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<sst xmlns="http://schemas.openxmlformats.org/spreadsheetml/2006/main" count="2964" uniqueCount="672">
  <si>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</si>
  <si>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</si>
  <si>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</si>
  <si>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</si>
  <si>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</si>
  <si>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</si>
  <si>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</si>
  <si>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</si>
  <si>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</si>
  <si>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</si>
  <si>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</si>
  <si>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</si>
  <si>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</si>
  <si>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</si>
  <si>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</si>
  <si>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</si>
  <si>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</si>
  <si>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</si>
  <si>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</si>
  <si>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</si>
  <si>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</si>
  <si>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</si>
  <si>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</si>
  <si>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</si>
  <si>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</si>
  <si>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</si>
  <si>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</si>
  <si>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</si>
  <si>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</si>
  <si>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</si>
  <si>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</si>
  <si>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</si>
  <si>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</si>
  <si>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</si>
  <si>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</si>
  <si>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</si>
  <si>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</si>
  <si>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</si>
  <si>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</si>
  <si>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</si>
  <si>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</si>
  <si>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</si>
  <si>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</si>
  <si>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</si>
  <si>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</si>
  <si>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</si>
  <si>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</si>
  <si>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</si>
  <si>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</si>
  <si>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</si>
  <si>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</si>
  <si>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</si>
  <si>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</si>
  <si>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</si>
  <si>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</si>
  <si>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</si>
  <si>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</si>
  <si>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</si>
  <si>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</si>
  <si>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</si>
  <si>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</si>
  <si>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</si>
  <si>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</si>
  <si>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</si>
  <si>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</si>
  <si>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</si>
  <si>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</si>
  <si>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</si>
  <si>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</si>
  <si>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</si>
  <si>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</si>
  <si>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</si>
  <si>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</si>
  <si>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</si>
  <si>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</si>
  <si>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</si>
  <si>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</si>
  <si>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</si>
  <si>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</si>
  <si>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</si>
  <si>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</si>
  <si>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</si>
  <si>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</si>
  <si>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</si>
  <si>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</si>
  <si>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</si>
  <si>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</si>
  <si>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</si>
  <si>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</si>
  <si>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</si>
  <si>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</si>
  <si>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</si>
  <si>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</si>
  <si>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</si>
  <si>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</si>
  <si>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</si>
  <si>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</si>
  <si>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</si>
  <si>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</si>
  <si>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</si>
  <si>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</si>
  <si>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</si>
  <si>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</si>
  <si>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</si>
  <si>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</si>
  <si>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</si>
  <si>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</si>
  <si>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</si>
  <si>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</si>
  <si>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</si>
  <si>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</si>
  <si>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</si>
  <si>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</si>
  <si>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</si>
  <si>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</si>
  <si>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</si>
  <si>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</si>
  <si>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</si>
  <si>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</si>
  <si>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</si>
  <si>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</si>
  <si>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</si>
  <si>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</si>
  <si>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</si>
  <si>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</si>
  <si>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</si>
  <si>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</si>
  <si>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</si>
  <si>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</si>
  <si>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</si>
  <si>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</si>
  <si>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</si>
  <si>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</si>
  <si>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</si>
  <si>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</si>
  <si>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</si>
  <si>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</si>
  <si>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</si>
  <si>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</si>
  <si>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</si>
  <si>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</si>
  <si>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</si>
  <si>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</si>
  <si>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</si>
  <si>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</si>
  <si>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</si>
  <si>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</si>
  <si>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</si>
  <si>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</si>
  <si>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</si>
  <si>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</si>
  <si>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</si>
  <si>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</si>
  <si>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</si>
  <si>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</si>
  <si>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</si>
  <si>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</si>
  <si>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</si>
  <si>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</si>
  <si>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</si>
  <si>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</si>
  <si>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</si>
  <si>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</si>
  <si>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</si>
  <si>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</si>
  <si>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</si>
  <si>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</si>
  <si>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</si>
  <si>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</si>
  <si>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</si>
  <si>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</si>
  <si>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</si>
  <si>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</si>
  <si>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</si>
  <si>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</si>
  <si>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</si>
  <si>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</si>
  <si>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</si>
  <si>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</si>
  <si>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</si>
  <si>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</si>
  <si>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</si>
  <si>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</si>
  <si>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</si>
  <si>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</si>
  <si>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</si>
  <si>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</si>
  <si>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</si>
  <si>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</si>
  <si>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</si>
  <si>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</si>
  <si>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</si>
  <si>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</si>
  <si>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</si>
  <si>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</si>
  <si>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</si>
  <si>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</si>
  <si>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</si>
  <si>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</si>
  <si>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</si>
  <si>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</si>
  <si>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</si>
  <si>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</si>
  <si>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</si>
  <si>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</si>
  <si>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</si>
  <si>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</si>
  <si>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</si>
  <si>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</si>
  <si>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</si>
  <si>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</si>
  <si>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</si>
  <si>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</si>
  <si>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</si>
  <si>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</si>
  <si>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</si>
  <si>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</si>
  <si>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</si>
  <si>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</si>
  <si>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</si>
  <si>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</si>
  <si>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</si>
  <si>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</si>
  <si>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</si>
  <si>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</si>
  <si>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</si>
  <si>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</si>
  <si>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</si>
  <si>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</si>
  <si>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</si>
  <si>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</si>
  <si>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</si>
  <si>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</si>
  <si>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</si>
  <si>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</si>
  <si>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</si>
  <si>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</si>
  <si>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</si>
  <si>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</si>
  <si>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</si>
  <si>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</si>
  <si>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</si>
  <si>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</si>
  <si>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</si>
  <si>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</si>
  <si>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</si>
  <si>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</si>
  <si>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</si>
  <si>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</si>
  <si>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</si>
  <si>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</si>
  <si>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</si>
  <si>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</si>
  <si>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</si>
  <si>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</si>
  <si>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</si>
  <si>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</si>
  <si>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</si>
  <si>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</si>
  <si>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</si>
  <si>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</si>
  <si>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</si>
  <si>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</si>
  <si>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</si>
  <si>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</si>
  <si>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</si>
  <si>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</si>
  <si>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</si>
  <si>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</si>
  <si>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</si>
  <si>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</si>
  <si>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</si>
  <si>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</si>
  <si>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</si>
  <si>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</si>
  <si>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</si>
  <si>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</si>
  <si>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</si>
  <si>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</si>
  <si>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</si>
  <si>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</si>
  <si>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</si>
  <si>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</si>
  <si>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</si>
  <si>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</si>
  <si>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</si>
  <si>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</si>
  <si>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</si>
  <si>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</si>
  <si>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</si>
  <si>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</si>
  <si>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</si>
  <si>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</si>
  <si>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</si>
  <si>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</si>
  <si>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</si>
  <si>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</si>
  <si>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</si>
  <si>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</si>
  <si>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</si>
  <si>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</si>
  <si>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</si>
  <si>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</si>
  <si>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</si>
  <si>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</si>
  <si>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</si>
  <si>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</si>
  <si>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</si>
  <si>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</si>
  <si>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</si>
  <si>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</si>
  <si>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</si>
  <si>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</si>
  <si>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</si>
  <si>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</si>
  <si>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</si>
  <si>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</si>
  <si>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</si>
  <si>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</si>
  <si>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</si>
  <si>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</si>
  <si>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</si>
  <si>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</si>
  <si>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</si>
  <si>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</si>
  <si>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</si>
  <si>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</si>
  <si>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</si>
  <si>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</si>
  <si>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</si>
  <si>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</si>
  <si>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</si>
  <si>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</si>
  <si>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</si>
  <si>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</si>
  <si>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</si>
  <si>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</si>
  <si>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</si>
  <si>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</si>
  <si>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</si>
  <si>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</si>
  <si>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</si>
  <si>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</si>
  <si>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</si>
  <si>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</si>
  <si>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</si>
  <si>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</si>
  <si>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</si>
  <si>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</si>
  <si>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</si>
  <si>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</si>
  <si>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</si>
  <si>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</si>
  <si>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</si>
  <si>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</si>
  <si>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</si>
  <si>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</si>
  <si>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</si>
  <si>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</si>
  <si>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</si>
  <si>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</si>
  <si>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</si>
  <si>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</si>
  <si>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</si>
  <si>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</si>
  <si>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</si>
  <si>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</si>
  <si>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</si>
  <si>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</si>
  <si>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</si>
  <si>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</si>
  <si>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</si>
  <si>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</si>
  <si>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</si>
  <si>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</si>
  <si>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</si>
  <si>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</si>
  <si>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</si>
  <si>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</si>
  <si>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</si>
  <si>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</si>
  <si>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</si>
  <si>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</si>
  <si>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</si>
  <si>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</si>
  <si>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</si>
  <si>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</si>
  <si>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</si>
  <si>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</si>
  <si>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</si>
  <si>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</si>
  <si>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</si>
  <si>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</si>
  <si>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</si>
  <si>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</si>
  <si>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</si>
  <si>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</si>
  <si>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</si>
  <si>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</si>
  <si>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</si>
  <si>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</si>
  <si>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</si>
  <si>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</si>
  <si>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</si>
  <si>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</si>
  <si>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</si>
  <si>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</si>
  <si>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</si>
  <si>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</si>
  <si>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</si>
  <si>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</si>
  <si>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</si>
  <si>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</si>
  <si>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</si>
  <si>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</si>
  <si>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</si>
  <si>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</si>
  <si>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</si>
  <si>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</si>
  <si>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</si>
  <si>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</si>
  <si>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</si>
  <si>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</si>
  <si>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</si>
  <si>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</si>
  <si>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</si>
  <si>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</si>
  <si>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</si>
  <si>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</si>
  <si>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</si>
  <si>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</si>
  <si>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</si>
  <si>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</si>
  <si>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</si>
  <si>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</si>
  <si>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</si>
  <si>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</si>
  <si>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</si>
  <si>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</si>
  <si>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</si>
  <si>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</si>
  <si>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</si>
  <si>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</si>
  <si>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</si>
  <si>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</si>
  <si>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</si>
  <si>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</si>
  <si>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</si>
  <si>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</si>
  <si>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</si>
  <si>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</si>
  <si>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</si>
  <si>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</si>
  <si>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</si>
  <si>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</si>
  <si>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</si>
  <si>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</si>
  <si>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</si>
  <si>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</si>
  <si>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</si>
  <si>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</si>
  <si>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</si>
  <si>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</si>
  <si>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</si>
  <si>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</si>
  <si>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</si>
  <si>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</si>
  <si>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</si>
  <si>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</si>
  <si>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</si>
  <si>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</si>
  <si>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</si>
  <si>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</si>
  <si>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</si>
  <si>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</si>
  <si>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</si>
  <si>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</si>
  <si>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</si>
  <si>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</si>
  <si>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</si>
  <si>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</si>
  <si>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</si>
  <si>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</si>
  <si>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</si>
  <si>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</si>
  <si>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</si>
  <si>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</si>
  <si>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</si>
  <si>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</si>
  <si>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</si>
  <si>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</si>
  <si>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</si>
  <si>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</si>
  <si>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</si>
  <si>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</si>
  <si>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</si>
  <si>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</si>
  <si>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</si>
  <si>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</si>
  <si>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</si>
  <si>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</si>
  <si>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</si>
  <si>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</si>
  <si>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</si>
  <si>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</si>
  <si>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</si>
  <si>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</si>
  <si>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</si>
  <si>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</si>
  <si>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</si>
  <si>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</si>
  <si>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</si>
  <si>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</si>
  <si>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</si>
  <si>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</si>
  <si>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</si>
  <si>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</si>
  <si>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</si>
  <si>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</si>
  <si>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</si>
  <si>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</si>
  <si>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</si>
  <si>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</si>
  <si>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</si>
  <si>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</si>
  <si>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</si>
  <si>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</si>
  <si>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</si>
  <si>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</si>
  <si>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</si>
  <si>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</si>
  <si>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</si>
  <si>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</si>
  <si>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</si>
  <si>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</si>
  <si>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</si>
  <si>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</si>
  <si>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</si>
  <si>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</si>
  <si>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</si>
  <si>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</si>
  <si>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</si>
  <si>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</si>
  <si>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</si>
  <si>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</si>
  <si>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</si>
  <si>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</si>
  <si>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</si>
  <si>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</si>
  <si>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</si>
  <si>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</si>
  <si>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</si>
  <si>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</si>
  <si>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</si>
  <si>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</si>
  <si>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</si>
  <si>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</si>
  <si>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</si>
  <si>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</si>
  <si>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</si>
  <si>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</si>
  <si>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</si>
  <si>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</si>
  <si>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</si>
  <si>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障害者職業能力開発校運営委託費</t>
    <phoneticPr fontId="5"/>
  </si>
  <si>
    <t>人材開発統括官</t>
    <rPh sb="0" eb="2">
      <t>ジンザイ</t>
    </rPh>
    <rPh sb="2" eb="4">
      <t>カイハツ</t>
    </rPh>
    <rPh sb="4" eb="7">
      <t>トウカツカン</t>
    </rPh>
    <phoneticPr fontId="5"/>
  </si>
  <si>
    <t>特別支援室</t>
    <rPh sb="0" eb="2">
      <t>トクベツ</t>
    </rPh>
    <rPh sb="2" eb="5">
      <t>シエンシツ</t>
    </rPh>
    <phoneticPr fontId="5"/>
  </si>
  <si>
    <t>○</t>
  </si>
  <si>
    <t>職業能力開発促進法第16条</t>
    <phoneticPr fontId="5"/>
  </si>
  <si>
    <t>障害者基本計画（平成30年3月閣議決定）</t>
    <phoneticPr fontId="5"/>
  </si>
  <si>
    <t>一般の職業能力開発校において職業訓練を受けることが困難な障害者に対して、障害者職業能力開発校において障害特性に適応した専門的な職業訓練を行うことで障害者の就職促進を図る。</t>
    <phoneticPr fontId="5"/>
  </si>
  <si>
    <t>無</t>
  </si>
  <si>
    <t>有</t>
  </si>
  <si>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phoneticPr fontId="5"/>
  </si>
  <si>
    <t>国の雇用のセーフティーネットとしての障害者に対する職業訓練は国の責務として国が実施すべき事業である（労働施策総合推進法第４条第１項３号及び10号）。本事業は、職業能力開発促進法第16条に基づき、国が設置した障害者職業能力開発校の運営を都道府県に委託しているもの。</t>
    <phoneticPr fontId="5"/>
  </si>
  <si>
    <t>国の雇用のセーフティーネットとしての障害者に対する職業訓練は国の責務として国が実施すべき事業である（労働施策総合推進法第４条第１項３号及び10号）。ハローワークへの求職障害者が増大する中、求職障害者の就職を実現するためには訓練機会の確保が重要であることから本事業の優先度は高い。</t>
    <phoneticPr fontId="5"/>
  </si>
  <si>
    <t>職業能力開発促進法第16条第４項に基づき障害者職業能力開発校の運営を都道府県に委託しているものである。</t>
    <phoneticPr fontId="5"/>
  </si>
  <si>
    <t>‐</t>
  </si>
  <si>
    <t>本事業は、雇用のセーフティーネットとして実施する訓練に不可欠な訓練指導員の配置や訓練用教材の費用など、必要経費に限定されている。</t>
    <phoneticPr fontId="5"/>
  </si>
  <si>
    <t>中期目標等に基づき業務運営の効率化を図っているところである。</t>
    <phoneticPr fontId="5"/>
  </si>
  <si>
    <t>独立行政法人高齢・障害・求職者雇用支援機構職業能力開発勘定運営費交付金</t>
    <phoneticPr fontId="5"/>
  </si>
  <si>
    <t>障害者職業能力開発校設備等</t>
    <phoneticPr fontId="5"/>
  </si>
  <si>
    <t>独立行政法人高齢・障害・求職者雇用支援機構運営費交付金（所管：職業安定局雇用開発企画課）は、高年齢者等を雇用する事業主等に対する給付金や高年齢者の雇用に関する相談援助業務、障害者職業センターの設置及び運営に充てられる運営費交付金である。また、独立行政法人高齢・障害・求職者雇用支援機構職業能力開発勘定運営費交付金（所管：人材開発統括官付総務担当参事官室）は、職業能力開発大学校、職業能力開発促進センター等の設置・運営に充てられる運営費交付金であ　る。また、職業能力開発促進法第16条の規定により同校の施設整備等を図る障害者職業能力開発校設備等（所管：人材開発統括官付特別支援室）とも内容が異なり、役割分担は適切なものとなっている。</t>
    <phoneticPr fontId="5"/>
  </si>
  <si>
    <t>人件費</t>
    <rPh sb="0" eb="3">
      <t>ジンケンヒ</t>
    </rPh>
    <phoneticPr fontId="5"/>
  </si>
  <si>
    <t>事業費</t>
    <rPh sb="0" eb="3">
      <t>ジギョウヒ</t>
    </rPh>
    <phoneticPr fontId="5"/>
  </si>
  <si>
    <t>消費税</t>
    <rPh sb="0" eb="3">
      <t>ショウヒゼイ</t>
    </rPh>
    <phoneticPr fontId="5"/>
  </si>
  <si>
    <t>管理職員、指導員の設置に係る費用</t>
    <phoneticPr fontId="5"/>
  </si>
  <si>
    <t>教材費、光熱費等</t>
    <phoneticPr fontId="5"/>
  </si>
  <si>
    <t>消費税</t>
    <phoneticPr fontId="5"/>
  </si>
  <si>
    <t>大阪府</t>
    <rPh sb="0" eb="3">
      <t>オオサカフ</t>
    </rPh>
    <phoneticPr fontId="5"/>
  </si>
  <si>
    <t>神奈川県</t>
    <rPh sb="0" eb="4">
      <t>カナガワケン</t>
    </rPh>
    <phoneticPr fontId="5"/>
  </si>
  <si>
    <t>福岡県</t>
    <rPh sb="0" eb="3">
      <t>フクオカケン</t>
    </rPh>
    <phoneticPr fontId="5"/>
  </si>
  <si>
    <t>愛知県</t>
    <rPh sb="0" eb="3">
      <t>アイチケン</t>
    </rPh>
    <phoneticPr fontId="5"/>
  </si>
  <si>
    <t>兵庫県</t>
    <rPh sb="0" eb="3">
      <t>ヒョウゴケン</t>
    </rPh>
    <phoneticPr fontId="5"/>
  </si>
  <si>
    <t>鹿児島県</t>
    <rPh sb="0" eb="4">
      <t>カゴシマケン</t>
    </rPh>
    <phoneticPr fontId="5"/>
  </si>
  <si>
    <t>北海道</t>
    <rPh sb="0" eb="3">
      <t>ホッカイドウ</t>
    </rPh>
    <phoneticPr fontId="5"/>
  </si>
  <si>
    <t>宮城県</t>
    <rPh sb="0" eb="3">
      <t>ミヤギケン</t>
    </rPh>
    <phoneticPr fontId="5"/>
  </si>
  <si>
    <t>国立障害者職業能力開発校の運営</t>
    <rPh sb="0" eb="2">
      <t>コクリツ</t>
    </rPh>
    <rPh sb="2" eb="5">
      <t>ショウガイシャ</t>
    </rPh>
    <rPh sb="5" eb="7">
      <t>ショクギョウ</t>
    </rPh>
    <rPh sb="7" eb="9">
      <t>ノウリョク</t>
    </rPh>
    <rPh sb="9" eb="11">
      <t>カイハツ</t>
    </rPh>
    <rPh sb="11" eb="12">
      <t>コウ</t>
    </rPh>
    <rPh sb="13" eb="15">
      <t>ウンエイ</t>
    </rPh>
    <phoneticPr fontId="5"/>
  </si>
  <si>
    <t>-</t>
  </si>
  <si>
    <t>-</t>
    <phoneticPr fontId="5"/>
  </si>
  <si>
    <t>-</t>
    <phoneticPr fontId="5"/>
  </si>
  <si>
    <t>-</t>
    <phoneticPr fontId="5"/>
  </si>
  <si>
    <t>-</t>
    <phoneticPr fontId="5"/>
  </si>
  <si>
    <t>-</t>
    <phoneticPr fontId="5"/>
  </si>
  <si>
    <t>-</t>
    <phoneticPr fontId="5"/>
  </si>
  <si>
    <t>（目）障害者職業能力開発校運営委託費</t>
    <phoneticPr fontId="5"/>
  </si>
  <si>
    <t>障害者職業能力開発校の修了者の就職率 70％</t>
    <phoneticPr fontId="5"/>
  </si>
  <si>
    <t>障害者職業能力開発校の修了者の就職率
(就職者数/訓練修了者数)</t>
    <phoneticPr fontId="5"/>
  </si>
  <si>
    <t>％</t>
    <phoneticPr fontId="5"/>
  </si>
  <si>
    <t>％</t>
    <phoneticPr fontId="5"/>
  </si>
  <si>
    <t>-</t>
    <phoneticPr fontId="5"/>
  </si>
  <si>
    <t>-</t>
    <phoneticPr fontId="5"/>
  </si>
  <si>
    <t>定例業務統計報告(厚生労働省調べ）</t>
    <phoneticPr fontId="5"/>
  </si>
  <si>
    <t>人</t>
    <rPh sb="0" eb="1">
      <t>ニン</t>
    </rPh>
    <phoneticPr fontId="5"/>
  </si>
  <si>
    <t>単位当たりのコスト＝X／Y
X：「執行額」
Y：「受講者数」　　　　　　　　　　</t>
    <phoneticPr fontId="5"/>
  </si>
  <si>
    <t>　X/Y
(左記参照）</t>
    <phoneticPr fontId="5"/>
  </si>
  <si>
    <t>円</t>
    <phoneticPr fontId="5"/>
  </si>
  <si>
    <t>2,679,630,298円/1,361人</t>
    <phoneticPr fontId="5"/>
  </si>
  <si>
    <t>2,767,042,658円/1,218人</t>
    <phoneticPr fontId="5"/>
  </si>
  <si>
    <t>2,975,448,000円/1,980人</t>
    <phoneticPr fontId="5"/>
  </si>
  <si>
    <t>働く者の職業生涯を通じた持続的な職業キャリア形成への支援等をすること（Ⅵ－２）</t>
    <phoneticPr fontId="5"/>
  </si>
  <si>
    <t>福祉から自立へ向けた職業キャリア形成の支援等をすること（Ⅵ－２－３）</t>
    <phoneticPr fontId="5"/>
  </si>
  <si>
    <t>障害者職業能力開発校の修了者の就職率</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</si>
  <si>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</si>
  <si>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</si>
  <si>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</si>
  <si>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</si>
  <si>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</si>
  <si>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</si>
  <si>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</si>
  <si>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</si>
  <si>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</si>
  <si>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</si>
  <si>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</si>
  <si>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</si>
  <si>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障害者職業能力開発校は職業能力開発促進法に基づき設置されているが、職業能力開発促進法の目的に、職業に必要な労働者の能力を開発し、及び向上させることを促進し、もって職業の安定を図る旨が定められていることを踏まえ、障害者職業能力開発校の受講者の就職率を測定指標として選定した。また、目標値（水準・目標年度については「障害者基本計画」（平成30年3月閣議決定）において、障害者職業能力開発校の修了者における就職率を令和４年度に70％とする目標が定められていることを踏まえ設定している。</t>
    <phoneticPr fontId="5"/>
  </si>
  <si>
    <t>-</t>
    <phoneticPr fontId="5"/>
  </si>
  <si>
    <t>-</t>
    <phoneticPr fontId="5"/>
  </si>
  <si>
    <t>-</t>
    <phoneticPr fontId="5"/>
  </si>
  <si>
    <t>-</t>
    <phoneticPr fontId="5"/>
  </si>
  <si>
    <t>717</t>
    <phoneticPr fontId="5"/>
  </si>
  <si>
    <t>612,613</t>
    <phoneticPr fontId="5"/>
  </si>
  <si>
    <t>619</t>
    <phoneticPr fontId="5"/>
  </si>
  <si>
    <t>628</t>
    <phoneticPr fontId="5"/>
  </si>
  <si>
    <t>617</t>
    <phoneticPr fontId="5"/>
  </si>
  <si>
    <t>628</t>
    <phoneticPr fontId="5"/>
  </si>
  <si>
    <t>628</t>
    <phoneticPr fontId="5"/>
  </si>
  <si>
    <t>A.大阪府</t>
    <rPh sb="2" eb="5">
      <t>オオサカフ</t>
    </rPh>
    <phoneticPr fontId="5"/>
  </si>
  <si>
    <t>東京都</t>
    <rPh sb="0" eb="3">
      <t>トウキョウト</t>
    </rPh>
    <phoneticPr fontId="5"/>
  </si>
  <si>
    <t>成果実績等の精査を行い、引き続き効果的・効率的な業務運営に努める。</t>
    <phoneticPr fontId="5"/>
  </si>
  <si>
    <t>　ハローワークにおいて身体障害者、精神障害者、知的障害者等の求職障害者が大きく増加していることに加え、障害の重度化・多様化も進んでいる。職業訓練上特別な支援を要する障害者の就職を実現するためには、これまで以上に障害者職業訓練に関する専門的かつ高度な知識・ノウハウの蓄積が不可欠であることや、訓練定員の充足率の向上を図る必要がある。
　一般の職業能力開発校では職業訓練を受けることが困難な障害者に職業訓練を実施するためには、障害特性に応じた個々の障害に対する専門的な知識を有する者の支援が必要であることから、障害者職業能力開発校で引き続きこれらの特別な支援を要する障害者の職業能力開発を進める。</t>
    <phoneticPr fontId="5"/>
  </si>
  <si>
    <t>一般の職業能力開発校において職業訓練を受けることが困難な障害者に対して、その障害特性に適応した専門的な職業訓練を行うため、国は職業能力開発促進法第16条の規定に基づき障害者職業能力開発校を設置し、その一部について運営を都道府県に委託している。障害者職業能力開発校は、一般の職業能力開発校において職業訓練を受けることが困難な障害者に対して、職業訓練機会を提供することのできる唯一の機関であり、障害の重度化、訓練ニーズの多様化に対応した訓練を実施することにより、障害者の職業能力の向上を図る。</t>
    <phoneticPr fontId="5"/>
  </si>
  <si>
    <t>-</t>
    <phoneticPr fontId="5"/>
  </si>
  <si>
    <t>-</t>
    <phoneticPr fontId="5"/>
  </si>
  <si>
    <t>-</t>
    <phoneticPr fontId="5"/>
  </si>
  <si>
    <t>-</t>
    <phoneticPr fontId="5"/>
  </si>
  <si>
    <t>-</t>
    <phoneticPr fontId="5"/>
  </si>
  <si>
    <t>独立行政法人高齢・障害・求職者雇用支援機構障害者職業能力開発勘定運営費交付金</t>
    <rPh sb="21" eb="24">
      <t>ショウガイシャ</t>
    </rPh>
    <rPh sb="24" eb="26">
      <t>ショクギョウ</t>
    </rPh>
    <rPh sb="26" eb="28">
      <t>ノウリョク</t>
    </rPh>
    <rPh sb="28" eb="30">
      <t>カイハツ</t>
    </rPh>
    <rPh sb="30" eb="32">
      <t>カンジョウ</t>
    </rPh>
    <phoneticPr fontId="5"/>
  </si>
  <si>
    <t>広島県</t>
    <rPh sb="0" eb="2">
      <t>ヒロシマ</t>
    </rPh>
    <rPh sb="2" eb="3">
      <t>ケン</t>
    </rPh>
    <phoneticPr fontId="5"/>
  </si>
  <si>
    <t>-</t>
    <phoneticPr fontId="5"/>
  </si>
  <si>
    <t>-</t>
    <phoneticPr fontId="5"/>
  </si>
  <si>
    <t>-</t>
    <phoneticPr fontId="5"/>
  </si>
  <si>
    <t>特別支援室長　吉岡　勝利</t>
    <rPh sb="0" eb="2">
      <t>トクベツ</t>
    </rPh>
    <rPh sb="2" eb="4">
      <t>シエン</t>
    </rPh>
    <rPh sb="4" eb="6">
      <t>シツチョウ</t>
    </rPh>
    <rPh sb="7" eb="9">
      <t>ヨシオカ</t>
    </rPh>
    <rPh sb="10" eb="12">
      <t>ショウリ</t>
    </rPh>
    <phoneticPr fontId="5"/>
  </si>
  <si>
    <t>活動実績が低調に推移している要因を分析し、事業の適正な執行を図ること。</t>
    <phoneticPr fontId="5"/>
  </si>
  <si>
    <t>受講者数は減少傾向にあるが、精神障害者等の求職障害者の増加や障害の重度化・多様化が進んでいる中、一般の職業能力開発校において職業訓練を受けることが困難な障害者に対して、職業訓練機会を提供する役割を果たしていくため、受講者数の確保に努めつつ、引き続き必要な予算を確保する。</t>
    <phoneticPr fontId="5"/>
  </si>
  <si>
    <t>受講者数</t>
    <phoneticPr fontId="5"/>
  </si>
  <si>
    <t>点検対象外</t>
    <phoneticPr fontId="5"/>
  </si>
  <si>
    <t>2,689,272,581円/1,179人</t>
    <phoneticPr fontId="5"/>
  </si>
  <si>
    <t>障害者職業能力開発校は、一般の職業能力開発校において職業訓練を受けることが困難な障害者を対象としているため、障害特性に適応した専門的な訓練機器・設備を設置する必要があることや、訓練コースの多くが１年程度の長期に渡って訓練を実施していることを踏まえると必ずしも妥当ではないと言えない。</t>
    <rPh sb="125" eb="126">
      <t>カナラ</t>
    </rPh>
    <rPh sb="136" eb="137">
      <t>イ</t>
    </rPh>
    <phoneticPr fontId="5"/>
  </si>
  <si>
    <t>△</t>
  </si>
  <si>
    <t>成果目標に概ね見合った実績となっている。</t>
    <rPh sb="5" eb="6">
      <t>オオム</t>
    </rPh>
    <rPh sb="7" eb="9">
      <t>ミア</t>
    </rPh>
    <phoneticPr fontId="5"/>
  </si>
  <si>
    <t>活動実績について当初見込みを下回っているが、雇用障害者数は過去最高を記録し、企業の雇入れニーズの高まりと相まって、職業訓練を経ずとも就職を実現する方が増加したこと等が原因と考えられる。</t>
    <rPh sb="14" eb="16">
      <t>シタマワ</t>
    </rPh>
    <rPh sb="22" eb="24">
      <t>コヨウ</t>
    </rPh>
    <rPh sb="24" eb="27">
      <t>ショウガイシャ</t>
    </rPh>
    <rPh sb="27" eb="28">
      <t>スウ</t>
    </rPh>
    <rPh sb="29" eb="31">
      <t>カコ</t>
    </rPh>
    <rPh sb="31" eb="33">
      <t>サイコウ</t>
    </rPh>
    <rPh sb="34" eb="36">
      <t>キロク</t>
    </rPh>
    <rPh sb="38" eb="40">
      <t>キギョウ</t>
    </rPh>
    <rPh sb="41" eb="43">
      <t>ヤトイイ</t>
    </rPh>
    <rPh sb="48" eb="49">
      <t>タカ</t>
    </rPh>
    <rPh sb="52" eb="53">
      <t>アイ</t>
    </rPh>
    <rPh sb="57" eb="59">
      <t>ショクギョウ</t>
    </rPh>
    <rPh sb="59" eb="61">
      <t>クンレン</t>
    </rPh>
    <rPh sb="62" eb="63">
      <t>ヘ</t>
    </rPh>
    <rPh sb="66" eb="68">
      <t>シュウショク</t>
    </rPh>
    <rPh sb="69" eb="71">
      <t>ジツゲン</t>
    </rPh>
    <rPh sb="73" eb="74">
      <t>カタ</t>
    </rPh>
    <rPh sb="75" eb="77">
      <t>ゾウカ</t>
    </rPh>
    <rPh sb="81" eb="82">
      <t>トウ</t>
    </rPh>
    <rPh sb="83" eb="85">
      <t>ゲンイン</t>
    </rPh>
    <rPh sb="86" eb="8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</si>
</sst>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133145</xdr:colOff>
      <xdr:row>741</xdr:row>
      <xdr:rowOff>351095</xdr:rowOff>
    </xdr:from>
    <xdr:to>
      <xdr:col>40</xdr:col>
      <xdr:colOff>113231</xdr:colOff>
      <xdr:row>745</xdr:row>
      <xdr:rowOff>177801</xdr:rowOff>
    </xdr:to>
    <xdr:sp macro="" textlink="">
      <xdr:nvSpPr>
        <xdr:cNvPr id="18" name="正方形/長方形 17"/>
        <xdr:cNvSpPr/>
      </xdr:nvSpPr>
      <xdr:spPr>
        <a:xfrm>
          <a:off x="3133520" y="41527670"/>
          <a:ext cx="4980711" cy="12364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54897</xdr:colOff>
      <xdr:row>742</xdr:row>
      <xdr:rowOff>172884</xdr:rowOff>
    </xdr:from>
    <xdr:to>
      <xdr:col>32</xdr:col>
      <xdr:colOff>182521</xdr:colOff>
      <xdr:row>743</xdr:row>
      <xdr:rowOff>145368</xdr:rowOff>
    </xdr:to>
    <xdr:sp macro="" textlink="">
      <xdr:nvSpPr>
        <xdr:cNvPr id="19" name="テキスト ボックス 18"/>
        <xdr:cNvSpPr txBox="1"/>
      </xdr:nvSpPr>
      <xdr:spPr>
        <a:xfrm>
          <a:off x="4855497" y="41701884"/>
          <a:ext cx="1727824" cy="32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　　厚生労働省</a:t>
          </a:r>
          <a:endParaRPr kumimoji="1" lang="en-US" altLang="ja-JP" sz="1600"/>
        </a:p>
        <a:p>
          <a:endParaRPr kumimoji="1" lang="ja-JP" altLang="en-US" sz="1100"/>
        </a:p>
      </xdr:txBody>
    </xdr:sp>
    <xdr:clientData/>
  </xdr:twoCellAnchor>
  <xdr:twoCellAnchor>
    <xdr:from>
      <xdr:col>22</xdr:col>
      <xdr:colOff>58994</xdr:colOff>
      <xdr:row>743</xdr:row>
      <xdr:rowOff>138061</xdr:rowOff>
    </xdr:from>
    <xdr:to>
      <xdr:col>34</xdr:col>
      <xdr:colOff>190500</xdr:colOff>
      <xdr:row>744</xdr:row>
      <xdr:rowOff>254000</xdr:rowOff>
    </xdr:to>
    <xdr:sp macro="" textlink="">
      <xdr:nvSpPr>
        <xdr:cNvPr id="20" name="テキスト ボックス 19"/>
        <xdr:cNvSpPr txBox="1"/>
      </xdr:nvSpPr>
      <xdr:spPr>
        <a:xfrm>
          <a:off x="4459544" y="42019486"/>
          <a:ext cx="2531806" cy="468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baseline="0">
              <a:solidFill>
                <a:sysClr val="windowText" lastClr="000000"/>
              </a:solidFill>
            </a:rPr>
            <a:t> </a:t>
          </a:r>
          <a:r>
            <a:rPr kumimoji="1" lang="en-US" altLang="ja-JP" sz="1600" baseline="0">
              <a:solidFill>
                <a:sysClr val="windowText" lastClr="000000"/>
              </a:solidFill>
            </a:rPr>
            <a:t>2,689</a:t>
          </a:r>
          <a:r>
            <a:rPr kumimoji="1" lang="ja-JP" altLang="en-US" sz="1600">
              <a:solidFill>
                <a:schemeClr val="tx1"/>
              </a:solidFill>
            </a:rPr>
            <a:t>百万円</a:t>
          </a:r>
          <a:endParaRPr kumimoji="1" lang="en-US" altLang="ja-JP" sz="1600">
            <a:solidFill>
              <a:schemeClr val="tx1"/>
            </a:solidFill>
          </a:endParaRPr>
        </a:p>
        <a:p>
          <a:endParaRPr kumimoji="1" lang="ja-JP" altLang="en-US" sz="1100"/>
        </a:p>
      </xdr:txBody>
    </xdr:sp>
    <xdr:clientData/>
  </xdr:twoCellAnchor>
  <xdr:twoCellAnchor>
    <xdr:from>
      <xdr:col>15</xdr:col>
      <xdr:colOff>87672</xdr:colOff>
      <xdr:row>745</xdr:row>
      <xdr:rowOff>314939</xdr:rowOff>
    </xdr:from>
    <xdr:to>
      <xdr:col>40</xdr:col>
      <xdr:colOff>157877</xdr:colOff>
      <xdr:row>747</xdr:row>
      <xdr:rowOff>279400</xdr:rowOff>
    </xdr:to>
    <xdr:sp macro="" textlink="">
      <xdr:nvSpPr>
        <xdr:cNvPr id="21" name="大かっこ 20"/>
        <xdr:cNvSpPr/>
      </xdr:nvSpPr>
      <xdr:spPr>
        <a:xfrm>
          <a:off x="3088047" y="42901214"/>
          <a:ext cx="5070830" cy="6693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125361</xdr:colOff>
      <xdr:row>745</xdr:row>
      <xdr:rowOff>289539</xdr:rowOff>
    </xdr:from>
    <xdr:to>
      <xdr:col>39</xdr:col>
      <xdr:colOff>114300</xdr:colOff>
      <xdr:row>747</xdr:row>
      <xdr:rowOff>291589</xdr:rowOff>
    </xdr:to>
    <xdr:sp macro="" textlink="">
      <xdr:nvSpPr>
        <xdr:cNvPr id="22" name="テキスト ボックス 21"/>
        <xdr:cNvSpPr txBox="1"/>
      </xdr:nvSpPr>
      <xdr:spPr>
        <a:xfrm>
          <a:off x="3125736" y="42875814"/>
          <a:ext cx="4789539" cy="70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１　施策の企画・立案、予算要求・編成</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　都道府県への予算配賦</a:t>
          </a:r>
          <a:endParaRPr kumimoji="1" lang="en-US" altLang="ja-JP" sz="1200">
            <a:solidFill>
              <a:sysClr val="windowText" lastClr="000000"/>
            </a:solidFill>
          </a:endParaRPr>
        </a:p>
      </xdr:txBody>
    </xdr:sp>
    <xdr:clientData/>
  </xdr:twoCellAnchor>
  <xdr:twoCellAnchor>
    <xdr:from>
      <xdr:col>28</xdr:col>
      <xdr:colOff>12700</xdr:colOff>
      <xdr:row>747</xdr:row>
      <xdr:rowOff>247856</xdr:rowOff>
    </xdr:from>
    <xdr:to>
      <xdr:col>28</xdr:col>
      <xdr:colOff>21444</xdr:colOff>
      <xdr:row>751</xdr:row>
      <xdr:rowOff>25400</xdr:rowOff>
    </xdr:to>
    <xdr:cxnSp macro="">
      <xdr:nvCxnSpPr>
        <xdr:cNvPr id="23" name="直線矢印コネクタ 22"/>
        <xdr:cNvCxnSpPr/>
      </xdr:nvCxnSpPr>
      <xdr:spPr>
        <a:xfrm flipH="1">
          <a:off x="5613400" y="43538981"/>
          <a:ext cx="8744" cy="118724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102420</xdr:colOff>
      <xdr:row>751</xdr:row>
      <xdr:rowOff>81117</xdr:rowOff>
    </xdr:from>
    <xdr:to>
      <xdr:col>37</xdr:col>
      <xdr:colOff>78040</xdr:colOff>
      <xdr:row>752</xdr:row>
      <xdr:rowOff>87978</xdr:rowOff>
    </xdr:to>
    <xdr:sp macro="" textlink="">
      <xdr:nvSpPr>
        <xdr:cNvPr id="24" name="大かっこ 23"/>
        <xdr:cNvSpPr/>
      </xdr:nvSpPr>
      <xdr:spPr>
        <a:xfrm>
          <a:off x="3702870" y="44781942"/>
          <a:ext cx="3776095" cy="359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146253</xdr:colOff>
      <xdr:row>751</xdr:row>
      <xdr:rowOff>78658</xdr:rowOff>
    </xdr:from>
    <xdr:to>
      <xdr:col>35</xdr:col>
      <xdr:colOff>59951</xdr:colOff>
      <xdr:row>752</xdr:row>
      <xdr:rowOff>78770</xdr:rowOff>
    </xdr:to>
    <xdr:sp macro="" textlink="">
      <xdr:nvSpPr>
        <xdr:cNvPr id="25" name="テキスト ボックス 24"/>
        <xdr:cNvSpPr txBox="1"/>
      </xdr:nvSpPr>
      <xdr:spPr>
        <a:xfrm>
          <a:off x="4146753" y="44779483"/>
          <a:ext cx="2914073" cy="352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solidFill>
                <a:sysClr val="windowText" lastClr="000000"/>
              </a:solidFill>
            </a:rPr>
            <a:t>随意契約（その他）・委託</a:t>
          </a:r>
        </a:p>
      </xdr:txBody>
    </xdr:sp>
    <xdr:clientData/>
  </xdr:twoCellAnchor>
  <xdr:twoCellAnchor>
    <xdr:from>
      <xdr:col>15</xdr:col>
      <xdr:colOff>177800</xdr:colOff>
      <xdr:row>752</xdr:row>
      <xdr:rowOff>203200</xdr:rowOff>
    </xdr:from>
    <xdr:to>
      <xdr:col>40</xdr:col>
      <xdr:colOff>163419</xdr:colOff>
      <xdr:row>754</xdr:row>
      <xdr:rowOff>215900</xdr:rowOff>
    </xdr:to>
    <xdr:sp macro="" textlink="">
      <xdr:nvSpPr>
        <xdr:cNvPr id="26" name="正方形/長方形 25"/>
        <xdr:cNvSpPr/>
      </xdr:nvSpPr>
      <xdr:spPr>
        <a:xfrm>
          <a:off x="3178175" y="45256450"/>
          <a:ext cx="4986244" cy="7175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117987</xdr:colOff>
      <xdr:row>752</xdr:row>
      <xdr:rowOff>293328</xdr:rowOff>
    </xdr:from>
    <xdr:to>
      <xdr:col>37</xdr:col>
      <xdr:colOff>100852</xdr:colOff>
      <xdr:row>753</xdr:row>
      <xdr:rowOff>330199</xdr:rowOff>
    </xdr:to>
    <xdr:sp macro="" textlink="">
      <xdr:nvSpPr>
        <xdr:cNvPr id="27" name="テキスト ボックス 26"/>
        <xdr:cNvSpPr txBox="1"/>
      </xdr:nvSpPr>
      <xdr:spPr>
        <a:xfrm>
          <a:off x="4318512" y="45346578"/>
          <a:ext cx="3183265" cy="389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Ａ．都道府県（</a:t>
          </a:r>
          <a:r>
            <a:rPr kumimoji="1" lang="en-US" altLang="ja-JP" sz="1600"/>
            <a:t>11</a:t>
          </a:r>
          <a:r>
            <a:rPr kumimoji="1" lang="ja-JP" altLang="en-US" sz="1600"/>
            <a:t>都道府県）</a:t>
          </a:r>
          <a:endParaRPr kumimoji="1" lang="en-US" altLang="ja-JP" sz="1600"/>
        </a:p>
        <a:p>
          <a:endParaRPr kumimoji="1" lang="ja-JP" altLang="en-US" sz="1100"/>
        </a:p>
      </xdr:txBody>
    </xdr:sp>
    <xdr:clientData/>
  </xdr:twoCellAnchor>
  <xdr:twoCellAnchor>
    <xdr:from>
      <xdr:col>22</xdr:col>
      <xdr:colOff>11062</xdr:colOff>
      <xdr:row>753</xdr:row>
      <xdr:rowOff>177390</xdr:rowOff>
    </xdr:from>
    <xdr:to>
      <xdr:col>34</xdr:col>
      <xdr:colOff>177800</xdr:colOff>
      <xdr:row>754</xdr:row>
      <xdr:rowOff>203200</xdr:rowOff>
    </xdr:to>
    <xdr:sp macro="" textlink="">
      <xdr:nvSpPr>
        <xdr:cNvPr id="28" name="テキスト ボックス 27"/>
        <xdr:cNvSpPr txBox="1"/>
      </xdr:nvSpPr>
      <xdr:spPr>
        <a:xfrm>
          <a:off x="4411612" y="45583065"/>
          <a:ext cx="2567038" cy="37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　</a:t>
          </a:r>
          <a:r>
            <a:rPr kumimoji="1" lang="ja-JP" altLang="en-US" sz="1600">
              <a:solidFill>
                <a:schemeClr val="tx1"/>
              </a:solidFill>
            </a:rPr>
            <a:t>　　　</a:t>
          </a:r>
          <a:r>
            <a:rPr kumimoji="1" lang="ja-JP" altLang="en-US" sz="1600" baseline="0">
              <a:solidFill>
                <a:sysClr val="windowText" lastClr="000000"/>
              </a:solidFill>
            </a:rPr>
            <a:t>  </a:t>
          </a:r>
          <a:r>
            <a:rPr kumimoji="1" lang="en-US" altLang="ja-JP" sz="1600" baseline="0">
              <a:solidFill>
                <a:sysClr val="windowText" lastClr="000000"/>
              </a:solidFill>
            </a:rPr>
            <a:t>2,689</a:t>
          </a:r>
          <a:r>
            <a:rPr kumimoji="1" lang="ja-JP" altLang="en-US" sz="1600">
              <a:solidFill>
                <a:schemeClr val="tx1"/>
              </a:solidFill>
            </a:rPr>
            <a:t>百万円</a:t>
          </a:r>
          <a:endParaRPr kumimoji="1" lang="en-US" altLang="ja-JP" sz="1600">
            <a:solidFill>
              <a:schemeClr val="tx1"/>
            </a:solidFill>
          </a:endParaRPr>
        </a:p>
        <a:p>
          <a:endParaRPr kumimoji="1" lang="ja-JP" altLang="en-US" sz="1100">
            <a:solidFill>
              <a:schemeClr val="tx1"/>
            </a:solidFill>
          </a:endParaRPr>
        </a:p>
      </xdr:txBody>
    </xdr:sp>
    <xdr:clientData/>
  </xdr:twoCellAnchor>
  <xdr:twoCellAnchor>
    <xdr:from>
      <xdr:col>15</xdr:col>
      <xdr:colOff>190500</xdr:colOff>
      <xdr:row>754</xdr:row>
      <xdr:rowOff>312277</xdr:rowOff>
    </xdr:from>
    <xdr:to>
      <xdr:col>40</xdr:col>
      <xdr:colOff>156072</xdr:colOff>
      <xdr:row>755</xdr:row>
      <xdr:rowOff>227945</xdr:rowOff>
    </xdr:to>
    <xdr:sp macro="" textlink="">
      <xdr:nvSpPr>
        <xdr:cNvPr id="29" name="大かっこ 28"/>
        <xdr:cNvSpPr/>
      </xdr:nvSpPr>
      <xdr:spPr>
        <a:xfrm>
          <a:off x="3190875" y="46070377"/>
          <a:ext cx="4966197" cy="2680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31954</xdr:colOff>
      <xdr:row>754</xdr:row>
      <xdr:rowOff>304595</xdr:rowOff>
    </xdr:from>
    <xdr:to>
      <xdr:col>36</xdr:col>
      <xdr:colOff>158504</xdr:colOff>
      <xdr:row>755</xdr:row>
      <xdr:rowOff>259614</xdr:rowOff>
    </xdr:to>
    <xdr:sp macro="" textlink="">
      <xdr:nvSpPr>
        <xdr:cNvPr id="30" name="テキスト ボックス 29"/>
        <xdr:cNvSpPr txBox="1"/>
      </xdr:nvSpPr>
      <xdr:spPr>
        <a:xfrm>
          <a:off x="3232354" y="46062695"/>
          <a:ext cx="4127050" cy="307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障害者職業能力開発校の運営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649</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7" t="s">
        <v>25</v>
      </c>
      <c r="B4" s="728"/>
      <c r="C4" s="728"/>
      <c r="D4" s="728"/>
      <c r="E4" s="728"/>
      <c r="F4" s="728"/>
      <c r="G4" s="702" t="s">
        <v>564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461</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566</v>
      </c>
      <c r="AF5" s="722"/>
      <c r="AG5" s="722"/>
      <c r="AH5" s="722"/>
      <c r="AI5" s="722"/>
      <c r="AJ5" s="722"/>
      <c r="AK5" s="722"/>
      <c r="AL5" s="722"/>
      <c r="AM5" s="722"/>
      <c r="AN5" s="722"/>
      <c r="AO5" s="722"/>
      <c r="AP5" s="723"/>
      <c r="AQ5" s="724" t="s">
        <v>662</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568</v>
      </c>
      <c r="H7" s="835"/>
      <c r="I7" s="835"/>
      <c r="J7" s="835"/>
      <c r="K7" s="835"/>
      <c r="L7" s="835"/>
      <c r="M7" s="835"/>
      <c r="N7" s="835"/>
      <c r="O7" s="835"/>
      <c r="P7" s="835"/>
      <c r="Q7" s="835"/>
      <c r="R7" s="835"/>
      <c r="S7" s="835"/>
      <c r="T7" s="835"/>
      <c r="U7" s="835"/>
      <c r="V7" s="835"/>
      <c r="W7" s="835"/>
      <c r="X7" s="836"/>
      <c r="Y7" s="399" t="s">
        <v>395</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259</v>
      </c>
      <c r="B8" s="832"/>
      <c r="C8" s="832"/>
      <c r="D8" s="832"/>
      <c r="E8" s="832"/>
      <c r="F8" s="833"/>
      <c r="G8" s="225" t="str">
        <f>入力規則等!A27</f>
        <v>障害者施策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2" t="str">
        <f>入力規則等!K13</f>
        <v>社会保障</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3" t="s">
        <v>570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4" t="s">
        <v>30</v>
      </c>
      <c r="B10" s="745"/>
      <c r="C10" s="745"/>
      <c r="D10" s="745"/>
      <c r="E10" s="745"/>
      <c r="F10" s="745"/>
      <c r="G10" s="676" t="s">
        <v>651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6"/>
    </row>
    <row r="13" spans="1:50" ht="21" customHeight="1" x14ac:dyDescent="0.15">
      <c r="A13" s="146"/>
      <c r="B13" s="147"/>
      <c r="C13" s="147"/>
      <c r="D13" s="147"/>
      <c r="E13" s="147"/>
      <c r="F13" s="148"/>
      <c r="G13" s="747" t="s">
        <v>6</v>
      </c>
      <c r="H13" s="748"/>
      <c r="I13" s="639" t="s">
        <v>7</v>
      </c>
      <c r="J13" s="640"/>
      <c r="K13" s="640"/>
      <c r="L13" s="640"/>
      <c r="M13" s="640"/>
      <c r="N13" s="640"/>
      <c r="O13" s="641"/>
      <c r="P13" s="116">
        <v>2670</v>
      </c>
      <c r="Q13" s="117"/>
      <c r="R13" s="117"/>
      <c r="S13" s="117"/>
      <c r="T13" s="117"/>
      <c r="U13" s="117"/>
      <c r="V13" s="118"/>
      <c r="W13" s="116">
        <v>2856</v>
      </c>
      <c r="X13" s="117"/>
      <c r="Y13" s="117"/>
      <c r="Z13" s="117"/>
      <c r="AA13" s="117"/>
      <c r="AB13" s="117"/>
      <c r="AC13" s="118"/>
      <c r="AD13" s="116">
        <v>2841</v>
      </c>
      <c r="AE13" s="117"/>
      <c r="AF13" s="117"/>
      <c r="AG13" s="117"/>
      <c r="AH13" s="117"/>
      <c r="AI13" s="117"/>
      <c r="AJ13" s="118"/>
      <c r="AK13" s="116">
        <v>2975</v>
      </c>
      <c r="AL13" s="117"/>
      <c r="AM13" s="117"/>
      <c r="AN13" s="117"/>
      <c r="AO13" s="117"/>
      <c r="AP13" s="117"/>
      <c r="AQ13" s="118"/>
      <c r="AR13" s="113">
        <v>2975</v>
      </c>
      <c r="AS13" s="114"/>
      <c r="AT13" s="114"/>
      <c r="AU13" s="114"/>
      <c r="AV13" s="114"/>
      <c r="AW13" s="114"/>
      <c r="AX13" s="398"/>
    </row>
    <row r="14" spans="1:50" ht="21" customHeight="1" x14ac:dyDescent="0.15">
      <c r="A14" s="146"/>
      <c r="B14" s="147"/>
      <c r="C14" s="147"/>
      <c r="D14" s="147"/>
      <c r="E14" s="147"/>
      <c r="F14" s="148"/>
      <c r="G14" s="749"/>
      <c r="H14" s="750"/>
      <c r="I14" s="576" t="s">
        <v>8</v>
      </c>
      <c r="J14" s="630"/>
      <c r="K14" s="630"/>
      <c r="L14" s="630"/>
      <c r="M14" s="630"/>
      <c r="N14" s="630"/>
      <c r="O14" s="631"/>
      <c r="P14" s="116" t="s">
        <v>599</v>
      </c>
      <c r="Q14" s="117"/>
      <c r="R14" s="117"/>
      <c r="S14" s="117"/>
      <c r="T14" s="117"/>
      <c r="U14" s="117"/>
      <c r="V14" s="118"/>
      <c r="W14" s="116" t="s">
        <v>601</v>
      </c>
      <c r="X14" s="117"/>
      <c r="Y14" s="117"/>
      <c r="Z14" s="117"/>
      <c r="AA14" s="117"/>
      <c r="AB14" s="117"/>
      <c r="AC14" s="118"/>
      <c r="AD14" s="116" t="s">
        <v>602</v>
      </c>
      <c r="AE14" s="117"/>
      <c r="AF14" s="117"/>
      <c r="AG14" s="117"/>
      <c r="AH14" s="117"/>
      <c r="AI14" s="117"/>
      <c r="AJ14" s="118"/>
      <c r="AK14" s="116" t="s">
        <v>610</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9"/>
      <c r="H15" s="750"/>
      <c r="I15" s="576" t="s">
        <v>51</v>
      </c>
      <c r="J15" s="577"/>
      <c r="K15" s="577"/>
      <c r="L15" s="577"/>
      <c r="M15" s="577"/>
      <c r="N15" s="577"/>
      <c r="O15" s="578"/>
      <c r="P15" s="116" t="s">
        <v>600</v>
      </c>
      <c r="Q15" s="117"/>
      <c r="R15" s="117"/>
      <c r="S15" s="117"/>
      <c r="T15" s="117"/>
      <c r="U15" s="117"/>
      <c r="V15" s="118"/>
      <c r="W15" s="116" t="s">
        <v>600</v>
      </c>
      <c r="X15" s="117"/>
      <c r="Y15" s="117"/>
      <c r="Z15" s="117"/>
      <c r="AA15" s="117"/>
      <c r="AB15" s="117"/>
      <c r="AC15" s="118"/>
      <c r="AD15" s="116" t="s">
        <v>599</v>
      </c>
      <c r="AE15" s="117"/>
      <c r="AF15" s="117"/>
      <c r="AG15" s="117"/>
      <c r="AH15" s="117"/>
      <c r="AI15" s="117"/>
      <c r="AJ15" s="118"/>
      <c r="AK15" s="116" t="s">
        <v>634</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9"/>
      <c r="H16" s="750"/>
      <c r="I16" s="576" t="s">
        <v>52</v>
      </c>
      <c r="J16" s="577"/>
      <c r="K16" s="577"/>
      <c r="L16" s="577"/>
      <c r="M16" s="577"/>
      <c r="N16" s="577"/>
      <c r="O16" s="578"/>
      <c r="P16" s="116" t="s">
        <v>599</v>
      </c>
      <c r="Q16" s="117"/>
      <c r="R16" s="117"/>
      <c r="S16" s="117"/>
      <c r="T16" s="117"/>
      <c r="U16" s="117"/>
      <c r="V16" s="118"/>
      <c r="W16" s="116" t="s">
        <v>602</v>
      </c>
      <c r="X16" s="117"/>
      <c r="Y16" s="117"/>
      <c r="Z16" s="117"/>
      <c r="AA16" s="117"/>
      <c r="AB16" s="117"/>
      <c r="AC16" s="118"/>
      <c r="AD16" s="116" t="s">
        <v>604</v>
      </c>
      <c r="AE16" s="117"/>
      <c r="AF16" s="117"/>
      <c r="AG16" s="117"/>
      <c r="AH16" s="117"/>
      <c r="AI16" s="117"/>
      <c r="AJ16" s="118"/>
      <c r="AK16" s="116" t="s">
        <v>610</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9"/>
      <c r="H17" s="750"/>
      <c r="I17" s="576" t="s">
        <v>50</v>
      </c>
      <c r="J17" s="630"/>
      <c r="K17" s="630"/>
      <c r="L17" s="630"/>
      <c r="M17" s="630"/>
      <c r="N17" s="630"/>
      <c r="O17" s="631"/>
      <c r="P17" s="116">
        <v>12</v>
      </c>
      <c r="Q17" s="117"/>
      <c r="R17" s="117"/>
      <c r="S17" s="117"/>
      <c r="T17" s="117"/>
      <c r="U17" s="117"/>
      <c r="V17" s="118"/>
      <c r="W17" s="116" t="s">
        <v>603</v>
      </c>
      <c r="X17" s="117"/>
      <c r="Y17" s="117"/>
      <c r="Z17" s="117"/>
      <c r="AA17" s="117"/>
      <c r="AB17" s="117"/>
      <c r="AC17" s="118"/>
      <c r="AD17" s="116" t="s">
        <v>599</v>
      </c>
      <c r="AE17" s="117"/>
      <c r="AF17" s="117"/>
      <c r="AG17" s="117"/>
      <c r="AH17" s="117"/>
      <c r="AI17" s="117"/>
      <c r="AJ17" s="118"/>
      <c r="AK17" s="116" t="s">
        <v>610</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1"/>
      <c r="H18" s="752"/>
      <c r="I18" s="739" t="s">
        <v>20</v>
      </c>
      <c r="J18" s="740"/>
      <c r="K18" s="740"/>
      <c r="L18" s="740"/>
      <c r="M18" s="740"/>
      <c r="N18" s="740"/>
      <c r="O18" s="741"/>
      <c r="P18" s="122">
        <f>SUM(P13:V17)</f>
        <v>2682</v>
      </c>
      <c r="Q18" s="123"/>
      <c r="R18" s="123"/>
      <c r="S18" s="123"/>
      <c r="T18" s="123"/>
      <c r="U18" s="123"/>
      <c r="V18" s="124"/>
      <c r="W18" s="122">
        <f>SUM(W13:AC17)</f>
        <v>2856</v>
      </c>
      <c r="X18" s="123"/>
      <c r="Y18" s="123"/>
      <c r="Z18" s="123"/>
      <c r="AA18" s="123"/>
      <c r="AB18" s="123"/>
      <c r="AC18" s="124"/>
      <c r="AD18" s="122">
        <f>SUM(AD13:AJ17)</f>
        <v>2841</v>
      </c>
      <c r="AE18" s="123"/>
      <c r="AF18" s="123"/>
      <c r="AG18" s="123"/>
      <c r="AH18" s="123"/>
      <c r="AI18" s="123"/>
      <c r="AJ18" s="124"/>
      <c r="AK18" s="122">
        <f>SUM(AK13:AQ17)</f>
        <v>2975</v>
      </c>
      <c r="AL18" s="123"/>
      <c r="AM18" s="123"/>
      <c r="AN18" s="123"/>
      <c r="AO18" s="123"/>
      <c r="AP18" s="123"/>
      <c r="AQ18" s="124"/>
      <c r="AR18" s="122">
        <f>SUM(AR13:AX17)</f>
        <v>2975</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2680</v>
      </c>
      <c r="Q19" s="117"/>
      <c r="R19" s="117"/>
      <c r="S19" s="117"/>
      <c r="T19" s="117"/>
      <c r="U19" s="117"/>
      <c r="V19" s="118"/>
      <c r="W19" s="116">
        <v>2767</v>
      </c>
      <c r="X19" s="117"/>
      <c r="Y19" s="117"/>
      <c r="Z19" s="117"/>
      <c r="AA19" s="117"/>
      <c r="AB19" s="117"/>
      <c r="AC19" s="118"/>
      <c r="AD19" s="116">
        <v>2689</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0.9992542878448919</v>
      </c>
      <c r="Q20" s="540"/>
      <c r="R20" s="540"/>
      <c r="S20" s="540"/>
      <c r="T20" s="540"/>
      <c r="U20" s="540"/>
      <c r="V20" s="540"/>
      <c r="W20" s="540">
        <f t="shared" ref="W20" si="0">IF(W18=0, "-", SUM(W19)/W18)</f>
        <v>0.9688375350140056</v>
      </c>
      <c r="X20" s="540"/>
      <c r="Y20" s="540"/>
      <c r="Z20" s="540"/>
      <c r="AA20" s="540"/>
      <c r="AB20" s="540"/>
      <c r="AC20" s="540"/>
      <c r="AD20" s="540">
        <f t="shared" ref="AD20" si="1">IF(AD18=0, "-", SUM(AD19)/AD18)</f>
        <v>0.94649771207321365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2" t="s">
        <v>358</v>
      </c>
      <c r="H21" s="933"/>
      <c r="I21" s="933"/>
      <c r="J21" s="933"/>
      <c r="K21" s="933"/>
      <c r="L21" s="933"/>
      <c r="M21" s="933"/>
      <c r="N21" s="933"/>
      <c r="O21" s="933"/>
      <c r="P21" s="540">
        <f>IF(P19=0, "-", SUM(P19)/SUM(P13,P14))</f>
        <v>1.0037453183520599</v>
      </c>
      <c r="Q21" s="540"/>
      <c r="R21" s="540"/>
      <c r="S21" s="540"/>
      <c r="T21" s="540"/>
      <c r="U21" s="540"/>
      <c r="V21" s="540"/>
      <c r="W21" s="540">
        <f t="shared" ref="W21" si="2">IF(W19=0, "-", SUM(W19)/SUM(W13,W14))</f>
        <v>0.9688375350140056</v>
      </c>
      <c r="X21" s="540"/>
      <c r="Y21" s="540"/>
      <c r="Z21" s="540"/>
      <c r="AA21" s="540"/>
      <c r="AB21" s="540"/>
      <c r="AC21" s="540"/>
      <c r="AD21" s="540">
        <f t="shared" ref="AD21" si="3">IF(AD19=0, "-", SUM(AD19)/SUM(AD13,AD14))</f>
        <v>0.94649771207321365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605</v>
      </c>
      <c r="H23" s="191"/>
      <c r="I23" s="191"/>
      <c r="J23" s="191"/>
      <c r="K23" s="191"/>
      <c r="L23" s="191"/>
      <c r="M23" s="191"/>
      <c r="N23" s="191"/>
      <c r="O23" s="192"/>
      <c r="P23" s="113">
        <v>2975</v>
      </c>
      <c r="Q23" s="114"/>
      <c r="R23" s="114"/>
      <c r="S23" s="114"/>
      <c r="T23" s="114"/>
      <c r="U23" s="114"/>
      <c r="V23" s="115"/>
      <c r="W23" s="113">
        <v>2975</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2975</v>
      </c>
      <c r="Q29" s="117"/>
      <c r="R29" s="117"/>
      <c r="S29" s="117"/>
      <c r="T29" s="117"/>
      <c r="U29" s="117"/>
      <c r="V29" s="118"/>
      <c r="W29" s="222">
        <f>AR13</f>
        <v>2975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610</v>
      </c>
      <c r="AR31" s="140"/>
      <c r="AS31" s="141" t="s">
        <v>236</v>
      </c>
      <c r="AT31" s="176"/>
      <c r="AU31" s="275">
        <v>4</v>
      </c>
      <c r="AV31" s="275"/>
      <c r="AW31" s="383" t="s">
        <v>181</v>
      </c>
      <c r="AX31" s="384"/>
    </row>
    <row r="32" spans="1:50" ht="23.25" customHeight="1" x14ac:dyDescent="0.15">
      <c r="A32" s="516"/>
      <c r="B32" s="514"/>
      <c r="C32" s="514"/>
      <c r="D32" s="514"/>
      <c r="E32" s="514"/>
      <c r="F32" s="515"/>
      <c r="G32" s="541" t="s">
        <v>606</v>
      </c>
      <c r="H32" s="542"/>
      <c r="I32" s="542"/>
      <c r="J32" s="542"/>
      <c r="K32" s="542"/>
      <c r="L32" s="542"/>
      <c r="M32" s="542"/>
      <c r="N32" s="542"/>
      <c r="O32" s="543"/>
      <c r="P32" s="165" t="s">
        <v>607</v>
      </c>
      <c r="Q32" s="165"/>
      <c r="R32" s="165"/>
      <c r="S32" s="165"/>
      <c r="T32" s="165"/>
      <c r="U32" s="165"/>
      <c r="V32" s="165"/>
      <c r="W32" s="165"/>
      <c r="X32" s="236"/>
      <c r="Y32" s="342" t="s">
        <v>12</v>
      </c>
      <c r="Z32" s="550"/>
      <c r="AA32" s="551"/>
      <c r="AB32" s="552" t="s">
        <v>609</v>
      </c>
      <c r="AC32" s="552"/>
      <c r="AD32" s="552"/>
      <c r="AE32" s="368">
        <v>69.2</v>
      </c>
      <c r="AF32" s="369"/>
      <c r="AG32" s="369"/>
      <c r="AH32" s="369"/>
      <c r="AI32" s="368">
        <v>71.099999999999994</v>
      </c>
      <c r="AJ32" s="369"/>
      <c r="AK32" s="369"/>
      <c r="AL32" s="369"/>
      <c r="AM32" s="368">
        <v>65.8</v>
      </c>
      <c r="AN32" s="369"/>
      <c r="AO32" s="369"/>
      <c r="AP32" s="369"/>
      <c r="AQ32" s="119" t="s">
        <v>610</v>
      </c>
      <c r="AR32" s="120"/>
      <c r="AS32" s="120"/>
      <c r="AT32" s="121"/>
      <c r="AU32" s="369" t="s">
        <v>610</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608</v>
      </c>
      <c r="AC33" s="523"/>
      <c r="AD33" s="523"/>
      <c r="AE33" s="368">
        <v>65</v>
      </c>
      <c r="AF33" s="369"/>
      <c r="AG33" s="369"/>
      <c r="AH33" s="369"/>
      <c r="AI33" s="368">
        <v>70</v>
      </c>
      <c r="AJ33" s="369"/>
      <c r="AK33" s="369"/>
      <c r="AL33" s="369"/>
      <c r="AM33" s="368">
        <v>70</v>
      </c>
      <c r="AN33" s="369"/>
      <c r="AO33" s="369"/>
      <c r="AP33" s="369"/>
      <c r="AQ33" s="119" t="s">
        <v>610</v>
      </c>
      <c r="AR33" s="120"/>
      <c r="AS33" s="120"/>
      <c r="AT33" s="121"/>
      <c r="AU33" s="369">
        <v>70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106.5</v>
      </c>
      <c r="AF34" s="369"/>
      <c r="AG34" s="369"/>
      <c r="AH34" s="369"/>
      <c r="AI34" s="368">
        <v>101.6</v>
      </c>
      <c r="AJ34" s="369"/>
      <c r="AK34" s="369"/>
      <c r="AL34" s="369"/>
      <c r="AM34" s="368">
        <v>94</v>
      </c>
      <c r="AN34" s="369"/>
      <c r="AO34" s="369"/>
      <c r="AP34" s="369"/>
      <c r="AQ34" s="119" t="s">
        <v>611</v>
      </c>
      <c r="AR34" s="120"/>
      <c r="AS34" s="120"/>
      <c r="AT34" s="121"/>
      <c r="AU34" s="369" t="s">
        <v>610</v>
      </c>
      <c r="AV34" s="369"/>
      <c r="AW34" s="369"/>
      <c r="AX34" s="371"/>
    </row>
    <row r="35" spans="1:50" ht="23.25" customHeight="1" x14ac:dyDescent="0.15">
      <c r="A35" s="902" t="s">
        <v>386</v>
      </c>
      <c r="B35" s="903"/>
      <c r="C35" s="903"/>
      <c r="D35" s="903"/>
      <c r="E35" s="903"/>
      <c r="F35" s="904"/>
      <c r="G35" s="908" t="s">
        <v>612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2" t="s">
        <v>398</v>
      </c>
      <c r="AF65" s="373"/>
      <c r="AG65" s="373"/>
      <c r="AH65" s="374"/>
      <c r="AI65" s="372" t="s">
        <v>396</v>
      </c>
      <c r="AJ65" s="373"/>
      <c r="AK65" s="373"/>
      <c r="AL65" s="374"/>
      <c r="AM65" s="379" t="s">
        <v>425</v>
      </c>
      <c r="AN65" s="379"/>
      <c r="AO65" s="379"/>
      <c r="AP65" s="379"/>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376</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377</v>
      </c>
      <c r="AC69" s="981"/>
      <c r="AD69" s="981"/>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376</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377</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389</v>
      </c>
      <c r="B78" s="918"/>
      <c r="C78" s="918"/>
      <c r="D78" s="918"/>
      <c r="E78" s="915" t="s">
        <v>332</v>
      </c>
      <c r="F78" s="916"/>
      <c r="G78" s="56" t="s">
        <v>238</v>
      </c>
      <c r="H78" s="797"/>
      <c r="I78" s="248"/>
      <c r="J78" s="248"/>
      <c r="K78" s="248"/>
      <c r="L78" s="248"/>
      <c r="M78" s="248"/>
      <c r="N78" s="248"/>
      <c r="O78" s="798"/>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hidden="1" customHeight="1" x14ac:dyDescent="0.15">
      <c r="A80" s="520"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1"/>
      <c r="B81" s="854"/>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4"/>
      <c r="R87" s="804"/>
      <c r="S87" s="804"/>
      <c r="T87" s="804"/>
      <c r="U87" s="804"/>
      <c r="V87" s="804"/>
      <c r="W87" s="804"/>
      <c r="X87" s="805"/>
      <c r="Y87" s="760" t="s">
        <v>62</v>
      </c>
      <c r="Z87" s="761"/>
      <c r="AA87" s="762"/>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6"/>
      <c r="Q88" s="806"/>
      <c r="R88" s="806"/>
      <c r="S88" s="806"/>
      <c r="T88" s="806"/>
      <c r="U88" s="806"/>
      <c r="V88" s="806"/>
      <c r="W88" s="806"/>
      <c r="X88" s="807"/>
      <c r="Y88" s="734" t="s">
        <v>54</v>
      </c>
      <c r="Z88" s="735"/>
      <c r="AA88" s="736"/>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8"/>
      <c r="Y89" s="734" t="s">
        <v>13</v>
      </c>
      <c r="Z89" s="735"/>
      <c r="AA89" s="736"/>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4"/>
      <c r="R92" s="804"/>
      <c r="S92" s="804"/>
      <c r="T92" s="804"/>
      <c r="U92" s="804"/>
      <c r="V92" s="804"/>
      <c r="W92" s="804"/>
      <c r="X92" s="805"/>
      <c r="Y92" s="760" t="s">
        <v>62</v>
      </c>
      <c r="Z92" s="761"/>
      <c r="AA92" s="762"/>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6"/>
      <c r="Q93" s="806"/>
      <c r="R93" s="806"/>
      <c r="S93" s="806"/>
      <c r="T93" s="806"/>
      <c r="U93" s="806"/>
      <c r="V93" s="806"/>
      <c r="W93" s="806"/>
      <c r="X93" s="807"/>
      <c r="Y93" s="734" t="s">
        <v>54</v>
      </c>
      <c r="Z93" s="735"/>
      <c r="AA93" s="736"/>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8"/>
      <c r="Y94" s="734" t="s">
        <v>13</v>
      </c>
      <c r="Z94" s="735"/>
      <c r="AA94" s="736"/>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4"/>
      <c r="R97" s="804"/>
      <c r="S97" s="804"/>
      <c r="T97" s="804"/>
      <c r="U97" s="804"/>
      <c r="V97" s="804"/>
      <c r="W97" s="804"/>
      <c r="X97" s="805"/>
      <c r="Y97" s="760" t="s">
        <v>62</v>
      </c>
      <c r="Z97" s="761"/>
      <c r="AA97" s="762"/>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398</v>
      </c>
      <c r="AF100" s="829"/>
      <c r="AG100" s="829"/>
      <c r="AH100" s="830"/>
      <c r="AI100" s="828" t="s">
        <v>418</v>
      </c>
      <c r="AJ100" s="829"/>
      <c r="AK100" s="829"/>
      <c r="AL100" s="830"/>
      <c r="AM100" s="828" t="s">
        <v>425</v>
      </c>
      <c r="AN100" s="829"/>
      <c r="AO100" s="829"/>
      <c r="AP100" s="830"/>
      <c r="AQ100" s="934" t="s">
        <v>438</v>
      </c>
      <c r="AR100" s="935"/>
      <c r="AS100" s="935"/>
      <c r="AT100" s="936"/>
      <c r="AU100" s="934" t="s">
        <v>439</v>
      </c>
      <c r="AV100" s="935"/>
      <c r="AW100" s="935"/>
      <c r="AX100" s="937"/>
    </row>
    <row r="101" spans="1:60" ht="23.25" customHeight="1" x14ac:dyDescent="0.15">
      <c r="A101" s="492"/>
      <c r="B101" s="493"/>
      <c r="C101" s="493"/>
      <c r="D101" s="493"/>
      <c r="E101" s="493"/>
      <c r="F101" s="494"/>
      <c r="G101" s="165" t="s">
        <v>665</v>
      </c>
      <c r="H101" s="165"/>
      <c r="I101" s="165"/>
      <c r="J101" s="165"/>
      <c r="K101" s="165"/>
      <c r="L101" s="165"/>
      <c r="M101" s="165"/>
      <c r="N101" s="165"/>
      <c r="O101" s="165"/>
      <c r="P101" s="165"/>
      <c r="Q101" s="165"/>
      <c r="R101" s="165"/>
      <c r="S101" s="165"/>
      <c r="T101" s="165"/>
      <c r="U101" s="165"/>
      <c r="V101" s="165"/>
      <c r="W101" s="165"/>
      <c r="X101" s="236"/>
      <c r="Y101" s="818" t="s">
        <v>55</v>
      </c>
      <c r="Z101" s="719"/>
      <c r="AA101" s="720"/>
      <c r="AB101" s="552" t="s">
        <v>613</v>
      </c>
      <c r="AC101" s="552"/>
      <c r="AD101" s="552"/>
      <c r="AE101" s="368">
        <v>1361</v>
      </c>
      <c r="AF101" s="369"/>
      <c r="AG101" s="369"/>
      <c r="AH101" s="370"/>
      <c r="AI101" s="368">
        <v>1218</v>
      </c>
      <c r="AJ101" s="369"/>
      <c r="AK101" s="369"/>
      <c r="AL101" s="370"/>
      <c r="AM101" s="368">
        <v>1179</v>
      </c>
      <c r="AN101" s="369"/>
      <c r="AO101" s="369"/>
      <c r="AP101" s="370"/>
      <c r="AQ101" s="368" t="s">
        <v>610</v>
      </c>
      <c r="AR101" s="369"/>
      <c r="AS101" s="369"/>
      <c r="AT101" s="370"/>
      <c r="AU101" s="368" t="s">
        <v>598</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613</v>
      </c>
      <c r="AC102" s="552"/>
      <c r="AD102" s="552"/>
      <c r="AE102" s="362">
        <v>2580</v>
      </c>
      <c r="AF102" s="362"/>
      <c r="AG102" s="362"/>
      <c r="AH102" s="362"/>
      <c r="AI102" s="362">
        <v>1980</v>
      </c>
      <c r="AJ102" s="362"/>
      <c r="AK102" s="362"/>
      <c r="AL102" s="362"/>
      <c r="AM102" s="362">
        <v>1980</v>
      </c>
      <c r="AN102" s="362"/>
      <c r="AO102" s="362"/>
      <c r="AP102" s="362"/>
      <c r="AQ102" s="819">
        <v>1980</v>
      </c>
      <c r="AR102" s="820"/>
      <c r="AS102" s="820"/>
      <c r="AT102" s="821"/>
      <c r="AU102" s="819">
        <v>1730</v>
      </c>
      <c r="AV102" s="820"/>
      <c r="AW102" s="820"/>
      <c r="AX102" s="821"/>
    </row>
    <row r="103" spans="1:60" ht="31.5" hidden="1" customHeight="1" x14ac:dyDescent="0.15">
      <c r="A103" s="489" t="s">
        <v>355</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9"/>
      <c r="AV105" s="820"/>
      <c r="AW105" s="820"/>
      <c r="AX105" s="821"/>
    </row>
    <row r="106" spans="1:60" ht="31.5" hidden="1" customHeight="1" x14ac:dyDescent="0.15">
      <c r="A106" s="489" t="s">
        <v>355</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89" t="s">
        <v>355</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89" t="s">
        <v>355</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614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616</v>
      </c>
      <c r="AC116" s="305"/>
      <c r="AD116" s="306"/>
      <c r="AE116" s="362">
        <v>1968869</v>
      </c>
      <c r="AF116" s="362"/>
      <c r="AG116" s="362"/>
      <c r="AH116" s="362"/>
      <c r="AI116" s="362">
        <v>2271792</v>
      </c>
      <c r="AJ116" s="362"/>
      <c r="AK116" s="362"/>
      <c r="AL116" s="362"/>
      <c r="AM116" s="362">
        <v>2280978</v>
      </c>
      <c r="AN116" s="362"/>
      <c r="AO116" s="362"/>
      <c r="AP116" s="362"/>
      <c r="AQ116" s="368">
        <v>1502752</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615</v>
      </c>
      <c r="AC117" s="346"/>
      <c r="AD117" s="347"/>
      <c r="AE117" s="310" t="s">
        <v>617</v>
      </c>
      <c r="AF117" s="310"/>
      <c r="AG117" s="310"/>
      <c r="AH117" s="310"/>
      <c r="AI117" s="310" t="s">
        <v>618</v>
      </c>
      <c r="AJ117" s="310"/>
      <c r="AK117" s="310"/>
      <c r="AL117" s="310"/>
      <c r="AM117" s="310" t="s">
        <v>667</v>
      </c>
      <c r="AN117" s="310"/>
      <c r="AO117" s="310"/>
      <c r="AP117" s="310"/>
      <c r="AQ117" s="310" t="s">
        <v>619</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413</v>
      </c>
      <c r="B130" s="997"/>
      <c r="C130" s="996" t="s">
        <v>239</v>
      </c>
      <c r="D130" s="997"/>
      <c r="E130" s="312" t="s">
        <v>268</v>
      </c>
      <c r="F130" s="313"/>
      <c r="G130" s="314" t="s">
        <v>620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621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610</v>
      </c>
      <c r="AR133" s="275"/>
      <c r="AS133" s="141" t="s">
        <v>236</v>
      </c>
      <c r="AT133" s="176"/>
      <c r="AU133" s="140">
        <v>4</v>
      </c>
      <c r="AV133" s="140"/>
      <c r="AW133" s="141" t="s">
        <v>181</v>
      </c>
      <c r="AX133" s="142"/>
    </row>
    <row r="134" spans="1:50" ht="39.75" customHeight="1" x14ac:dyDescent="0.15">
      <c r="A134" s="1000"/>
      <c r="B134" s="256"/>
      <c r="C134" s="255"/>
      <c r="D134" s="256"/>
      <c r="E134" s="255"/>
      <c r="F134" s="318"/>
      <c r="G134" s="235" t="s">
        <v>622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623</v>
      </c>
      <c r="AC134" s="228"/>
      <c r="AD134" s="228"/>
      <c r="AE134" s="270">
        <v>69.2</v>
      </c>
      <c r="AF134" s="120"/>
      <c r="AG134" s="120"/>
      <c r="AH134" s="120"/>
      <c r="AI134" s="270">
        <v>71.099999999999994</v>
      </c>
      <c r="AJ134" s="120"/>
      <c r="AK134" s="120"/>
      <c r="AL134" s="120"/>
      <c r="AM134" s="270">
        <v>65.8</v>
      </c>
      <c r="AN134" s="120"/>
      <c r="AO134" s="120"/>
      <c r="AP134" s="120"/>
      <c r="AQ134" s="270" t="s">
        <v>610</v>
      </c>
      <c r="AR134" s="120"/>
      <c r="AS134" s="120"/>
      <c r="AT134" s="120"/>
      <c r="AU134" s="270" t="s">
        <v>625</v>
      </c>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624</v>
      </c>
      <c r="AC135" s="137"/>
      <c r="AD135" s="137"/>
      <c r="AE135" s="270">
        <v>65</v>
      </c>
      <c r="AF135" s="120"/>
      <c r="AG135" s="120"/>
      <c r="AH135" s="120"/>
      <c r="AI135" s="270">
        <v>70</v>
      </c>
      <c r="AJ135" s="120"/>
      <c r="AK135" s="120"/>
      <c r="AL135" s="120"/>
      <c r="AM135" s="270">
        <v>70</v>
      </c>
      <c r="AN135" s="120"/>
      <c r="AO135" s="120"/>
      <c r="AP135" s="120"/>
      <c r="AQ135" s="270" t="s">
        <v>610</v>
      </c>
      <c r="AR135" s="120"/>
      <c r="AS135" s="120"/>
      <c r="AT135" s="120"/>
      <c r="AU135" s="270">
        <v>70</v>
      </c>
      <c r="AV135" s="120"/>
      <c r="AW135" s="120"/>
      <c r="AX135" s="219"/>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0"/>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9"/>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6" customHeight="1" x14ac:dyDescent="0.15">
      <c r="A188" s="1000"/>
      <c r="B188" s="256"/>
      <c r="C188" s="255"/>
      <c r="D188" s="256"/>
      <c r="E188" s="164" t="s">
        <v>635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6" customHeight="1" x14ac:dyDescent="0.15">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6"/>
      <c r="C430" s="253" t="s">
        <v>428</v>
      </c>
      <c r="D430" s="254"/>
      <c r="E430" s="242" t="s">
        <v>406</v>
      </c>
      <c r="F430" s="452"/>
      <c r="G430" s="244" t="s">
        <v>255</v>
      </c>
      <c r="H430" s="162"/>
      <c r="I430" s="162"/>
      <c r="J430" s="245" t="s">
        <v>598</v>
      </c>
      <c r="K430" s="246"/>
      <c r="L430" s="246"/>
      <c r="M430" s="246"/>
      <c r="N430" s="246"/>
      <c r="O430" s="246"/>
      <c r="P430" s="246"/>
      <c r="Q430" s="246"/>
      <c r="R430" s="246"/>
      <c r="S430" s="246"/>
      <c r="T430" s="247"/>
      <c r="U430" s="248" t="s">
        <v>610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627</v>
      </c>
      <c r="AF432" s="140"/>
      <c r="AG432" s="141" t="s">
        <v>236</v>
      </c>
      <c r="AH432" s="176"/>
      <c r="AI432" s="186"/>
      <c r="AJ432" s="186"/>
      <c r="AK432" s="186"/>
      <c r="AL432" s="181"/>
      <c r="AM432" s="186"/>
      <c r="AN432" s="186"/>
      <c r="AO432" s="186"/>
      <c r="AP432" s="181"/>
      <c r="AQ432" s="215" t="s">
        <v>610</v>
      </c>
      <c r="AR432" s="140"/>
      <c r="AS432" s="141" t="s">
        <v>236</v>
      </c>
      <c r="AT432" s="176"/>
      <c r="AU432" s="140" t="s">
        <v>630</v>
      </c>
      <c r="AV432" s="140"/>
      <c r="AW432" s="141" t="s">
        <v>181</v>
      </c>
      <c r="AX432" s="142"/>
    </row>
    <row r="433" spans="1:50" ht="23.25" customHeight="1" x14ac:dyDescent="0.15">
      <c r="A433" s="1000"/>
      <c r="B433" s="256"/>
      <c r="C433" s="255"/>
      <c r="D433" s="256"/>
      <c r="E433" s="170"/>
      <c r="F433" s="171"/>
      <c r="G433" s="235" t="s">
        <v>610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626</v>
      </c>
      <c r="AC433" s="137"/>
      <c r="AD433" s="137"/>
      <c r="AE433" s="119" t="s">
        <v>610</v>
      </c>
      <c r="AF433" s="120"/>
      <c r="AG433" s="120"/>
      <c r="AH433" s="120"/>
      <c r="AI433" s="119" t="s">
        <v>610</v>
      </c>
      <c r="AJ433" s="120"/>
      <c r="AK433" s="120"/>
      <c r="AL433" s="120"/>
      <c r="AM433" s="119" t="s">
        <v>610</v>
      </c>
      <c r="AN433" s="120"/>
      <c r="AO433" s="120"/>
      <c r="AP433" s="121"/>
      <c r="AQ433" s="119" t="s">
        <v>628</v>
      </c>
      <c r="AR433" s="120"/>
      <c r="AS433" s="120"/>
      <c r="AT433" s="121"/>
      <c r="AU433" s="120" t="s">
        <v>631</v>
      </c>
      <c r="AV433" s="120"/>
      <c r="AW433" s="120"/>
      <c r="AX433" s="219"/>
    </row>
    <row r="434" spans="1:50" ht="23.25"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610</v>
      </c>
      <c r="AC434" s="228"/>
      <c r="AD434" s="228"/>
      <c r="AE434" s="119" t="s">
        <v>610</v>
      </c>
      <c r="AF434" s="120"/>
      <c r="AG434" s="120"/>
      <c r="AH434" s="121"/>
      <c r="AI434" s="119" t="s">
        <v>610</v>
      </c>
      <c r="AJ434" s="120"/>
      <c r="AK434" s="120"/>
      <c r="AL434" s="120"/>
      <c r="AM434" s="119" t="s">
        <v>626</v>
      </c>
      <c r="AN434" s="120"/>
      <c r="AO434" s="120"/>
      <c r="AP434" s="121"/>
      <c r="AQ434" s="119" t="s">
        <v>626</v>
      </c>
      <c r="AR434" s="120"/>
      <c r="AS434" s="120"/>
      <c r="AT434" s="121"/>
      <c r="AU434" s="120" t="s">
        <v>632</v>
      </c>
      <c r="AV434" s="120"/>
      <c r="AW434" s="120"/>
      <c r="AX434" s="219"/>
    </row>
    <row r="435" spans="1:50" ht="23.25"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610</v>
      </c>
      <c r="AF435" s="120"/>
      <c r="AG435" s="120"/>
      <c r="AH435" s="121"/>
      <c r="AI435" s="119" t="s">
        <v>610</v>
      </c>
      <c r="AJ435" s="120"/>
      <c r="AK435" s="120"/>
      <c r="AL435" s="120"/>
      <c r="AM435" s="119" t="s">
        <v>610</v>
      </c>
      <c r="AN435" s="120"/>
      <c r="AO435" s="120"/>
      <c r="AP435" s="121"/>
      <c r="AQ435" s="119" t="s">
        <v>629</v>
      </c>
      <c r="AR435" s="120"/>
      <c r="AS435" s="120"/>
      <c r="AT435" s="121"/>
      <c r="AU435" s="120" t="s">
        <v>610</v>
      </c>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610</v>
      </c>
      <c r="AF437" s="140"/>
      <c r="AG437" s="141" t="s">
        <v>236</v>
      </c>
      <c r="AH437" s="176"/>
      <c r="AI437" s="186"/>
      <c r="AJ437" s="186"/>
      <c r="AK437" s="186"/>
      <c r="AL437" s="181"/>
      <c r="AM437" s="186"/>
      <c r="AN437" s="186"/>
      <c r="AO437" s="186"/>
      <c r="AP437" s="181"/>
      <c r="AQ437" s="215" t="s">
        <v>610</v>
      </c>
      <c r="AR437" s="140"/>
      <c r="AS437" s="141" t="s">
        <v>236</v>
      </c>
      <c r="AT437" s="176"/>
      <c r="AU437" s="140" t="s">
        <v>610</v>
      </c>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610</v>
      </c>
      <c r="AC438" s="137"/>
      <c r="AD438" s="137"/>
      <c r="AE438" s="119" t="s">
        <v>626</v>
      </c>
      <c r="AF438" s="120"/>
      <c r="AG438" s="120"/>
      <c r="AH438" s="120"/>
      <c r="AI438" s="119" t="s">
        <v>610</v>
      </c>
      <c r="AJ438" s="120"/>
      <c r="AK438" s="120"/>
      <c r="AL438" s="120"/>
      <c r="AM438" s="119" t="s">
        <v>625</v>
      </c>
      <c r="AN438" s="120"/>
      <c r="AO438" s="120"/>
      <c r="AP438" s="121"/>
      <c r="AQ438" s="119" t="s">
        <v>610</v>
      </c>
      <c r="AR438" s="120"/>
      <c r="AS438" s="120"/>
      <c r="AT438" s="121"/>
      <c r="AU438" s="120" t="s">
        <v>610</v>
      </c>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610</v>
      </c>
      <c r="AC439" s="228"/>
      <c r="AD439" s="228"/>
      <c r="AE439" s="119" t="s">
        <v>633</v>
      </c>
      <c r="AF439" s="120"/>
      <c r="AG439" s="120"/>
      <c r="AH439" s="121"/>
      <c r="AI439" s="119" t="s">
        <v>633</v>
      </c>
      <c r="AJ439" s="120"/>
      <c r="AK439" s="120"/>
      <c r="AL439" s="120"/>
      <c r="AM439" s="119" t="s">
        <v>610</v>
      </c>
      <c r="AN439" s="120"/>
      <c r="AO439" s="120"/>
      <c r="AP439" s="121"/>
      <c r="AQ439" s="119" t="s">
        <v>610</v>
      </c>
      <c r="AR439" s="120"/>
      <c r="AS439" s="120"/>
      <c r="AT439" s="121"/>
      <c r="AU439" s="120" t="s">
        <v>610</v>
      </c>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633</v>
      </c>
      <c r="AF440" s="120"/>
      <c r="AG440" s="120"/>
      <c r="AH440" s="121"/>
      <c r="AI440" s="119" t="s">
        <v>633</v>
      </c>
      <c r="AJ440" s="120"/>
      <c r="AK440" s="120"/>
      <c r="AL440" s="120"/>
      <c r="AM440" s="119" t="s">
        <v>610</v>
      </c>
      <c r="AN440" s="120"/>
      <c r="AO440" s="120"/>
      <c r="AP440" s="121"/>
      <c r="AQ440" s="119" t="s">
        <v>610</v>
      </c>
      <c r="AR440" s="120"/>
      <c r="AS440" s="120"/>
      <c r="AT440" s="121"/>
      <c r="AU440" s="120" t="s">
        <v>610</v>
      </c>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610</v>
      </c>
      <c r="AF457" s="140"/>
      <c r="AG457" s="141" t="s">
        <v>236</v>
      </c>
      <c r="AH457" s="176"/>
      <c r="AI457" s="186"/>
      <c r="AJ457" s="186"/>
      <c r="AK457" s="186"/>
      <c r="AL457" s="181"/>
      <c r="AM457" s="186"/>
      <c r="AN457" s="186"/>
      <c r="AO457" s="186"/>
      <c r="AP457" s="181"/>
      <c r="AQ457" s="215" t="s">
        <v>610</v>
      </c>
      <c r="AR457" s="140"/>
      <c r="AS457" s="141" t="s">
        <v>236</v>
      </c>
      <c r="AT457" s="176"/>
      <c r="AU457" s="140"/>
      <c r="AV457" s="140"/>
      <c r="AW457" s="141" t="s">
        <v>181</v>
      </c>
      <c r="AX457" s="142"/>
    </row>
    <row r="458" spans="1:50" ht="23.25" customHeight="1" x14ac:dyDescent="0.15">
      <c r="A458" s="1000"/>
      <c r="B458" s="256"/>
      <c r="C458" s="255"/>
      <c r="D458" s="256"/>
      <c r="E458" s="170"/>
      <c r="F458" s="171"/>
      <c r="G458" s="235" t="s">
        <v>610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634</v>
      </c>
      <c r="AC458" s="137"/>
      <c r="AD458" s="137"/>
      <c r="AE458" s="119" t="s">
        <v>610</v>
      </c>
      <c r="AF458" s="120"/>
      <c r="AG458" s="120"/>
      <c r="AH458" s="120"/>
      <c r="AI458" s="119" t="s">
        <v>610</v>
      </c>
      <c r="AJ458" s="120"/>
      <c r="AK458" s="120"/>
      <c r="AL458" s="120"/>
      <c r="AM458" s="119" t="s">
        <v>610</v>
      </c>
      <c r="AN458" s="120"/>
      <c r="AO458" s="120"/>
      <c r="AP458" s="121"/>
      <c r="AQ458" s="119" t="s">
        <v>610</v>
      </c>
      <c r="AR458" s="120"/>
      <c r="AS458" s="120"/>
      <c r="AT458" s="121"/>
      <c r="AU458" s="120" t="s">
        <v>634</v>
      </c>
      <c r="AV458" s="120"/>
      <c r="AW458" s="120"/>
      <c r="AX458" s="219"/>
    </row>
    <row r="459" spans="1:50" ht="23.25"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610</v>
      </c>
      <c r="AC459" s="228"/>
      <c r="AD459" s="228"/>
      <c r="AE459" s="119" t="s">
        <v>610</v>
      </c>
      <c r="AF459" s="120"/>
      <c r="AG459" s="120"/>
      <c r="AH459" s="121"/>
      <c r="AI459" s="119" t="s">
        <v>610</v>
      </c>
      <c r="AJ459" s="120"/>
      <c r="AK459" s="120"/>
      <c r="AL459" s="120"/>
      <c r="AM459" s="119" t="s">
        <v>610</v>
      </c>
      <c r="AN459" s="120"/>
      <c r="AO459" s="120"/>
      <c r="AP459" s="121"/>
      <c r="AQ459" s="119" t="s">
        <v>610</v>
      </c>
      <c r="AR459" s="120"/>
      <c r="AS459" s="120"/>
      <c r="AT459" s="121"/>
      <c r="AU459" s="120" t="s">
        <v>636</v>
      </c>
      <c r="AV459" s="120"/>
      <c r="AW459" s="120"/>
      <c r="AX459" s="219"/>
    </row>
    <row r="460" spans="1:50" ht="23.25"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634</v>
      </c>
      <c r="AF460" s="120"/>
      <c r="AG460" s="120"/>
      <c r="AH460" s="121"/>
      <c r="AI460" s="119" t="s">
        <v>610</v>
      </c>
      <c r="AJ460" s="120"/>
      <c r="AK460" s="120"/>
      <c r="AL460" s="120"/>
      <c r="AM460" s="119" t="s">
        <v>610</v>
      </c>
      <c r="AN460" s="120"/>
      <c r="AO460" s="120"/>
      <c r="AP460" s="121"/>
      <c r="AQ460" s="119" t="s">
        <v>610</v>
      </c>
      <c r="AR460" s="120"/>
      <c r="AS460" s="120"/>
      <c r="AT460" s="121"/>
      <c r="AU460" s="120" t="s">
        <v>637</v>
      </c>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0"/>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0"/>
      <c r="B482" s="256"/>
      <c r="C482" s="255"/>
      <c r="D482" s="256"/>
      <c r="E482" s="164" t="s">
        <v>628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90" customHeight="1" x14ac:dyDescent="0.15">
      <c r="A702" s="530" t="s">
        <v>140</v>
      </c>
      <c r="B702" s="531"/>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567</v>
      </c>
      <c r="AE702" s="901"/>
      <c r="AF702" s="901"/>
      <c r="AG702" s="890" t="s">
        <v>573</v>
      </c>
      <c r="AH702" s="891"/>
      <c r="AI702" s="891"/>
      <c r="AJ702" s="891"/>
      <c r="AK702" s="891"/>
      <c r="AL702" s="891"/>
      <c r="AM702" s="891"/>
      <c r="AN702" s="891"/>
      <c r="AO702" s="891"/>
      <c r="AP702" s="891"/>
      <c r="AQ702" s="891"/>
      <c r="AR702" s="891"/>
      <c r="AS702" s="891"/>
      <c r="AT702" s="891"/>
      <c r="AU702" s="891"/>
      <c r="AV702" s="891"/>
      <c r="AW702" s="891"/>
      <c r="AX702" s="892"/>
    </row>
    <row r="703" spans="1:50" ht="90"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567</v>
      </c>
      <c r="AE703" s="159"/>
      <c r="AF703" s="159"/>
      <c r="AG703" s="668" t="s">
        <v>574</v>
      </c>
      <c r="AH703" s="669"/>
      <c r="AI703" s="669"/>
      <c r="AJ703" s="669"/>
      <c r="AK703" s="669"/>
      <c r="AL703" s="669"/>
      <c r="AM703" s="669"/>
      <c r="AN703" s="669"/>
      <c r="AO703" s="669"/>
      <c r="AP703" s="669"/>
      <c r="AQ703" s="669"/>
      <c r="AR703" s="669"/>
      <c r="AS703" s="669"/>
      <c r="AT703" s="669"/>
      <c r="AU703" s="669"/>
      <c r="AV703" s="669"/>
      <c r="AW703" s="669"/>
      <c r="AX703" s="670"/>
    </row>
    <row r="704" spans="1:50" ht="90"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567</v>
      </c>
      <c r="AE704" s="587"/>
      <c r="AF704" s="587"/>
      <c r="AG704" s="432" t="s">
        <v>575</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7" t="s">
        <v>567</v>
      </c>
      <c r="AE705" s="738"/>
      <c r="AF705" s="738"/>
      <c r="AG705" s="164" t="s">
        <v>576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5"/>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571</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5"/>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572</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577</v>
      </c>
      <c r="AE708" s="672"/>
      <c r="AF708" s="672"/>
      <c r="AG708" s="527" t="s">
        <v>652</v>
      </c>
      <c r="AH708" s="528"/>
      <c r="AI708" s="528"/>
      <c r="AJ708" s="528"/>
      <c r="AK708" s="528"/>
      <c r="AL708" s="528"/>
      <c r="AM708" s="528"/>
      <c r="AN708" s="528"/>
      <c r="AO708" s="528"/>
      <c r="AP708" s="528"/>
      <c r="AQ708" s="528"/>
      <c r="AR708" s="528"/>
      <c r="AS708" s="528"/>
      <c r="AT708" s="528"/>
      <c r="AU708" s="528"/>
      <c r="AV708" s="528"/>
      <c r="AW708" s="528"/>
      <c r="AX708" s="529"/>
    </row>
    <row r="709" spans="1:50" ht="88.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567</v>
      </c>
      <c r="AE709" s="159"/>
      <c r="AF709" s="159"/>
      <c r="AG709" s="668" t="s">
        <v>668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577</v>
      </c>
      <c r="AE710" s="159"/>
      <c r="AF710" s="159"/>
      <c r="AG710" s="668" t="s">
        <v>653</v>
      </c>
      <c r="AH710" s="669"/>
      <c r="AI710" s="669"/>
      <c r="AJ710" s="669"/>
      <c r="AK710" s="669"/>
      <c r="AL710" s="669"/>
      <c r="AM710" s="669"/>
      <c r="AN710" s="669"/>
      <c r="AO710" s="669"/>
      <c r="AP710" s="669"/>
      <c r="AQ710" s="669"/>
      <c r="AR710" s="669"/>
      <c r="AS710" s="669"/>
      <c r="AT710" s="669"/>
      <c r="AU710" s="669"/>
      <c r="AV710" s="669"/>
      <c r="AW710" s="669"/>
      <c r="AX710" s="670"/>
    </row>
    <row r="711" spans="1:50" ht="5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567</v>
      </c>
      <c r="AE711" s="159"/>
      <c r="AF711" s="159"/>
      <c r="AG711" s="668" t="s">
        <v>578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577</v>
      </c>
      <c r="AE712" s="587"/>
      <c r="AF712" s="587"/>
      <c r="AG712" s="595" t="s">
        <v>654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577</v>
      </c>
      <c r="AE713" s="159"/>
      <c r="AF713" s="160"/>
      <c r="AG713" s="668" t="s">
        <v>655</v>
      </c>
      <c r="AH713" s="669"/>
      <c r="AI713" s="669"/>
      <c r="AJ713" s="669"/>
      <c r="AK713" s="669"/>
      <c r="AL713" s="669"/>
      <c r="AM713" s="669"/>
      <c r="AN713" s="669"/>
      <c r="AO713" s="669"/>
      <c r="AP713" s="669"/>
      <c r="AQ713" s="669"/>
      <c r="AR713" s="669"/>
      <c r="AS713" s="669"/>
      <c r="AT713" s="669"/>
      <c r="AU713" s="669"/>
      <c r="AV713" s="669"/>
      <c r="AW713" s="669"/>
      <c r="AX713" s="670"/>
    </row>
    <row r="714" spans="1:50" ht="35.25" customHeight="1" x14ac:dyDescent="0.15">
      <c r="A714" s="661"/>
      <c r="B714" s="662"/>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2" t="s">
        <v>567</v>
      </c>
      <c r="AE714" s="593"/>
      <c r="AF714" s="594"/>
      <c r="AG714" s="693" t="s">
        <v>579</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669</v>
      </c>
      <c r="AE715" s="672"/>
      <c r="AF715" s="782"/>
      <c r="AG715" s="527" t="s">
        <v>670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577</v>
      </c>
      <c r="AE716" s="764"/>
      <c r="AF716" s="764"/>
      <c r="AG716" s="668" t="s">
        <v>656</v>
      </c>
      <c r="AH716" s="669"/>
      <c r="AI716" s="669"/>
      <c r="AJ716" s="669"/>
      <c r="AK716" s="669"/>
      <c r="AL716" s="669"/>
      <c r="AM716" s="669"/>
      <c r="AN716" s="669"/>
      <c r="AO716" s="669"/>
      <c r="AP716" s="669"/>
      <c r="AQ716" s="669"/>
      <c r="AR716" s="669"/>
      <c r="AS716" s="669"/>
      <c r="AT716" s="669"/>
      <c r="AU716" s="669"/>
      <c r="AV716" s="669"/>
      <c r="AW716" s="669"/>
      <c r="AX716" s="670"/>
    </row>
    <row r="717" spans="1:50" ht="75"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669</v>
      </c>
      <c r="AE717" s="159"/>
      <c r="AF717" s="159"/>
      <c r="AG717" s="668" t="s">
        <v>671</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577</v>
      </c>
      <c r="AE718" s="159"/>
      <c r="AF718" s="159"/>
      <c r="AG718" s="167" t="s">
        <v>656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71" t="s">
        <v>567</v>
      </c>
      <c r="AE719" s="672"/>
      <c r="AF719" s="672"/>
      <c r="AG719" s="164" t="s">
        <v>582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30" customHeight="1" x14ac:dyDescent="0.15">
      <c r="A721" s="654"/>
      <c r="B721" s="655"/>
      <c r="C721" s="923" t="s">
        <v>563</v>
      </c>
      <c r="D721" s="924"/>
      <c r="E721" s="924"/>
      <c r="F721" s="925"/>
      <c r="G721" s="943"/>
      <c r="H721" s="944"/>
      <c r="I721" s="82" t="str">
        <f>IF(OR(G721="　", G721=""), "", "-")</f>
        <v/>
      </c>
      <c r="J721" s="922">
        <v>651</v>
      </c>
      <c r="K721" s="922"/>
      <c r="L721" s="82" t="str">
        <f>IF(M721="","","-")</f>
        <v/>
      </c>
      <c r="M721" s="83"/>
      <c r="N721" s="919" t="s">
        <v>657</v>
      </c>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30" customHeight="1" x14ac:dyDescent="0.15">
      <c r="A722" s="654"/>
      <c r="B722" s="655"/>
      <c r="C722" s="923" t="s">
        <v>563</v>
      </c>
      <c r="D722" s="924"/>
      <c r="E722" s="924"/>
      <c r="F722" s="925"/>
      <c r="G722" s="943"/>
      <c r="H722" s="944"/>
      <c r="I722" s="82" t="str">
        <f t="shared" ref="I722:I725" si="4">IF(OR(G722="　", G722=""), "", "-")</f>
        <v/>
      </c>
      <c r="J722" s="922">
        <v>631</v>
      </c>
      <c r="K722" s="922"/>
      <c r="L722" s="82" t="str">
        <f t="shared" ref="L722:L725" si="5">IF(M722="","","-")</f>
        <v/>
      </c>
      <c r="M722" s="83"/>
      <c r="N722" s="919" t="s">
        <v>580</v>
      </c>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30" customHeight="1" x14ac:dyDescent="0.15">
      <c r="A723" s="654"/>
      <c r="B723" s="655"/>
      <c r="C723" s="923" t="s">
        <v>563</v>
      </c>
      <c r="D723" s="924"/>
      <c r="E723" s="924"/>
      <c r="F723" s="925"/>
      <c r="G723" s="943"/>
      <c r="H723" s="944"/>
      <c r="I723" s="82" t="str">
        <f t="shared" si="4"/>
        <v/>
      </c>
      <c r="J723" s="922">
        <v>454</v>
      </c>
      <c r="K723" s="922"/>
      <c r="L723" s="82" t="str">
        <f t="shared" si="5"/>
        <v/>
      </c>
      <c r="M723" s="83"/>
      <c r="N723" s="919" t="s">
        <v>581</v>
      </c>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30" customHeight="1" x14ac:dyDescent="0.15">
      <c r="A724" s="654"/>
      <c r="B724" s="655"/>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30" customHeight="1" x14ac:dyDescent="0.15">
      <c r="A725" s="656"/>
      <c r="B725" s="657"/>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86.25" customHeight="1" x14ac:dyDescent="0.15">
      <c r="A726" s="622" t="s">
        <v>48</v>
      </c>
      <c r="B726" s="623"/>
      <c r="C726" s="447" t="s">
        <v>53</v>
      </c>
      <c r="D726" s="582"/>
      <c r="E726" s="582"/>
      <c r="F726" s="583"/>
      <c r="G726" s="802" t="s">
        <v>650</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4"/>
      <c r="B727" s="625"/>
      <c r="C727" s="699" t="s">
        <v>57</v>
      </c>
      <c r="D727" s="700"/>
      <c r="E727" s="700"/>
      <c r="F727" s="701"/>
      <c r="G727" s="800" t="s">
        <v>649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0" t="s">
        <v>666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137</v>
      </c>
      <c r="B731" s="620"/>
      <c r="C731" s="620"/>
      <c r="D731" s="620"/>
      <c r="E731" s="621"/>
      <c r="F731" s="684" t="s">
        <v>663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4" t="s">
        <v>138</v>
      </c>
      <c r="B733" s="755"/>
      <c r="C733" s="755"/>
      <c r="D733" s="755"/>
      <c r="E733" s="756"/>
      <c r="F733" s="771" t="s">
        <v>664</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409</v>
      </c>
      <c r="B737" s="101"/>
      <c r="C737" s="101"/>
      <c r="D737" s="102"/>
      <c r="E737" s="103" t="s">
        <v>638</v>
      </c>
      <c r="F737" s="103"/>
      <c r="G737" s="103"/>
      <c r="H737" s="103"/>
      <c r="I737" s="103"/>
      <c r="J737" s="103"/>
      <c r="K737" s="103"/>
      <c r="L737" s="103"/>
      <c r="M737" s="103"/>
      <c r="N737" s="109" t="s">
        <v>404</v>
      </c>
      <c r="O737" s="109"/>
      <c r="P737" s="109"/>
      <c r="Q737" s="109"/>
      <c r="R737" s="103" t="s">
        <v>639</v>
      </c>
      <c r="S737" s="103"/>
      <c r="T737" s="103"/>
      <c r="U737" s="103"/>
      <c r="V737" s="103"/>
      <c r="W737" s="103"/>
      <c r="X737" s="103"/>
      <c r="Y737" s="103"/>
      <c r="Z737" s="103"/>
      <c r="AA737" s="109" t="s">
        <v>403</v>
      </c>
      <c r="AB737" s="109"/>
      <c r="AC737" s="109"/>
      <c r="AD737" s="109"/>
      <c r="AE737" s="103" t="s">
        <v>640</v>
      </c>
      <c r="AF737" s="103"/>
      <c r="AG737" s="103"/>
      <c r="AH737" s="103"/>
      <c r="AI737" s="103"/>
      <c r="AJ737" s="103"/>
      <c r="AK737" s="103"/>
      <c r="AL737" s="103"/>
      <c r="AM737" s="103"/>
      <c r="AN737" s="109" t="s">
        <v>402</v>
      </c>
      <c r="AO737" s="109"/>
      <c r="AP737" s="109"/>
      <c r="AQ737" s="109"/>
      <c r="AR737" s="110" t="s">
        <v>641</v>
      </c>
      <c r="AS737" s="111"/>
      <c r="AT737" s="111"/>
      <c r="AU737" s="111"/>
      <c r="AV737" s="111"/>
      <c r="AW737" s="111"/>
      <c r="AX737" s="112"/>
      <c r="AY737" s="88"/>
      <c r="AZ737" s="88"/>
    </row>
    <row r="738" spans="1:52" ht="24.75" customHeight="1" x14ac:dyDescent="0.15">
      <c r="A738" s="100" t="s">
        <v>401</v>
      </c>
      <c r="B738" s="101"/>
      <c r="C738" s="101"/>
      <c r="D738" s="102"/>
      <c r="E738" s="103" t="s">
        <v>642</v>
      </c>
      <c r="F738" s="103"/>
      <c r="G738" s="103"/>
      <c r="H738" s="103"/>
      <c r="I738" s="103"/>
      <c r="J738" s="103"/>
      <c r="K738" s="103"/>
      <c r="L738" s="103"/>
      <c r="M738" s="103"/>
      <c r="N738" s="109" t="s">
        <v>400</v>
      </c>
      <c r="O738" s="109"/>
      <c r="P738" s="109"/>
      <c r="Q738" s="109"/>
      <c r="R738" s="103" t="s">
        <v>643</v>
      </c>
      <c r="S738" s="103"/>
      <c r="T738" s="103"/>
      <c r="U738" s="103"/>
      <c r="V738" s="103"/>
      <c r="W738" s="103"/>
      <c r="X738" s="103"/>
      <c r="Y738" s="103"/>
      <c r="Z738" s="103"/>
      <c r="AA738" s="109" t="s">
        <v>399</v>
      </c>
      <c r="AB738" s="109"/>
      <c r="AC738" s="109"/>
      <c r="AD738" s="109"/>
      <c r="AE738" s="103" t="s">
        <v>644</v>
      </c>
      <c r="AF738" s="103"/>
      <c r="AG738" s="103"/>
      <c r="AH738" s="103"/>
      <c r="AI738" s="103"/>
      <c r="AJ738" s="103"/>
      <c r="AK738" s="103"/>
      <c r="AL738" s="103"/>
      <c r="AM738" s="103"/>
      <c r="AN738" s="109" t="s">
        <v>398</v>
      </c>
      <c r="AO738" s="109"/>
      <c r="AP738" s="109"/>
      <c r="AQ738" s="109"/>
      <c r="AR738" s="110" t="s">
        <v>645</v>
      </c>
      <c r="AS738" s="111"/>
      <c r="AT738" s="111"/>
      <c r="AU738" s="111"/>
      <c r="AV738" s="111"/>
      <c r="AW738" s="111"/>
      <c r="AX738" s="112"/>
    </row>
    <row r="739" spans="1:52" ht="24.75" customHeight="1" x14ac:dyDescent="0.15">
      <c r="A739" s="100" t="s">
        <v>397</v>
      </c>
      <c r="B739" s="101"/>
      <c r="C739" s="101"/>
      <c r="D739" s="102"/>
      <c r="E739" s="103" t="s">
        <v>646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637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3" t="s">
        <v>647</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8"/>
      <c r="C781" s="768"/>
      <c r="D781" s="768"/>
      <c r="E781" s="768"/>
      <c r="F781" s="76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8"/>
      <c r="C782" s="768"/>
      <c r="D782" s="768"/>
      <c r="E782" s="768"/>
      <c r="F782" s="769"/>
      <c r="G782" s="453" t="s">
        <v>583</v>
      </c>
      <c r="H782" s="454"/>
      <c r="I782" s="454"/>
      <c r="J782" s="454"/>
      <c r="K782" s="455"/>
      <c r="L782" s="456" t="s">
        <v>586</v>
      </c>
      <c r="M782" s="457"/>
      <c r="N782" s="457"/>
      <c r="O782" s="457"/>
      <c r="P782" s="457"/>
      <c r="Q782" s="457"/>
      <c r="R782" s="457"/>
      <c r="S782" s="457"/>
      <c r="T782" s="457"/>
      <c r="U782" s="457"/>
      <c r="V782" s="457"/>
      <c r="W782" s="457"/>
      <c r="X782" s="458"/>
      <c r="Y782" s="459">
        <v>197</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8"/>
      <c r="C783" s="768"/>
      <c r="D783" s="768"/>
      <c r="E783" s="768"/>
      <c r="F783" s="769"/>
      <c r="G783" s="352" t="s">
        <v>584</v>
      </c>
      <c r="H783" s="353"/>
      <c r="I783" s="353"/>
      <c r="J783" s="353"/>
      <c r="K783" s="354"/>
      <c r="L783" s="405" t="s">
        <v>587</v>
      </c>
      <c r="M783" s="406"/>
      <c r="N783" s="406"/>
      <c r="O783" s="406"/>
      <c r="P783" s="406"/>
      <c r="Q783" s="406"/>
      <c r="R783" s="406"/>
      <c r="S783" s="406"/>
      <c r="T783" s="406"/>
      <c r="U783" s="406"/>
      <c r="V783" s="406"/>
      <c r="W783" s="406"/>
      <c r="X783" s="407"/>
      <c r="Y783" s="402">
        <v>125</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8"/>
      <c r="C784" s="768"/>
      <c r="D784" s="768"/>
      <c r="E784" s="768"/>
      <c r="F784" s="769"/>
      <c r="G784" s="352" t="s">
        <v>585</v>
      </c>
      <c r="H784" s="353"/>
      <c r="I784" s="353"/>
      <c r="J784" s="353"/>
      <c r="K784" s="354"/>
      <c r="L784" s="405" t="s">
        <v>588</v>
      </c>
      <c r="M784" s="406"/>
      <c r="N784" s="406"/>
      <c r="O784" s="406"/>
      <c r="P784" s="406"/>
      <c r="Q784" s="406"/>
      <c r="R784" s="406"/>
      <c r="S784" s="406"/>
      <c r="T784" s="406"/>
      <c r="U784" s="406"/>
      <c r="V784" s="406"/>
      <c r="W784" s="406"/>
      <c r="X784" s="407"/>
      <c r="Y784" s="402">
        <v>32</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8"/>
      <c r="C785" s="768"/>
      <c r="D785" s="768"/>
      <c r="E785" s="768"/>
      <c r="F785" s="76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8"/>
      <c r="C786" s="768"/>
      <c r="D786" s="768"/>
      <c r="E786" s="768"/>
      <c r="F786" s="76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8"/>
      <c r="C787" s="768"/>
      <c r="D787" s="768"/>
      <c r="E787" s="768"/>
      <c r="F787" s="76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8"/>
      <c r="C788" s="768"/>
      <c r="D788" s="768"/>
      <c r="E788" s="768"/>
      <c r="F788" s="76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8"/>
      <c r="C789" s="768"/>
      <c r="D789" s="768"/>
      <c r="E789" s="768"/>
      <c r="F789" s="76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8"/>
      <c r="C790" s="768"/>
      <c r="D790" s="768"/>
      <c r="E790" s="768"/>
      <c r="F790" s="76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8"/>
      <c r="C791" s="768"/>
      <c r="D791" s="768"/>
      <c r="E791" s="768"/>
      <c r="F791" s="769"/>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8"/>
      <c r="C792" s="768"/>
      <c r="D792" s="768"/>
      <c r="E792" s="768"/>
      <c r="F792" s="769"/>
      <c r="G792" s="413" t="s">
        <v>20</v>
      </c>
      <c r="H792" s="414"/>
      <c r="I792" s="414"/>
      <c r="J792" s="414"/>
      <c r="K792" s="414"/>
      <c r="L792" s="415"/>
      <c r="M792" s="416"/>
      <c r="N792" s="416"/>
      <c r="O792" s="416"/>
      <c r="P792" s="416"/>
      <c r="Q792" s="416"/>
      <c r="R792" s="416"/>
      <c r="S792" s="416"/>
      <c r="T792" s="416"/>
      <c r="U792" s="416"/>
      <c r="V792" s="416"/>
      <c r="W792" s="416"/>
      <c r="X792" s="417"/>
      <c r="Y792" s="418">
        <f>SUM(Y782:AB791)</f>
        <v>354</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8"/>
      <c r="C793" s="768"/>
      <c r="D793" s="768"/>
      <c r="E793" s="768"/>
      <c r="F793" s="769"/>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8"/>
      <c r="C794" s="768"/>
      <c r="D794" s="768"/>
      <c r="E794" s="768"/>
      <c r="F794" s="76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8"/>
      <c r="C795" s="768"/>
      <c r="D795" s="768"/>
      <c r="E795" s="768"/>
      <c r="F795" s="769"/>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8"/>
      <c r="C796" s="768"/>
      <c r="D796" s="768"/>
      <c r="E796" s="768"/>
      <c r="F796" s="76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8"/>
      <c r="C797" s="768"/>
      <c r="D797" s="768"/>
      <c r="E797" s="768"/>
      <c r="F797" s="76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8"/>
      <c r="C798" s="768"/>
      <c r="D798" s="768"/>
      <c r="E798" s="768"/>
      <c r="F798" s="76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8"/>
      <c r="C799" s="768"/>
      <c r="D799" s="768"/>
      <c r="E799" s="768"/>
      <c r="F799" s="76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8"/>
      <c r="C800" s="768"/>
      <c r="D800" s="768"/>
      <c r="E800" s="768"/>
      <c r="F800" s="76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8"/>
      <c r="C801" s="768"/>
      <c r="D801" s="768"/>
      <c r="E801" s="768"/>
      <c r="F801" s="76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8"/>
      <c r="C802" s="768"/>
      <c r="D802" s="768"/>
      <c r="E802" s="768"/>
      <c r="F802" s="76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8"/>
      <c r="C803" s="768"/>
      <c r="D803" s="768"/>
      <c r="E803" s="768"/>
      <c r="F803" s="76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8"/>
      <c r="C804" s="768"/>
      <c r="D804" s="768"/>
      <c r="E804" s="768"/>
      <c r="F804" s="769"/>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8"/>
      <c r="C805" s="768"/>
      <c r="D805" s="768"/>
      <c r="E805" s="768"/>
      <c r="F805" s="769"/>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8"/>
      <c r="C806" s="768"/>
      <c r="D806" s="768"/>
      <c r="E806" s="768"/>
      <c r="F806" s="769"/>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8"/>
      <c r="C807" s="768"/>
      <c r="D807" s="768"/>
      <c r="E807" s="768"/>
      <c r="F807" s="76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8"/>
      <c r="C808" s="768"/>
      <c r="D808" s="768"/>
      <c r="E808" s="768"/>
      <c r="F808" s="769"/>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8"/>
      <c r="C809" s="768"/>
      <c r="D809" s="768"/>
      <c r="E809" s="768"/>
      <c r="F809" s="76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8"/>
      <c r="C810" s="768"/>
      <c r="D810" s="768"/>
      <c r="E810" s="768"/>
      <c r="F810" s="76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8"/>
      <c r="C811" s="768"/>
      <c r="D811" s="768"/>
      <c r="E811" s="768"/>
      <c r="F811" s="76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8"/>
      <c r="C812" s="768"/>
      <c r="D812" s="768"/>
      <c r="E812" s="768"/>
      <c r="F812" s="76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8"/>
      <c r="C813" s="768"/>
      <c r="D813" s="768"/>
      <c r="E813" s="768"/>
      <c r="F813" s="76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8"/>
      <c r="C814" s="768"/>
      <c r="D814" s="768"/>
      <c r="E814" s="768"/>
      <c r="F814" s="76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8"/>
      <c r="C815" s="768"/>
      <c r="D815" s="768"/>
      <c r="E815" s="768"/>
      <c r="F815" s="76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8"/>
      <c r="C816" s="768"/>
      <c r="D816" s="768"/>
      <c r="E816" s="768"/>
      <c r="F816" s="76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8"/>
      <c r="C817" s="768"/>
      <c r="D817" s="768"/>
      <c r="E817" s="768"/>
      <c r="F817" s="769"/>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8"/>
      <c r="C818" s="768"/>
      <c r="D818" s="768"/>
      <c r="E818" s="768"/>
      <c r="F818" s="769"/>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8"/>
      <c r="C819" s="768"/>
      <c r="D819" s="768"/>
      <c r="E819" s="768"/>
      <c r="F819" s="769"/>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8"/>
      <c r="C820" s="768"/>
      <c r="D820" s="768"/>
      <c r="E820" s="768"/>
      <c r="F820" s="76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8"/>
      <c r="C821" s="768"/>
      <c r="D821" s="768"/>
      <c r="E821" s="768"/>
      <c r="F821" s="769"/>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8"/>
      <c r="C822" s="768"/>
      <c r="D822" s="768"/>
      <c r="E822" s="768"/>
      <c r="F822" s="76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8"/>
      <c r="C823" s="768"/>
      <c r="D823" s="768"/>
      <c r="E823" s="768"/>
      <c r="F823" s="76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8"/>
      <c r="C824" s="768"/>
      <c r="D824" s="768"/>
      <c r="E824" s="768"/>
      <c r="F824" s="76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8"/>
      <c r="C825" s="768"/>
      <c r="D825" s="768"/>
      <c r="E825" s="768"/>
      <c r="F825" s="76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8"/>
      <c r="C826" s="768"/>
      <c r="D826" s="768"/>
      <c r="E826" s="768"/>
      <c r="F826" s="76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8"/>
      <c r="C827" s="768"/>
      <c r="D827" s="768"/>
      <c r="E827" s="768"/>
      <c r="F827" s="76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8"/>
      <c r="C828" s="768"/>
      <c r="D828" s="768"/>
      <c r="E828" s="768"/>
      <c r="F828" s="76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8"/>
      <c r="C829" s="768"/>
      <c r="D829" s="768"/>
      <c r="E829" s="768"/>
      <c r="F829" s="76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8"/>
      <c r="C830" s="768"/>
      <c r="D830" s="768"/>
      <c r="E830" s="768"/>
      <c r="F830" s="769"/>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8"/>
      <c r="C831" s="768"/>
      <c r="D831" s="768"/>
      <c r="E831" s="768"/>
      <c r="F831" s="769"/>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348</v>
      </c>
      <c r="AM832" s="962"/>
      <c r="AN832" s="962"/>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589</v>
      </c>
      <c r="D838" s="422"/>
      <c r="E838" s="422"/>
      <c r="F838" s="422"/>
      <c r="G838" s="422"/>
      <c r="H838" s="422"/>
      <c r="I838" s="422"/>
      <c r="J838" s="423">
        <v>4000020270008</v>
      </c>
      <c r="K838" s="424"/>
      <c r="L838" s="424"/>
      <c r="M838" s="424"/>
      <c r="N838" s="424"/>
      <c r="O838" s="424"/>
      <c r="P838" s="321" t="s">
        <v>597</v>
      </c>
      <c r="Q838" s="321"/>
      <c r="R838" s="321"/>
      <c r="S838" s="321"/>
      <c r="T838" s="321"/>
      <c r="U838" s="321"/>
      <c r="V838" s="321"/>
      <c r="W838" s="321"/>
      <c r="X838" s="321"/>
      <c r="Y838" s="322">
        <v>354</v>
      </c>
      <c r="Z838" s="323"/>
      <c r="AA838" s="323"/>
      <c r="AB838" s="324"/>
      <c r="AC838" s="332" t="s">
        <v>385</v>
      </c>
      <c r="AD838" s="427"/>
      <c r="AE838" s="427"/>
      <c r="AF838" s="427"/>
      <c r="AG838" s="427"/>
      <c r="AH838" s="425" t="s">
        <v>598</v>
      </c>
      <c r="AI838" s="426"/>
      <c r="AJ838" s="426"/>
      <c r="AK838" s="426"/>
      <c r="AL838" s="329" t="s">
        <v>598</v>
      </c>
      <c r="AM838" s="330"/>
      <c r="AN838" s="330"/>
      <c r="AO838" s="331"/>
      <c r="AP838" s="325" t="s">
        <v>598</v>
      </c>
      <c r="AQ838" s="325"/>
      <c r="AR838" s="325"/>
      <c r="AS838" s="325"/>
      <c r="AT838" s="325"/>
      <c r="AU838" s="325"/>
      <c r="AV838" s="325"/>
      <c r="AW838" s="325"/>
      <c r="AX838" s="325"/>
    </row>
    <row r="839" spans="1:50" ht="30" customHeight="1" x14ac:dyDescent="0.15">
      <c r="A839" s="408">
        <v>2</v>
      </c>
      <c r="B839" s="408">
        <v>1</v>
      </c>
      <c r="C839" s="428" t="s">
        <v>648</v>
      </c>
      <c r="D839" s="422"/>
      <c r="E839" s="422"/>
      <c r="F839" s="422"/>
      <c r="G839" s="422"/>
      <c r="H839" s="422"/>
      <c r="I839" s="422"/>
      <c r="J839" s="423">
        <v>8000020130001</v>
      </c>
      <c r="K839" s="424"/>
      <c r="L839" s="424"/>
      <c r="M839" s="424"/>
      <c r="N839" s="424"/>
      <c r="O839" s="424"/>
      <c r="P839" s="321" t="s">
        <v>597</v>
      </c>
      <c r="Q839" s="321"/>
      <c r="R839" s="321"/>
      <c r="S839" s="321"/>
      <c r="T839" s="321"/>
      <c r="U839" s="321"/>
      <c r="V839" s="321"/>
      <c r="W839" s="321"/>
      <c r="X839" s="321"/>
      <c r="Y839" s="322">
        <v>343</v>
      </c>
      <c r="Z839" s="323"/>
      <c r="AA839" s="323"/>
      <c r="AB839" s="324"/>
      <c r="AC839" s="332" t="s">
        <v>385</v>
      </c>
      <c r="AD839" s="332"/>
      <c r="AE839" s="332"/>
      <c r="AF839" s="332"/>
      <c r="AG839" s="332"/>
      <c r="AH839" s="425" t="s">
        <v>598</v>
      </c>
      <c r="AI839" s="426"/>
      <c r="AJ839" s="426"/>
      <c r="AK839" s="426"/>
      <c r="AL839" s="329" t="s">
        <v>598</v>
      </c>
      <c r="AM839" s="330"/>
      <c r="AN839" s="330"/>
      <c r="AO839" s="331"/>
      <c r="AP839" s="325" t="s">
        <v>598</v>
      </c>
      <c r="AQ839" s="325"/>
      <c r="AR839" s="325"/>
      <c r="AS839" s="325"/>
      <c r="AT839" s="325"/>
      <c r="AU839" s="325"/>
      <c r="AV839" s="325"/>
      <c r="AW839" s="325"/>
      <c r="AX839" s="325"/>
    </row>
    <row r="840" spans="1:50" ht="30" customHeight="1" x14ac:dyDescent="0.15">
      <c r="A840" s="408">
        <v>3</v>
      </c>
      <c r="B840" s="408">
        <v>1</v>
      </c>
      <c r="C840" s="428" t="s">
        <v>590</v>
      </c>
      <c r="D840" s="422"/>
      <c r="E840" s="422"/>
      <c r="F840" s="422"/>
      <c r="G840" s="422"/>
      <c r="H840" s="422"/>
      <c r="I840" s="422"/>
      <c r="J840" s="423">
        <v>1000020140007</v>
      </c>
      <c r="K840" s="424"/>
      <c r="L840" s="424"/>
      <c r="M840" s="424"/>
      <c r="N840" s="424"/>
      <c r="O840" s="424"/>
      <c r="P840" s="429" t="s">
        <v>597</v>
      </c>
      <c r="Q840" s="321"/>
      <c r="R840" s="321"/>
      <c r="S840" s="321"/>
      <c r="T840" s="321"/>
      <c r="U840" s="321"/>
      <c r="V840" s="321"/>
      <c r="W840" s="321"/>
      <c r="X840" s="321"/>
      <c r="Y840" s="322">
        <v>281</v>
      </c>
      <c r="Z840" s="323"/>
      <c r="AA840" s="323"/>
      <c r="AB840" s="324"/>
      <c r="AC840" s="332" t="s">
        <v>385</v>
      </c>
      <c r="AD840" s="332"/>
      <c r="AE840" s="332"/>
      <c r="AF840" s="332"/>
      <c r="AG840" s="332"/>
      <c r="AH840" s="327" t="s">
        <v>598</v>
      </c>
      <c r="AI840" s="328"/>
      <c r="AJ840" s="328"/>
      <c r="AK840" s="328"/>
      <c r="AL840" s="329" t="s">
        <v>598</v>
      </c>
      <c r="AM840" s="330"/>
      <c r="AN840" s="330"/>
      <c r="AO840" s="331"/>
      <c r="AP840" s="325" t="s">
        <v>598</v>
      </c>
      <c r="AQ840" s="325"/>
      <c r="AR840" s="325"/>
      <c r="AS840" s="325"/>
      <c r="AT840" s="325"/>
      <c r="AU840" s="325"/>
      <c r="AV840" s="325"/>
      <c r="AW840" s="325"/>
      <c r="AX840" s="325"/>
    </row>
    <row r="841" spans="1:50" ht="30" customHeight="1" x14ac:dyDescent="0.15">
      <c r="A841" s="408">
        <v>4</v>
      </c>
      <c r="B841" s="408">
        <v>1</v>
      </c>
      <c r="C841" s="428" t="s">
        <v>591</v>
      </c>
      <c r="D841" s="422"/>
      <c r="E841" s="422"/>
      <c r="F841" s="422"/>
      <c r="G841" s="422"/>
      <c r="H841" s="422"/>
      <c r="I841" s="422"/>
      <c r="J841" s="423">
        <v>6000020400009</v>
      </c>
      <c r="K841" s="424"/>
      <c r="L841" s="424"/>
      <c r="M841" s="424"/>
      <c r="N841" s="424"/>
      <c r="O841" s="424"/>
      <c r="P841" s="429" t="s">
        <v>597</v>
      </c>
      <c r="Q841" s="321"/>
      <c r="R841" s="321"/>
      <c r="S841" s="321"/>
      <c r="T841" s="321"/>
      <c r="U841" s="321"/>
      <c r="V841" s="321"/>
      <c r="W841" s="321"/>
      <c r="X841" s="321"/>
      <c r="Y841" s="322">
        <v>277</v>
      </c>
      <c r="Z841" s="323"/>
      <c r="AA841" s="323"/>
      <c r="AB841" s="324"/>
      <c r="AC841" s="332" t="s">
        <v>385</v>
      </c>
      <c r="AD841" s="332"/>
      <c r="AE841" s="332"/>
      <c r="AF841" s="332"/>
      <c r="AG841" s="332"/>
      <c r="AH841" s="327" t="s">
        <v>598</v>
      </c>
      <c r="AI841" s="328"/>
      <c r="AJ841" s="328"/>
      <c r="AK841" s="328"/>
      <c r="AL841" s="329" t="s">
        <v>598</v>
      </c>
      <c r="AM841" s="330"/>
      <c r="AN841" s="330"/>
      <c r="AO841" s="331"/>
      <c r="AP841" s="325" t="s">
        <v>598</v>
      </c>
      <c r="AQ841" s="325"/>
      <c r="AR841" s="325"/>
      <c r="AS841" s="325"/>
      <c r="AT841" s="325"/>
      <c r="AU841" s="325"/>
      <c r="AV841" s="325"/>
      <c r="AW841" s="325"/>
      <c r="AX841" s="325"/>
    </row>
    <row r="842" spans="1:50" ht="30" customHeight="1" x14ac:dyDescent="0.15">
      <c r="A842" s="408">
        <v>5</v>
      </c>
      <c r="B842" s="408">
        <v>1</v>
      </c>
      <c r="C842" s="428" t="s">
        <v>592</v>
      </c>
      <c r="D842" s="422"/>
      <c r="E842" s="422"/>
      <c r="F842" s="422"/>
      <c r="G842" s="422"/>
      <c r="H842" s="422"/>
      <c r="I842" s="422"/>
      <c r="J842" s="423">
        <v>1000020230006</v>
      </c>
      <c r="K842" s="424"/>
      <c r="L842" s="424"/>
      <c r="M842" s="424"/>
      <c r="N842" s="424"/>
      <c r="O842" s="424"/>
      <c r="P842" s="321" t="s">
        <v>597</v>
      </c>
      <c r="Q842" s="321"/>
      <c r="R842" s="321"/>
      <c r="S842" s="321"/>
      <c r="T842" s="321"/>
      <c r="U842" s="321"/>
      <c r="V842" s="321"/>
      <c r="W842" s="321"/>
      <c r="X842" s="321"/>
      <c r="Y842" s="322">
        <v>254</v>
      </c>
      <c r="Z842" s="323"/>
      <c r="AA842" s="323"/>
      <c r="AB842" s="324"/>
      <c r="AC842" s="326" t="s">
        <v>385</v>
      </c>
      <c r="AD842" s="326"/>
      <c r="AE842" s="326"/>
      <c r="AF842" s="326"/>
      <c r="AG842" s="326"/>
      <c r="AH842" s="327" t="s">
        <v>598</v>
      </c>
      <c r="AI842" s="328"/>
      <c r="AJ842" s="328"/>
      <c r="AK842" s="328"/>
      <c r="AL842" s="329" t="s">
        <v>598</v>
      </c>
      <c r="AM842" s="330"/>
      <c r="AN842" s="330"/>
      <c r="AO842" s="331"/>
      <c r="AP842" s="325" t="s">
        <v>598</v>
      </c>
      <c r="AQ842" s="325"/>
      <c r="AR842" s="325"/>
      <c r="AS842" s="325"/>
      <c r="AT842" s="325"/>
      <c r="AU842" s="325"/>
      <c r="AV842" s="325"/>
      <c r="AW842" s="325"/>
      <c r="AX842" s="325"/>
    </row>
    <row r="843" spans="1:50" ht="30" customHeight="1" x14ac:dyDescent="0.15">
      <c r="A843" s="408">
        <v>6</v>
      </c>
      <c r="B843" s="408">
        <v>1</v>
      </c>
      <c r="C843" s="428" t="s">
        <v>593</v>
      </c>
      <c r="D843" s="422"/>
      <c r="E843" s="422"/>
      <c r="F843" s="422"/>
      <c r="G843" s="422"/>
      <c r="H843" s="422"/>
      <c r="I843" s="422"/>
      <c r="J843" s="423">
        <v>8000020280003</v>
      </c>
      <c r="K843" s="424"/>
      <c r="L843" s="424"/>
      <c r="M843" s="424"/>
      <c r="N843" s="424"/>
      <c r="O843" s="424"/>
      <c r="P843" s="321" t="s">
        <v>597</v>
      </c>
      <c r="Q843" s="321"/>
      <c r="R843" s="321"/>
      <c r="S843" s="321"/>
      <c r="T843" s="321"/>
      <c r="U843" s="321"/>
      <c r="V843" s="321"/>
      <c r="W843" s="321"/>
      <c r="X843" s="321"/>
      <c r="Y843" s="322">
        <v>250</v>
      </c>
      <c r="Z843" s="323"/>
      <c r="AA843" s="323"/>
      <c r="AB843" s="324"/>
      <c r="AC843" s="326" t="s">
        <v>385</v>
      </c>
      <c r="AD843" s="326"/>
      <c r="AE843" s="326"/>
      <c r="AF843" s="326"/>
      <c r="AG843" s="326"/>
      <c r="AH843" s="327" t="s">
        <v>598</v>
      </c>
      <c r="AI843" s="328"/>
      <c r="AJ843" s="328"/>
      <c r="AK843" s="328"/>
      <c r="AL843" s="329" t="s">
        <v>598</v>
      </c>
      <c r="AM843" s="330"/>
      <c r="AN843" s="330"/>
      <c r="AO843" s="331"/>
      <c r="AP843" s="325" t="s">
        <v>598</v>
      </c>
      <c r="AQ843" s="325"/>
      <c r="AR843" s="325"/>
      <c r="AS843" s="325"/>
      <c r="AT843" s="325"/>
      <c r="AU843" s="325"/>
      <c r="AV843" s="325"/>
      <c r="AW843" s="325"/>
      <c r="AX843" s="325"/>
    </row>
    <row r="844" spans="1:50" ht="30" customHeight="1" x14ac:dyDescent="0.15">
      <c r="A844" s="408">
        <v>7</v>
      </c>
      <c r="B844" s="408">
        <v>1</v>
      </c>
      <c r="C844" s="428" t="s">
        <v>658</v>
      </c>
      <c r="D844" s="422"/>
      <c r="E844" s="422"/>
      <c r="F844" s="422"/>
      <c r="G844" s="422"/>
      <c r="H844" s="422"/>
      <c r="I844" s="422"/>
      <c r="J844" s="423">
        <v>7000020340006</v>
      </c>
      <c r="K844" s="424"/>
      <c r="L844" s="424"/>
      <c r="M844" s="424"/>
      <c r="N844" s="424"/>
      <c r="O844" s="424"/>
      <c r="P844" s="321" t="s">
        <v>597</v>
      </c>
      <c r="Q844" s="321"/>
      <c r="R844" s="321"/>
      <c r="S844" s="321"/>
      <c r="T844" s="321"/>
      <c r="U844" s="321"/>
      <c r="V844" s="321"/>
      <c r="W844" s="321"/>
      <c r="X844" s="321"/>
      <c r="Y844" s="322">
        <v>245</v>
      </c>
      <c r="Z844" s="323"/>
      <c r="AA844" s="323"/>
      <c r="AB844" s="324"/>
      <c r="AC844" s="326" t="s">
        <v>385</v>
      </c>
      <c r="AD844" s="326"/>
      <c r="AE844" s="326"/>
      <c r="AF844" s="326"/>
      <c r="AG844" s="326"/>
      <c r="AH844" s="327" t="s">
        <v>598</v>
      </c>
      <c r="AI844" s="328"/>
      <c r="AJ844" s="328"/>
      <c r="AK844" s="328"/>
      <c r="AL844" s="329" t="s">
        <v>598</v>
      </c>
      <c r="AM844" s="330"/>
      <c r="AN844" s="330"/>
      <c r="AO844" s="331"/>
      <c r="AP844" s="325" t="s">
        <v>598</v>
      </c>
      <c r="AQ844" s="325"/>
      <c r="AR844" s="325"/>
      <c r="AS844" s="325"/>
      <c r="AT844" s="325"/>
      <c r="AU844" s="325"/>
      <c r="AV844" s="325"/>
      <c r="AW844" s="325"/>
      <c r="AX844" s="325"/>
    </row>
    <row r="845" spans="1:50" ht="30" customHeight="1" x14ac:dyDescent="0.15">
      <c r="A845" s="408">
        <v>8</v>
      </c>
      <c r="B845" s="408">
        <v>1</v>
      </c>
      <c r="C845" s="428" t="s">
        <v>594</v>
      </c>
      <c r="D845" s="422"/>
      <c r="E845" s="422"/>
      <c r="F845" s="422"/>
      <c r="G845" s="422"/>
      <c r="H845" s="422"/>
      <c r="I845" s="422"/>
      <c r="J845" s="423">
        <v>8000020460001</v>
      </c>
      <c r="K845" s="424"/>
      <c r="L845" s="424"/>
      <c r="M845" s="424"/>
      <c r="N845" s="424"/>
      <c r="O845" s="424"/>
      <c r="P845" s="321" t="s">
        <v>597</v>
      </c>
      <c r="Q845" s="321"/>
      <c r="R845" s="321"/>
      <c r="S845" s="321"/>
      <c r="T845" s="321"/>
      <c r="U845" s="321"/>
      <c r="V845" s="321"/>
      <c r="W845" s="321"/>
      <c r="X845" s="321"/>
      <c r="Y845" s="322">
        <v>215</v>
      </c>
      <c r="Z845" s="323"/>
      <c r="AA845" s="323"/>
      <c r="AB845" s="324"/>
      <c r="AC845" s="326" t="s">
        <v>385</v>
      </c>
      <c r="AD845" s="326"/>
      <c r="AE845" s="326"/>
      <c r="AF845" s="326"/>
      <c r="AG845" s="326"/>
      <c r="AH845" s="327" t="s">
        <v>598</v>
      </c>
      <c r="AI845" s="328"/>
      <c r="AJ845" s="328"/>
      <c r="AK845" s="328"/>
      <c r="AL845" s="329" t="s">
        <v>598</v>
      </c>
      <c r="AM845" s="330"/>
      <c r="AN845" s="330"/>
      <c r="AO845" s="331"/>
      <c r="AP845" s="325" t="s">
        <v>598</v>
      </c>
      <c r="AQ845" s="325"/>
      <c r="AR845" s="325"/>
      <c r="AS845" s="325"/>
      <c r="AT845" s="325"/>
      <c r="AU845" s="325"/>
      <c r="AV845" s="325"/>
      <c r="AW845" s="325"/>
      <c r="AX845" s="325"/>
    </row>
    <row r="846" spans="1:50" ht="30" customHeight="1" x14ac:dyDescent="0.15">
      <c r="A846" s="408">
        <v>9</v>
      </c>
      <c r="B846" s="408">
        <v>1</v>
      </c>
      <c r="C846" s="428" t="s">
        <v>595</v>
      </c>
      <c r="D846" s="422"/>
      <c r="E846" s="422"/>
      <c r="F846" s="422"/>
      <c r="G846" s="422"/>
      <c r="H846" s="422"/>
      <c r="I846" s="422"/>
      <c r="J846" s="423">
        <v>7000020010006</v>
      </c>
      <c r="K846" s="424"/>
      <c r="L846" s="424"/>
      <c r="M846" s="424"/>
      <c r="N846" s="424"/>
      <c r="O846" s="424"/>
      <c r="P846" s="321" t="s">
        <v>597</v>
      </c>
      <c r="Q846" s="321"/>
      <c r="R846" s="321"/>
      <c r="S846" s="321"/>
      <c r="T846" s="321"/>
      <c r="U846" s="321"/>
      <c r="V846" s="321"/>
      <c r="W846" s="321"/>
      <c r="X846" s="321"/>
      <c r="Y846" s="322">
        <v>187</v>
      </c>
      <c r="Z846" s="323"/>
      <c r="AA846" s="323"/>
      <c r="AB846" s="324"/>
      <c r="AC846" s="326" t="s">
        <v>385</v>
      </c>
      <c r="AD846" s="326"/>
      <c r="AE846" s="326"/>
      <c r="AF846" s="326"/>
      <c r="AG846" s="326"/>
      <c r="AH846" s="327" t="s">
        <v>598</v>
      </c>
      <c r="AI846" s="328"/>
      <c r="AJ846" s="328"/>
      <c r="AK846" s="328"/>
      <c r="AL846" s="329" t="s">
        <v>598</v>
      </c>
      <c r="AM846" s="330"/>
      <c r="AN846" s="330"/>
      <c r="AO846" s="331"/>
      <c r="AP846" s="325" t="s">
        <v>598</v>
      </c>
      <c r="AQ846" s="325"/>
      <c r="AR846" s="325"/>
      <c r="AS846" s="325"/>
      <c r="AT846" s="325"/>
      <c r="AU846" s="325"/>
      <c r="AV846" s="325"/>
      <c r="AW846" s="325"/>
      <c r="AX846" s="325"/>
    </row>
    <row r="847" spans="1:50" ht="30" customHeight="1" x14ac:dyDescent="0.15">
      <c r="A847" s="408">
        <v>10</v>
      </c>
      <c r="B847" s="408">
        <v>1</v>
      </c>
      <c r="C847" s="428" t="s">
        <v>596</v>
      </c>
      <c r="D847" s="422"/>
      <c r="E847" s="422"/>
      <c r="F847" s="422"/>
      <c r="G847" s="422"/>
      <c r="H847" s="422"/>
      <c r="I847" s="422"/>
      <c r="J847" s="423">
        <v>8000020040002</v>
      </c>
      <c r="K847" s="424"/>
      <c r="L847" s="424"/>
      <c r="M847" s="424"/>
      <c r="N847" s="424"/>
      <c r="O847" s="424"/>
      <c r="P847" s="321" t="s">
        <v>597</v>
      </c>
      <c r="Q847" s="321"/>
      <c r="R847" s="321"/>
      <c r="S847" s="321"/>
      <c r="T847" s="321"/>
      <c r="U847" s="321"/>
      <c r="V847" s="321"/>
      <c r="W847" s="321"/>
      <c r="X847" s="321"/>
      <c r="Y847" s="322">
        <v>157</v>
      </c>
      <c r="Z847" s="323"/>
      <c r="AA847" s="323"/>
      <c r="AB847" s="324"/>
      <c r="AC847" s="326" t="s">
        <v>385</v>
      </c>
      <c r="AD847" s="326"/>
      <c r="AE847" s="326"/>
      <c r="AF847" s="326"/>
      <c r="AG847" s="326"/>
      <c r="AH847" s="327" t="s">
        <v>598</v>
      </c>
      <c r="AI847" s="328"/>
      <c r="AJ847" s="328"/>
      <c r="AK847" s="328"/>
      <c r="AL847" s="329" t="s">
        <v>598</v>
      </c>
      <c r="AM847" s="330"/>
      <c r="AN847" s="330"/>
      <c r="AO847" s="331"/>
      <c r="AP847" s="325" t="s">
        <v>598</v>
      </c>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899"/>
      <c r="AP1102" s="431" t="s">
        <v>334</v>
      </c>
      <c r="AQ1102" s="431"/>
      <c r="AR1102" s="431"/>
      <c r="AS1102" s="431"/>
      <c r="AT1102" s="431"/>
      <c r="AU1102" s="431"/>
      <c r="AV1102" s="431"/>
      <c r="AW1102" s="431"/>
      <c r="AX1102" s="431"/>
    </row>
    <row r="1103" spans="1:50" ht="30" customHeight="1" x14ac:dyDescent="0.15">
      <c r="A1103" s="408">
        <v>1</v>
      </c>
      <c r="B1103" s="408">
        <v>1</v>
      </c>
      <c r="C1103" s="898"/>
      <c r="D1103" s="898"/>
      <c r="E1103" s="265" t="s">
        <v>659</v>
      </c>
      <c r="F1103" s="897"/>
      <c r="G1103" s="897"/>
      <c r="H1103" s="897"/>
      <c r="I1103" s="897"/>
      <c r="J1103" s="423" t="s">
        <v>652</v>
      </c>
      <c r="K1103" s="424"/>
      <c r="L1103" s="424"/>
      <c r="M1103" s="424"/>
      <c r="N1103" s="424"/>
      <c r="O1103" s="424"/>
      <c r="P1103" s="429" t="s">
        <v>656</v>
      </c>
      <c r="Q1103" s="321"/>
      <c r="R1103" s="321"/>
      <c r="S1103" s="321"/>
      <c r="T1103" s="321"/>
      <c r="U1103" s="321"/>
      <c r="V1103" s="321"/>
      <c r="W1103" s="321"/>
      <c r="X1103" s="321"/>
      <c r="Y1103" s="322" t="s">
        <v>660</v>
      </c>
      <c r="Z1103" s="323"/>
      <c r="AA1103" s="323"/>
      <c r="AB1103" s="324"/>
      <c r="AC1103" s="326"/>
      <c r="AD1103" s="326"/>
      <c r="AE1103" s="326"/>
      <c r="AF1103" s="326"/>
      <c r="AG1103" s="326"/>
      <c r="AH1103" s="327" t="s">
        <v>661</v>
      </c>
      <c r="AI1103" s="328"/>
      <c r="AJ1103" s="328"/>
      <c r="AK1103" s="328"/>
      <c r="AL1103" s="329" t="s">
        <v>661</v>
      </c>
      <c r="AM1103" s="330"/>
      <c r="AN1103" s="330"/>
      <c r="AO1103" s="331"/>
      <c r="AP1103" s="325" t="s">
        <v>656</v>
      </c>
      <c r="AQ1103" s="325"/>
      <c r="AR1103" s="325"/>
      <c r="AS1103" s="325"/>
      <c r="AT1103" s="325"/>
      <c r="AU1103" s="325"/>
      <c r="AV1103" s="325"/>
      <c r="AW1103" s="325"/>
      <c r="AX1103" s="325"/>
    </row>
    <row r="1104" spans="1:50" ht="30" hidden="1" customHeight="1" x14ac:dyDescent="0.15">
      <c r="A1104" s="408">
        <v>2</v>
      </c>
      <c r="B1104" s="408">
        <v>1</v>
      </c>
      <c r="C1104" s="898"/>
      <c r="D1104" s="898"/>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8"/>
      <c r="D1105" s="898"/>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8"/>
      <c r="D1106" s="898"/>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8"/>
      <c r="D1107" s="898"/>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8"/>
      <c r="D1108" s="898"/>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8"/>
      <c r="D1109" s="898"/>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8"/>
      <c r="D1110" s="898"/>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8"/>
      <c r="D1111" s="898"/>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8"/>
      <c r="D1112" s="898"/>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8"/>
      <c r="D1113" s="898"/>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8"/>
      <c r="D1114" s="898"/>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8"/>
      <c r="D1115" s="898"/>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8"/>
      <c r="D1116" s="898"/>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8"/>
      <c r="D1117" s="898"/>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8"/>
      <c r="D1118" s="898"/>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8"/>
      <c r="D1119" s="898"/>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8"/>
      <c r="D1120" s="898"/>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8"/>
      <c r="D1121" s="898"/>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8"/>
      <c r="D1122" s="898"/>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8"/>
      <c r="D1123" s="898"/>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8"/>
      <c r="D1124" s="898"/>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8"/>
      <c r="D1125" s="898"/>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8"/>
      <c r="D1126" s="898"/>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8"/>
      <c r="D1127" s="898"/>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8"/>
      <c r="D1128" s="898"/>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8"/>
      <c r="D1129" s="898"/>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8"/>
      <c r="D1130" s="898"/>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8"/>
      <c r="D1131" s="898"/>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8"/>
      <c r="D1132" s="898"/>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3">
    <cfRule type="expression" dxfId="2795" priority="13883">
      <formula>IF(RIGHT(TEXT(Y783,"0.#"),1)=".",FALSE,TRUE)</formula>
    </cfRule>
    <cfRule type="expression" dxfId="2794" priority="13884">
      <formula>IF(RIGHT(TEXT(Y783,"0.#"),1)=".",TRUE,FALSE)</formula>
    </cfRule>
  </conditionalFormatting>
  <conditionalFormatting sqref="Y792">
    <cfRule type="expression" dxfId="2793" priority="13879">
      <formula>IF(RIGHT(TEXT(Y792,"0.#"),1)=".",FALSE,TRUE)</formula>
    </cfRule>
    <cfRule type="expression" dxfId="2792" priority="13880">
      <formula>IF(RIGHT(TEXT(Y792,"0.#"),1)=".",TRUE,FALSE)</formula>
    </cfRule>
  </conditionalFormatting>
  <conditionalFormatting sqref="Y823:Y830 Y821 Y810:Y817 Y808 Y797:Y804 Y795">
    <cfRule type="expression" dxfId="2791" priority="13661">
      <formula>IF(RIGHT(TEXT(Y795,"0.#"),1)=".",FALSE,TRUE)</formula>
    </cfRule>
    <cfRule type="expression" dxfId="2790" priority="13662">
      <formula>IF(RIGHT(TEXT(Y795,"0.#"),1)=".",TRUE,FALSE)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4:Y791 Y782">
    <cfRule type="expression" dxfId="2783" priority="13685">
      <formula>IF(RIGHT(TEXT(Y782,"0.#"),1)=".",FALSE,TRUE)</formula>
    </cfRule>
    <cfRule type="expression" dxfId="2782" priority="13686">
      <formula>IF(RIGHT(TEXT(Y782,"0.#"),1)=".",TRUE,FALSE)</formula>
    </cfRule>
  </conditionalFormatting>
  <conditionalFormatting sqref="AU783">
    <cfRule type="expression" dxfId="2781" priority="13683">
      <formula>IF(RIGHT(TEXT(AU783,"0.#"),1)=".",FALSE,TRUE)</formula>
    </cfRule>
    <cfRule type="expression" dxfId="2780" priority="13684">
      <formula>IF(RIGHT(TEXT(AU783,"0.#"),1)=".",TRUE,FALSE)</formula>
    </cfRule>
  </conditionalFormatting>
  <conditionalFormatting sqref="AU792">
    <cfRule type="expression" dxfId="2779" priority="13681">
      <formula>IF(RIGHT(TEXT(AU792,"0.#"),1)=".",FALSE,TRUE)</formula>
    </cfRule>
    <cfRule type="expression" dxfId="2778" priority="13682">
      <formula>IF(RIGHT(TEXT(AU792,"0.#"),1)=".",TRUE,FALSE)</formula>
    </cfRule>
  </conditionalFormatting>
  <conditionalFormatting sqref="AU784:AU791 AU782">
    <cfRule type="expression" dxfId="2777" priority="13679">
      <formula>IF(RIGHT(TEXT(AU782,"0.#"),1)=".",FALSE,TRUE)</formula>
    </cfRule>
    <cfRule type="expression" dxfId="2776" priority="13680">
      <formula>IF(RIGHT(TEXT(AU782,"0.#"),1)=".",TRUE,FALSE)</formula>
    </cfRule>
  </conditionalFormatting>
  <conditionalFormatting sqref="Y822 Y809 Y796">
    <cfRule type="expression" dxfId="2775" priority="13665">
      <formula>IF(RIGHT(TEXT(Y796,"0.#"),1)=".",FALSE,TRUE)</formula>
    </cfRule>
    <cfRule type="expression" dxfId="2774" priority="13666">
      <formula>IF(RIGHT(TEXT(Y796,"0.#"),1)=".",TRUE,FALSE)</formula>
    </cfRule>
  </conditionalFormatting>
  <conditionalFormatting sqref="Y831 Y818 Y805">
    <cfRule type="expression" dxfId="2773" priority="13663">
      <formula>IF(RIGHT(TEXT(Y805,"0.#"),1)=".",FALSE,TRUE)</formula>
    </cfRule>
    <cfRule type="expression" dxfId="2772" priority="13664">
      <formula>IF(RIGHT(TEXT(Y805,"0.#"),1)=".",TRUE,FALSE)</formula>
    </cfRule>
  </conditionalFormatting>
  <conditionalFormatting sqref="AU822 AU809 AU796">
    <cfRule type="expression" dxfId="2771" priority="13659">
      <formula>IF(RIGHT(TEXT(AU796,"0.#"),1)=".",FALSE,TRUE)</formula>
    </cfRule>
    <cfRule type="expression" dxfId="2770" priority="13660">
      <formula>IF(RIGHT(TEXT(AU796,"0.#"),1)=".",TRUE,FALSE)</formula>
    </cfRule>
  </conditionalFormatting>
  <conditionalFormatting sqref="AU831 AU818 AU805">
    <cfRule type="expression" dxfId="2769" priority="13657">
      <formula>IF(RIGHT(TEXT(AU805,"0.#"),1)=".",FALSE,TRUE)</formula>
    </cfRule>
    <cfRule type="expression" dxfId="2768" priority="13658">
      <formula>IF(RIGHT(TEXT(AU805,"0.#"),1)=".",TRUE,FALSE)</formula>
    </cfRule>
  </conditionalFormatting>
  <conditionalFormatting sqref="AU823:AU830 AU821 AU810:AU817 AU808 AU797:AU804 AU795">
    <cfRule type="expression" dxfId="2767" priority="13655">
      <formula>IF(RIGHT(TEXT(AU795,"0.#"),1)=".",FALSE,TRUE)</formula>
    </cfRule>
    <cfRule type="expression" dxfId="2766" priority="13656">
      <formula>IF(RIGHT(TEXT(AU795,"0.#"),1)=".",TRUE,FALSE)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48:AO867">
    <cfRule type="expression" dxfId="2501" priority="6633">
      <formula>IF(AND(AL848&gt;=0, RIGHT(TEXT(AL848,"0.#"),1)&lt;&gt;"."),TRUE,FALSE)</formula>
    </cfRule>
    <cfRule type="expression" dxfId="2500" priority="6634">
      <formula>IF(AND(AL848&gt;=0, RIGHT(TEXT(AL848,"0.#"),1)="."),TRUE,FALSE)</formula>
    </cfRule>
    <cfRule type="expression" dxfId="2499" priority="6635">
      <formula>IF(AND(AL848&lt;0, RIGHT(TEXT(AL848,"0.#"),1)&lt;&gt;"."),TRUE,FALSE)</formula>
    </cfRule>
    <cfRule type="expression" dxfId="2498" priority="6636">
      <formula>IF(AND(AL848&lt;0, RIGHT(TEXT(AL848,"0.#"),1)="."),TRUE,FALSE)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40:Y867">
    <cfRule type="expression" dxfId="2427" priority="2961">
      <formula>IF(RIGHT(TEXT(Y840,"0.#"),1)=".",FALSE,TRUE)</formula>
    </cfRule>
    <cfRule type="expression" dxfId="2426" priority="2962">
      <formula>IF(RIGHT(TEXT(Y840,"0.#"),1)=".",TRUE,FALSE)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03:AO1132">
    <cfRule type="expression" dxfId="2397" priority="2867">
      <formula>IF(AND(AL1103&gt;=0, RIGHT(TEXT(AL1103,"0.#"),1)&lt;&gt;"."),TRUE,FALSE)</formula>
    </cfRule>
    <cfRule type="expression" dxfId="2396" priority="2868">
      <formula>IF(AND(AL1103&gt;=0, RIGHT(TEXT(AL1103,"0.#"),1)="."),TRUE,FALSE)</formula>
    </cfRule>
    <cfRule type="expression" dxfId="2395" priority="2869">
      <formula>IF(AND(AL1103&lt;0, RIGHT(TEXT(AL1103,"0.#"),1)&lt;&gt;"."),TRUE,FALSE)</formula>
    </cfRule>
    <cfRule type="expression" dxfId="2394" priority="2870">
      <formula>IF(AND(AL1103&lt;0, RIGHT(TEXT(AL1103,"0.#"),1)="."),TRUE,FALSE)</formula>
    </cfRule>
  </conditionalFormatting>
  <conditionalFormatting sqref="Y1103:Y1132">
    <cfRule type="expression" dxfId="2393" priority="2865">
      <formula>IF(RIGHT(TEXT(Y1103,"0.#"),1)=".",FALSE,TRUE)</formula>
    </cfRule>
    <cfRule type="expression" dxfId="2392" priority="2866">
      <formula>IF(RIGHT(TEXT(Y1103,"0.#"),1)=".",TRUE,FALSE)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Y838:Y839">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3:Y900">
    <cfRule type="expression" dxfId="2065" priority="2077">
      <formula>IF(RIGHT(TEXT(Y873,"0.#"),1)=".",FALSE,TRUE)</formula>
    </cfRule>
    <cfRule type="expression" dxfId="2064" priority="2078">
      <formula>IF(RIGHT(TEXT(Y873,"0.#"),1)=".",TRUE,FALSE)</formula>
    </cfRule>
  </conditionalFormatting>
  <conditionalFormatting sqref="Y871:Y872">
    <cfRule type="expression" dxfId="2063" priority="2071">
      <formula>IF(RIGHT(TEXT(Y871,"0.#"),1)=".",FALSE,TRUE)</formula>
    </cfRule>
    <cfRule type="expression" dxfId="2062" priority="2072">
      <formula>IF(RIGHT(TEXT(Y871,"0.#"),1)=".",TRUE,FALSE)</formula>
    </cfRule>
  </conditionalFormatting>
  <conditionalFormatting sqref="Y906:Y933">
    <cfRule type="expression" dxfId="2061" priority="2065">
      <formula>IF(RIGHT(TEXT(Y906,"0.#"),1)=".",FALSE,TRUE)</formula>
    </cfRule>
    <cfRule type="expression" dxfId="2060" priority="2066">
      <formula>IF(RIGHT(TEXT(Y906,"0.#"),1)=".",TRUE,FALSE)</formula>
    </cfRule>
  </conditionalFormatting>
  <conditionalFormatting sqref="Y904:Y905">
    <cfRule type="expression" dxfId="2059" priority="2059">
      <formula>IF(RIGHT(TEXT(Y904,"0.#"),1)=".",FALSE,TRUE)</formula>
    </cfRule>
    <cfRule type="expression" dxfId="2058" priority="2060">
      <formula>IF(RIGHT(TEXT(Y904,"0.#"),1)=".",TRUE,FALSE)</formula>
    </cfRule>
  </conditionalFormatting>
  <conditionalFormatting sqref="Y939:Y966">
    <cfRule type="expression" dxfId="2057" priority="2053">
      <formula>IF(RIGHT(TEXT(Y939,"0.#"),1)=".",FALSE,TRUE)</formula>
    </cfRule>
    <cfRule type="expression" dxfId="2056" priority="2054">
      <formula>IF(RIGHT(TEXT(Y939,"0.#"),1)=".",TRUE,FALSE)</formula>
    </cfRule>
  </conditionalFormatting>
  <conditionalFormatting sqref="Y937:Y938">
    <cfRule type="expression" dxfId="2055" priority="2047">
      <formula>IF(RIGHT(TEXT(Y937,"0.#"),1)=".",FALSE,TRUE)</formula>
    </cfRule>
    <cfRule type="expression" dxfId="2054" priority="2048">
      <formula>IF(RIGHT(TEXT(Y937,"0.#"),1)=".",TRUE,FALSE)</formula>
    </cfRule>
  </conditionalFormatting>
  <conditionalFormatting sqref="Y972:Y999">
    <cfRule type="expression" dxfId="2053" priority="2041">
      <formula>IF(RIGHT(TEXT(Y972,"0.#"),1)=".",FALSE,TRUE)</formula>
    </cfRule>
    <cfRule type="expression" dxfId="2052" priority="2042">
      <formula>IF(RIGHT(TEXT(Y972,"0.#"),1)=".",TRUE,FALSE)</formula>
    </cfRule>
  </conditionalFormatting>
  <conditionalFormatting sqref="Y970:Y971">
    <cfRule type="expression" dxfId="2051" priority="2035">
      <formula>IF(RIGHT(TEXT(Y970,"0.#"),1)=".",FALSE,TRUE)</formula>
    </cfRule>
    <cfRule type="expression" dxfId="2050" priority="2036">
      <formula>IF(RIGHT(TEXT(Y970,"0.#"),1)=".",TRUE,FALSE)</formula>
    </cfRule>
  </conditionalFormatting>
  <conditionalFormatting sqref="Y1005:Y1032">
    <cfRule type="expression" dxfId="2049" priority="2029">
      <formula>IF(RIGHT(TEXT(Y1005,"0.#"),1)=".",FALSE,TRUE)</formula>
    </cfRule>
    <cfRule type="expression" dxfId="2048" priority="2030">
      <formula>IF(RIGHT(TEXT(Y1005,"0.#"),1)=".",TRUE,FALSE)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3:AO900">
    <cfRule type="expression" dxfId="1967" priority="2079">
      <formula>IF(AND(AL873&gt;=0, RIGHT(TEXT(AL873,"0.#"),1)&lt;&gt;"."),TRUE,FALSE)</formula>
    </cfRule>
    <cfRule type="expression" dxfId="1966" priority="2080">
      <formula>IF(AND(AL873&gt;=0, RIGHT(TEXT(AL873,"0.#"),1)="."),TRUE,FALSE)</formula>
    </cfRule>
    <cfRule type="expression" dxfId="1965" priority="2081">
      <formula>IF(AND(AL873&lt;0, RIGHT(TEXT(AL873,"0.#"),1)&lt;&gt;"."),TRUE,FALSE)</formula>
    </cfRule>
    <cfRule type="expression" dxfId="1964" priority="2082">
      <formula>IF(AND(AL873&lt;0, RIGHT(TEXT(AL873,"0.#"),1)="."),TRUE,FALSE)</formula>
    </cfRule>
  </conditionalFormatting>
  <conditionalFormatting sqref="AL871:AO872">
    <cfRule type="expression" dxfId="1963" priority="2073">
      <formula>IF(AND(AL871&gt;=0, RIGHT(TEXT(AL871,"0.#"),1)&lt;&gt;"."),TRUE,FALSE)</formula>
    </cfRule>
    <cfRule type="expression" dxfId="1962" priority="2074">
      <formula>IF(AND(AL871&gt;=0, RIGHT(TEXT(AL871,"0.#"),1)="."),TRUE,FALSE)</formula>
    </cfRule>
    <cfRule type="expression" dxfId="1961" priority="2075">
      <formula>IF(AND(AL871&lt;0, RIGHT(TEXT(AL871,"0.#"),1)&lt;&gt;"."),TRUE,FALSE)</formula>
    </cfRule>
    <cfRule type="expression" dxfId="1960" priority="2076">
      <formula>IF(AND(AL871&lt;0, RIGHT(TEXT(AL871,"0.#"),1)="."),TRUE,FALSE)</formula>
    </cfRule>
  </conditionalFormatting>
  <conditionalFormatting sqref="AL906:AO933">
    <cfRule type="expression" dxfId="1959" priority="2067">
      <formula>IF(AND(AL906&gt;=0, RIGHT(TEXT(AL906,"0.#"),1)&lt;&gt;"."),TRUE,FALSE)</formula>
    </cfRule>
    <cfRule type="expression" dxfId="1958" priority="2068">
      <formula>IF(AND(AL906&gt;=0, RIGHT(TEXT(AL906,"0.#"),1)="."),TRUE,FALSE)</formula>
    </cfRule>
    <cfRule type="expression" dxfId="1957" priority="2069">
      <formula>IF(AND(AL906&lt;0, RIGHT(TEXT(AL906,"0.#"),1)&lt;&gt;"."),TRUE,FALSE)</formula>
    </cfRule>
    <cfRule type="expression" dxfId="1956" priority="2070">
      <formula>IF(AND(AL906&lt;0, RIGHT(TEXT(AL906,"0.#"),1)="."),TRUE,FALSE)</formula>
    </cfRule>
  </conditionalFormatting>
  <conditionalFormatting sqref="AL904:AO905">
    <cfRule type="expression" dxfId="1955" priority="2061">
      <formula>IF(AND(AL904&gt;=0, RIGHT(TEXT(AL904,"0.#"),1)&lt;&gt;"."),TRUE,FALSE)</formula>
    </cfRule>
    <cfRule type="expression" dxfId="1954" priority="2062">
      <formula>IF(AND(AL904&gt;=0, RIGHT(TEXT(AL904,"0.#"),1)="."),TRUE,FALSE)</formula>
    </cfRule>
    <cfRule type="expression" dxfId="1953" priority="2063">
      <formula>IF(AND(AL904&lt;0, RIGHT(TEXT(AL904,"0.#"),1)&lt;&gt;"."),TRUE,FALSE)</formula>
    </cfRule>
    <cfRule type="expression" dxfId="1952" priority="2064">
      <formula>IF(AND(AL904&lt;0, RIGHT(TEXT(AL904,"0.#"),1)="."),TRUE,FALSE)</formula>
    </cfRule>
  </conditionalFormatting>
  <conditionalFormatting sqref="AL939:AO966">
    <cfRule type="expression" dxfId="1951" priority="2055">
      <formula>IF(AND(AL939&gt;=0, RIGHT(TEXT(AL939,"0.#"),1)&lt;&gt;"."),TRUE,FALSE)</formula>
    </cfRule>
    <cfRule type="expression" dxfId="1950" priority="2056">
      <formula>IF(AND(AL939&gt;=0, RIGHT(TEXT(AL939,"0.#"),1)="."),TRUE,FALSE)</formula>
    </cfRule>
    <cfRule type="expression" dxfId="1949" priority="2057">
      <formula>IF(AND(AL939&lt;0, RIGHT(TEXT(AL939,"0.#"),1)&lt;&gt;"."),TRUE,FALSE)</formula>
    </cfRule>
    <cfRule type="expression" dxfId="1948" priority="2058">
      <formula>IF(AND(AL939&lt;0, RIGHT(TEXT(AL939,"0.#"),1)="."),TRUE,FALSE)</formula>
    </cfRule>
  </conditionalFormatting>
  <conditionalFormatting sqref="AL937:AO938">
    <cfRule type="expression" dxfId="1947" priority="2049">
      <formula>IF(AND(AL937&gt;=0, RIGHT(TEXT(AL937,"0.#"),1)&lt;&gt;"."),TRUE,FALSE)</formula>
    </cfRule>
    <cfRule type="expression" dxfId="1946" priority="2050">
      <formula>IF(AND(AL937&gt;=0, RIGHT(TEXT(AL937,"0.#"),1)="."),TRUE,FALSE)</formula>
    </cfRule>
    <cfRule type="expression" dxfId="1945" priority="2051">
      <formula>IF(AND(AL937&lt;0, RIGHT(TEXT(AL937,"0.#"),1)&lt;&gt;"."),TRUE,FALSE)</formula>
    </cfRule>
    <cfRule type="expression" dxfId="1944" priority="2052">
      <formula>IF(AND(AL937&lt;0, RIGHT(TEXT(AL937,"0.#"),1)="."),TRUE,FALSE)</formula>
    </cfRule>
  </conditionalFormatting>
  <conditionalFormatting sqref="AL972:AO999">
    <cfRule type="expression" dxfId="1943" priority="2043">
      <formula>IF(AND(AL972&gt;=0, RIGHT(TEXT(AL972,"0.#"),1)&lt;&gt;"."),TRUE,FALSE)</formula>
    </cfRule>
    <cfRule type="expression" dxfId="1942" priority="2044">
      <formula>IF(AND(AL972&gt;=0, RIGHT(TEXT(AL972,"0.#"),1)="."),TRUE,FALSE)</formula>
    </cfRule>
    <cfRule type="expression" dxfId="1941" priority="2045">
      <formula>IF(AND(AL972&lt;0, RIGHT(TEXT(AL972,"0.#"),1)&lt;&gt;"."),TRUE,FALSE)</formula>
    </cfRule>
    <cfRule type="expression" dxfId="1940" priority="2046">
      <formula>IF(AND(AL972&lt;0, RIGHT(TEXT(AL972,"0.#"),1)="."),TRUE,FALSE)</formula>
    </cfRule>
  </conditionalFormatting>
  <conditionalFormatting sqref="AL970:AO971">
    <cfRule type="expression" dxfId="1939" priority="2037">
      <formula>IF(AND(AL970&gt;=0, RIGHT(TEXT(AL970,"0.#"),1)&lt;&gt;"."),TRUE,FALSE)</formula>
    </cfRule>
    <cfRule type="expression" dxfId="1938" priority="2038">
      <formula>IF(AND(AL970&gt;=0, RIGHT(TEXT(AL970,"0.#"),1)="."),TRUE,FALSE)</formula>
    </cfRule>
    <cfRule type="expression" dxfId="1937" priority="2039">
      <formula>IF(AND(AL970&lt;0, RIGHT(TEXT(AL970,"0.#"),1)&lt;&gt;"."),TRUE,FALSE)</formula>
    </cfRule>
    <cfRule type="expression" dxfId="1936" priority="2040">
      <formula>IF(AND(AL970&lt;0, RIGHT(TEXT(AL970,"0.#"),1)="."),TRUE,FALSE)</formula>
    </cfRule>
  </conditionalFormatting>
  <conditionalFormatting sqref="AL1005:AO1032">
    <cfRule type="expression" dxfId="1935" priority="2031">
      <formula>IF(AND(AL1005&gt;=0, RIGHT(TEXT(AL1005,"0.#"),1)&lt;&gt;"."),TRUE,FALSE)</formula>
    </cfRule>
    <cfRule type="expression" dxfId="1934" priority="2032">
      <formula>IF(AND(AL1005&gt;=0, RIGHT(TEXT(AL1005,"0.#"),1)="."),TRUE,FALSE)</formula>
    </cfRule>
    <cfRule type="expression" dxfId="1933" priority="2033">
      <formula>IF(AND(AL1005&lt;0, RIGHT(TEXT(AL1005,"0.#"),1)&lt;&gt;"."),TRUE,FALSE)</formula>
    </cfRule>
    <cfRule type="expression" dxfId="1932" priority="2034">
      <formula>IF(AND(AL1005&lt;0, RIGHT(TEXT(AL1005,"0.#"),1)="."),TRUE,FALSE)</formula>
    </cfRule>
  </conditionalFormatting>
  <conditionalFormatting sqref="AL1003:AO1004">
    <cfRule type="expression" dxfId="1931" priority="2025">
      <formula>IF(AND(AL1003&gt;=0, RIGHT(TEXT(AL1003,"0.#"),1)&lt;&gt;"."),TRUE,FALSE)</formula>
    </cfRule>
    <cfRule type="expression" dxfId="1930" priority="2026">
      <formula>IF(AND(AL1003&gt;=0, RIGHT(TEXT(AL1003,"0.#"),1)="."),TRUE,FALSE)</formula>
    </cfRule>
    <cfRule type="expression" dxfId="1929" priority="2027">
      <formula>IF(AND(AL1003&lt;0, RIGHT(TEXT(AL1003,"0.#"),1)&lt;&gt;"."),TRUE,FALSE)</formula>
    </cfRule>
    <cfRule type="expression" dxfId="1928" priority="2028">
      <formula>IF(AND(AL1003&lt;0, RIGHT(TEXT(AL1003,"0.#"),1)="."),TRUE,FALSE)</formula>
    </cfRule>
  </conditionalFormatting>
  <conditionalFormatting sqref="Y1003:Y1004">
    <cfRule type="expression" dxfId="1927" priority="2023">
      <formula>IF(RIGHT(TEXT(Y1003,"0.#"),1)=".",FALSE,TRUE)</formula>
    </cfRule>
    <cfRule type="expression" dxfId="1926" priority="2024">
      <formula>IF(RIGHT(TEXT(Y1003,"0.#"),1)=".",TRUE,FALSE)</formula>
    </cfRule>
  </conditionalFormatting>
  <conditionalFormatting sqref="AL1038:AO1065">
    <cfRule type="expression" dxfId="1925" priority="2019">
      <formula>IF(AND(AL1038&gt;=0, RIGHT(TEXT(AL1038,"0.#"),1)&lt;&gt;"."),TRUE,FALSE)</formula>
    </cfRule>
    <cfRule type="expression" dxfId="1924" priority="2020">
      <formula>IF(AND(AL1038&gt;=0, RIGHT(TEXT(AL1038,"0.#"),1)="."),TRUE,FALSE)</formula>
    </cfRule>
    <cfRule type="expression" dxfId="1923" priority="2021">
      <formula>IF(AND(AL1038&lt;0, RIGHT(TEXT(AL1038,"0.#"),1)&lt;&gt;"."),TRUE,FALSE)</formula>
    </cfRule>
    <cfRule type="expression" dxfId="1922" priority="2022">
      <formula>IF(AND(AL1038&lt;0, RIGHT(TEXT(AL1038,"0.#"),1)="."),TRUE,FALSE)</formula>
    </cfRule>
  </conditionalFormatting>
  <conditionalFormatting sqref="Y1038:Y1065">
    <cfRule type="expression" dxfId="1921" priority="2017">
      <formula>IF(RIGHT(TEXT(Y1038,"0.#"),1)=".",FALSE,TRUE)</formula>
    </cfRule>
    <cfRule type="expression" dxfId="1920" priority="2018">
      <formula>IF(RIGHT(TEXT(Y1038,"0.#"),1)=".",TRUE,FALSE)</formula>
    </cfRule>
  </conditionalFormatting>
  <conditionalFormatting sqref="AL1036:AO1037">
    <cfRule type="expression" dxfId="1919" priority="2013">
      <formula>IF(AND(AL1036&gt;=0, RIGHT(TEXT(AL1036,"0.#"),1)&lt;&gt;"."),TRUE,FALSE)</formula>
    </cfRule>
    <cfRule type="expression" dxfId="1918" priority="2014">
      <formula>IF(AND(AL1036&gt;=0, RIGHT(TEXT(AL1036,"0.#"),1)="."),TRUE,FALSE)</formula>
    </cfRule>
    <cfRule type="expression" dxfId="1917" priority="2015">
      <formula>IF(AND(AL1036&lt;0, RIGHT(TEXT(AL1036,"0.#"),1)&lt;&gt;"."),TRUE,FALSE)</formula>
    </cfRule>
    <cfRule type="expression" dxfId="1916" priority="2016">
      <formula>IF(AND(AL1036&lt;0, RIGHT(TEXT(AL1036,"0.#"),1)="."),TRUE,FALSE)</formula>
    </cfRule>
  </conditionalFormatting>
  <conditionalFormatting sqref="Y1036:Y1037">
    <cfRule type="expression" dxfId="1915" priority="2011">
      <formula>IF(RIGHT(TEXT(Y1036,"0.#"),1)=".",FALSE,TRUE)</formula>
    </cfRule>
    <cfRule type="expression" dxfId="1914" priority="2012">
      <formula>IF(RIGHT(TEXT(Y1036,"0.#"),1)=".",TRUE,FALSE)</formula>
    </cfRule>
  </conditionalFormatting>
  <conditionalFormatting sqref="AL1071:AO1098">
    <cfRule type="expression" dxfId="1913" priority="2007">
      <formula>IF(AND(AL1071&gt;=0, RIGHT(TEXT(AL1071,"0.#"),1)&lt;&gt;"."),TRUE,FALSE)</formula>
    </cfRule>
    <cfRule type="expression" dxfId="1912" priority="2008">
      <formula>IF(AND(AL1071&gt;=0, RIGHT(TEXT(AL1071,"0.#"),1)="."),TRUE,FALSE)</formula>
    </cfRule>
    <cfRule type="expression" dxfId="1911" priority="2009">
      <formula>IF(AND(AL1071&lt;0, RIGHT(TEXT(AL1071,"0.#"),1)&lt;&gt;"."),TRUE,FALSE)</formula>
    </cfRule>
    <cfRule type="expression" dxfId="1910" priority="2010">
      <formula>IF(AND(AL1071&lt;0, RIGHT(TEXT(AL1071,"0.#"),1)="."),TRUE,FALSE)</formula>
    </cfRule>
  </conditionalFormatting>
  <conditionalFormatting sqref="Y1071:Y1098">
    <cfRule type="expression" dxfId="1909" priority="2005">
      <formula>IF(RIGHT(TEXT(Y1071,"0.#"),1)=".",FALSE,TRUE)</formula>
    </cfRule>
    <cfRule type="expression" dxfId="1908" priority="2006">
      <formula>IF(RIGHT(TEXT(Y1071,"0.#"),1)=".",TRUE,FALSE)</formula>
    </cfRule>
  </conditionalFormatting>
  <conditionalFormatting sqref="AL1069:AO1070">
    <cfRule type="expression" dxfId="1907" priority="2001">
      <formula>IF(AND(AL1069&gt;=0, RIGHT(TEXT(AL1069,"0.#"),1)&lt;&gt;"."),TRUE,FALSE)</formula>
    </cfRule>
    <cfRule type="expression" dxfId="1906" priority="2002">
      <formula>IF(AND(AL1069&gt;=0, RIGHT(TEXT(AL1069,"0.#"),1)="."),TRUE,FALSE)</formula>
    </cfRule>
    <cfRule type="expression" dxfId="1905" priority="2003">
      <formula>IF(AND(AL1069&lt;0, RIGHT(TEXT(AL1069,"0.#"),1)&lt;&gt;"."),TRUE,FALSE)</formula>
    </cfRule>
    <cfRule type="expression" dxfId="1904" priority="2004">
      <formula>IF(AND(AL1069&lt;0, RIGHT(TEXT(AL1069,"0.#"),1)="."),TRUE,FALSE)</formula>
    </cfRule>
  </conditionalFormatting>
  <conditionalFormatting sqref="Y1069:Y1070">
    <cfRule type="expression" dxfId="1903" priority="1999">
      <formula>IF(RIGHT(TEXT(Y1069,"0.#"),1)=".",FALSE,TRUE)</formula>
    </cfRule>
    <cfRule type="expression" dxfId="1902" priority="2000">
      <formula>IF(RIGHT(TEXT(Y1069,"0.#"),1)=".",TRUE,FALSE)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40:AO847">
    <cfRule type="expression" dxfId="707" priority="5">
      <formula>IF(AND(AL840&gt;=0, RIGHT(TEXT(AL840,"0.#"),1)&lt;&gt;"."),TRUE,FALSE)</formula>
    </cfRule>
    <cfRule type="expression" dxfId="706" priority="6">
      <formula>IF(AND(AL840&gt;=0, RIGHT(TEXT(AL840,"0.#"),1)="."),TRUE,FALSE)</formula>
    </cfRule>
    <cfRule type="expression" dxfId="705" priority="7">
      <formula>IF(AND(AL840&lt;0, RIGHT(TEXT(AL840,"0.#"),1)&lt;&gt;"."),TRUE,FALSE)</formula>
    </cfRule>
    <cfRule type="expression" dxfId="704" priority="8">
      <formula>IF(AND(AL840&lt;0, RIGHT(TEXT(AL840,"0.#"),1)="."),TRUE,FALSE)</formula>
    </cfRule>
  </conditionalFormatting>
  <conditionalFormatting sqref="AL838:AO839">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0" max="49" man="1"/>
    <brk id="740"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t="s">
        <v>567</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障害者施策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9" t="s">
        <v>146</v>
      </c>
      <c r="H2" s="784"/>
      <c r="I2" s="784"/>
      <c r="J2" s="784"/>
      <c r="K2" s="784"/>
      <c r="L2" s="784"/>
      <c r="M2" s="784"/>
      <c r="N2" s="784"/>
      <c r="O2" s="785"/>
      <c r="P2" s="783" t="s">
        <v>59</v>
      </c>
      <c r="Q2" s="784"/>
      <c r="R2" s="784"/>
      <c r="S2" s="784"/>
      <c r="T2" s="784"/>
      <c r="U2" s="784"/>
      <c r="V2" s="784"/>
      <c r="W2" s="784"/>
      <c r="X2" s="785"/>
      <c r="Y2" s="1009"/>
      <c r="Z2" s="416"/>
      <c r="AA2" s="417"/>
      <c r="AB2" s="1013" t="s">
        <v>11</v>
      </c>
      <c r="AC2" s="1014"/>
      <c r="AD2" s="1015"/>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9"/>
      <c r="I4" s="1019"/>
      <c r="J4" s="1019"/>
      <c r="K4" s="1019"/>
      <c r="L4" s="1019"/>
      <c r="M4" s="1019"/>
      <c r="N4" s="1019"/>
      <c r="O4" s="1020"/>
      <c r="P4" s="165"/>
      <c r="Q4" s="1027"/>
      <c r="R4" s="1027"/>
      <c r="S4" s="1027"/>
      <c r="T4" s="1027"/>
      <c r="U4" s="1027"/>
      <c r="V4" s="1027"/>
      <c r="W4" s="1027"/>
      <c r="X4" s="1028"/>
      <c r="Y4" s="1005" t="s">
        <v>12</v>
      </c>
      <c r="Z4" s="1006"/>
      <c r="AA4" s="1007"/>
      <c r="AB4" s="552"/>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7" t="s">
        <v>54</v>
      </c>
      <c r="Z5" s="1002"/>
      <c r="AA5" s="1003"/>
      <c r="AB5" s="523"/>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3" t="s">
        <v>353</v>
      </c>
      <c r="B9" s="514"/>
      <c r="C9" s="514"/>
      <c r="D9" s="514"/>
      <c r="E9" s="514"/>
      <c r="F9" s="515"/>
      <c r="G9" s="799" t="s">
        <v>146</v>
      </c>
      <c r="H9" s="784"/>
      <c r="I9" s="784"/>
      <c r="J9" s="784"/>
      <c r="K9" s="784"/>
      <c r="L9" s="784"/>
      <c r="M9" s="784"/>
      <c r="N9" s="784"/>
      <c r="O9" s="785"/>
      <c r="P9" s="783" t="s">
        <v>59</v>
      </c>
      <c r="Q9" s="784"/>
      <c r="R9" s="784"/>
      <c r="S9" s="784"/>
      <c r="T9" s="784"/>
      <c r="U9" s="784"/>
      <c r="V9" s="784"/>
      <c r="W9" s="784"/>
      <c r="X9" s="785"/>
      <c r="Y9" s="1009"/>
      <c r="Z9" s="416"/>
      <c r="AA9" s="417"/>
      <c r="AB9" s="1013" t="s">
        <v>11</v>
      </c>
      <c r="AC9" s="1014"/>
      <c r="AD9" s="1015"/>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2"/>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3"/>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3" t="s">
        <v>353</v>
      </c>
      <c r="B16" s="514"/>
      <c r="C16" s="514"/>
      <c r="D16" s="514"/>
      <c r="E16" s="514"/>
      <c r="F16" s="515"/>
      <c r="G16" s="799" t="s">
        <v>146</v>
      </c>
      <c r="H16" s="784"/>
      <c r="I16" s="784"/>
      <c r="J16" s="784"/>
      <c r="K16" s="784"/>
      <c r="L16" s="784"/>
      <c r="M16" s="784"/>
      <c r="N16" s="784"/>
      <c r="O16" s="785"/>
      <c r="P16" s="783" t="s">
        <v>59</v>
      </c>
      <c r="Q16" s="784"/>
      <c r="R16" s="784"/>
      <c r="S16" s="784"/>
      <c r="T16" s="784"/>
      <c r="U16" s="784"/>
      <c r="V16" s="784"/>
      <c r="W16" s="784"/>
      <c r="X16" s="785"/>
      <c r="Y16" s="1009"/>
      <c r="Z16" s="416"/>
      <c r="AA16" s="417"/>
      <c r="AB16" s="1013" t="s">
        <v>11</v>
      </c>
      <c r="AC16" s="1014"/>
      <c r="AD16" s="1015"/>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2"/>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3"/>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3" t="s">
        <v>353</v>
      </c>
      <c r="B23" s="514"/>
      <c r="C23" s="514"/>
      <c r="D23" s="514"/>
      <c r="E23" s="514"/>
      <c r="F23" s="515"/>
      <c r="G23" s="799" t="s">
        <v>146</v>
      </c>
      <c r="H23" s="784"/>
      <c r="I23" s="784"/>
      <c r="J23" s="784"/>
      <c r="K23" s="784"/>
      <c r="L23" s="784"/>
      <c r="M23" s="784"/>
      <c r="N23" s="784"/>
      <c r="O23" s="785"/>
      <c r="P23" s="783" t="s">
        <v>59</v>
      </c>
      <c r="Q23" s="784"/>
      <c r="R23" s="784"/>
      <c r="S23" s="784"/>
      <c r="T23" s="784"/>
      <c r="U23" s="784"/>
      <c r="V23" s="784"/>
      <c r="W23" s="784"/>
      <c r="X23" s="785"/>
      <c r="Y23" s="1009"/>
      <c r="Z23" s="416"/>
      <c r="AA23" s="417"/>
      <c r="AB23" s="1013" t="s">
        <v>11</v>
      </c>
      <c r="AC23" s="1014"/>
      <c r="AD23" s="1015"/>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2"/>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3"/>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3" t="s">
        <v>353</v>
      </c>
      <c r="B30" s="514"/>
      <c r="C30" s="514"/>
      <c r="D30" s="514"/>
      <c r="E30" s="514"/>
      <c r="F30" s="515"/>
      <c r="G30" s="799" t="s">
        <v>146</v>
      </c>
      <c r="H30" s="784"/>
      <c r="I30" s="784"/>
      <c r="J30" s="784"/>
      <c r="K30" s="784"/>
      <c r="L30" s="784"/>
      <c r="M30" s="784"/>
      <c r="N30" s="784"/>
      <c r="O30" s="785"/>
      <c r="P30" s="783" t="s">
        <v>59</v>
      </c>
      <c r="Q30" s="784"/>
      <c r="R30" s="784"/>
      <c r="S30" s="784"/>
      <c r="T30" s="784"/>
      <c r="U30" s="784"/>
      <c r="V30" s="784"/>
      <c r="W30" s="784"/>
      <c r="X30" s="785"/>
      <c r="Y30" s="1009"/>
      <c r="Z30" s="416"/>
      <c r="AA30" s="417"/>
      <c r="AB30" s="1013" t="s">
        <v>11</v>
      </c>
      <c r="AC30" s="1014"/>
      <c r="AD30" s="1015"/>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2"/>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3"/>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3" t="s">
        <v>353</v>
      </c>
      <c r="B37" s="514"/>
      <c r="C37" s="514"/>
      <c r="D37" s="514"/>
      <c r="E37" s="514"/>
      <c r="F37" s="515"/>
      <c r="G37" s="799" t="s">
        <v>146</v>
      </c>
      <c r="H37" s="784"/>
      <c r="I37" s="784"/>
      <c r="J37" s="784"/>
      <c r="K37" s="784"/>
      <c r="L37" s="784"/>
      <c r="M37" s="784"/>
      <c r="N37" s="784"/>
      <c r="O37" s="785"/>
      <c r="P37" s="783" t="s">
        <v>59</v>
      </c>
      <c r="Q37" s="784"/>
      <c r="R37" s="784"/>
      <c r="S37" s="784"/>
      <c r="T37" s="784"/>
      <c r="U37" s="784"/>
      <c r="V37" s="784"/>
      <c r="W37" s="784"/>
      <c r="X37" s="785"/>
      <c r="Y37" s="1009"/>
      <c r="Z37" s="416"/>
      <c r="AA37" s="417"/>
      <c r="AB37" s="1013" t="s">
        <v>11</v>
      </c>
      <c r="AC37" s="1014"/>
      <c r="AD37" s="1015"/>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2"/>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3"/>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3" t="s">
        <v>353</v>
      </c>
      <c r="B44" s="514"/>
      <c r="C44" s="514"/>
      <c r="D44" s="514"/>
      <c r="E44" s="514"/>
      <c r="F44" s="515"/>
      <c r="G44" s="799" t="s">
        <v>146</v>
      </c>
      <c r="H44" s="784"/>
      <c r="I44" s="784"/>
      <c r="J44" s="784"/>
      <c r="K44" s="784"/>
      <c r="L44" s="784"/>
      <c r="M44" s="784"/>
      <c r="N44" s="784"/>
      <c r="O44" s="785"/>
      <c r="P44" s="783" t="s">
        <v>59</v>
      </c>
      <c r="Q44" s="784"/>
      <c r="R44" s="784"/>
      <c r="S44" s="784"/>
      <c r="T44" s="784"/>
      <c r="U44" s="784"/>
      <c r="V44" s="784"/>
      <c r="W44" s="784"/>
      <c r="X44" s="785"/>
      <c r="Y44" s="1009"/>
      <c r="Z44" s="416"/>
      <c r="AA44" s="417"/>
      <c r="AB44" s="1013" t="s">
        <v>11</v>
      </c>
      <c r="AC44" s="1014"/>
      <c r="AD44" s="1015"/>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2"/>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3"/>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3" t="s">
        <v>353</v>
      </c>
      <c r="B51" s="514"/>
      <c r="C51" s="514"/>
      <c r="D51" s="514"/>
      <c r="E51" s="514"/>
      <c r="F51" s="515"/>
      <c r="G51" s="799" t="s">
        <v>146</v>
      </c>
      <c r="H51" s="784"/>
      <c r="I51" s="784"/>
      <c r="J51" s="784"/>
      <c r="K51" s="784"/>
      <c r="L51" s="784"/>
      <c r="M51" s="784"/>
      <c r="N51" s="784"/>
      <c r="O51" s="785"/>
      <c r="P51" s="783" t="s">
        <v>59</v>
      </c>
      <c r="Q51" s="784"/>
      <c r="R51" s="784"/>
      <c r="S51" s="784"/>
      <c r="T51" s="784"/>
      <c r="U51" s="784"/>
      <c r="V51" s="784"/>
      <c r="W51" s="784"/>
      <c r="X51" s="785"/>
      <c r="Y51" s="1009"/>
      <c r="Z51" s="416"/>
      <c r="AA51" s="417"/>
      <c r="AB51" s="372" t="s">
        <v>11</v>
      </c>
      <c r="AC51" s="1014"/>
      <c r="AD51" s="1015"/>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2"/>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3"/>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3" t="s">
        <v>353</v>
      </c>
      <c r="B58" s="514"/>
      <c r="C58" s="514"/>
      <c r="D58" s="514"/>
      <c r="E58" s="514"/>
      <c r="F58" s="515"/>
      <c r="G58" s="799" t="s">
        <v>146</v>
      </c>
      <c r="H58" s="784"/>
      <c r="I58" s="784"/>
      <c r="J58" s="784"/>
      <c r="K58" s="784"/>
      <c r="L58" s="784"/>
      <c r="M58" s="784"/>
      <c r="N58" s="784"/>
      <c r="O58" s="785"/>
      <c r="P58" s="783" t="s">
        <v>59</v>
      </c>
      <c r="Q58" s="784"/>
      <c r="R58" s="784"/>
      <c r="S58" s="784"/>
      <c r="T58" s="784"/>
      <c r="U58" s="784"/>
      <c r="V58" s="784"/>
      <c r="W58" s="784"/>
      <c r="X58" s="785"/>
      <c r="Y58" s="1009"/>
      <c r="Z58" s="416"/>
      <c r="AA58" s="417"/>
      <c r="AB58" s="1013" t="s">
        <v>11</v>
      </c>
      <c r="AC58" s="1014"/>
      <c r="AD58" s="1015"/>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2"/>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3"/>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3" t="s">
        <v>353</v>
      </c>
      <c r="B65" s="514"/>
      <c r="C65" s="514"/>
      <c r="D65" s="514"/>
      <c r="E65" s="514"/>
      <c r="F65" s="515"/>
      <c r="G65" s="799" t="s">
        <v>146</v>
      </c>
      <c r="H65" s="784"/>
      <c r="I65" s="784"/>
      <c r="J65" s="784"/>
      <c r="K65" s="784"/>
      <c r="L65" s="784"/>
      <c r="M65" s="784"/>
      <c r="N65" s="784"/>
      <c r="O65" s="785"/>
      <c r="P65" s="783" t="s">
        <v>59</v>
      </c>
      <c r="Q65" s="784"/>
      <c r="R65" s="784"/>
      <c r="S65" s="784"/>
      <c r="T65" s="784"/>
      <c r="U65" s="784"/>
      <c r="V65" s="784"/>
      <c r="W65" s="784"/>
      <c r="X65" s="785"/>
      <c r="Y65" s="1009"/>
      <c r="Z65" s="416"/>
      <c r="AA65" s="417"/>
      <c r="AB65" s="1013" t="s">
        <v>11</v>
      </c>
      <c r="AC65" s="1014"/>
      <c r="AD65" s="1015"/>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2"/>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3"/>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1">
        <v>1</v>
      </c>
      <c r="B4" s="106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1">
        <v>1</v>
      </c>
      <c r="B37" s="106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1">
        <v>1</v>
      </c>
      <c r="B70" s="106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2020-09-25T09:51:24Z</cp:lastPrinted>
  <dcterms:created xsi:type="dcterms:W3CDTF">2012-03-13T00:50:25Z</dcterms:created>
  <dcterms:modified xsi:type="dcterms:W3CDTF">2020-10-02T04:57:20Z</dcterms:modified>
</cp:coreProperties>
</file>