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<sst xmlns="http://schemas.openxmlformats.org/spreadsheetml/2006/main" count="2964" uniqueCount="672">
  <si>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</si>
  <si>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</si>
  <si>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</si>
  <si>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</si>
  <si>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</si>
  <si>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</si>
  <si>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</si>
  <si>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</si>
  <si>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</si>
  <si>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</si>
  <si>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</si>
  <si>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</si>
  <si>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</si>
  <si>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</si>
  <si>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</si>
  <si>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</si>
  <si>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</si>
  <si>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</si>
  <si>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</si>
  <si>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</si>
  <si>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</si>
  <si>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</si>
  <si>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</si>
  <si>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</si>
  <si>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</si>
  <si>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</si>
  <si>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</si>
  <si>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</si>
  <si>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</si>
  <si>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</si>
  <si>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</si>
  <si>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</si>
  <si>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</si>
  <si>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</si>
  <si>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</si>
  <si>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</si>
  <si>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</si>
  <si>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</si>
  <si>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</si>
  <si>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</si>
  <si>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</si>
  <si>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</si>
  <si>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</si>
  <si>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</si>
  <si>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</si>
  <si>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</si>
  <si>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</si>
  <si>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</si>
  <si>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</si>
  <si>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</si>
  <si>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</si>
  <si>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</si>
  <si>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</si>
  <si>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</si>
  <si>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</si>
  <si>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</si>
  <si>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</si>
  <si>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</si>
  <si>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</si>
  <si>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</si>
  <si>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</si>
  <si>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</si>
  <si>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</si>
  <si>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</si>
  <si>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</si>
  <si>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</si>
  <si>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</si>
  <si>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</si>
  <si>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</si>
  <si>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</si>
  <si>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</si>
  <si>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</si>
  <si>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</si>
  <si>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</si>
  <si>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</si>
  <si>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</si>
  <si>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</si>
  <si>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</si>
  <si>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</si>
  <si>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</si>
  <si>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</si>
  <si>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</si>
  <si>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</si>
  <si>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</si>
  <si>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</si>
  <si>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</si>
  <si>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</si>
  <si>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</si>
  <si>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</si>
  <si>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</si>
  <si>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</si>
  <si>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</si>
  <si>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</si>
  <si>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</si>
  <si>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</si>
  <si>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</si>
  <si>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</si>
  <si>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</si>
  <si>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</si>
  <si>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</si>
  <si>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</si>
  <si>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</si>
  <si>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</si>
  <si>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</si>
  <si>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</si>
  <si>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</si>
  <si>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</si>
  <si>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</si>
  <si>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</si>
  <si>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</si>
  <si>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</si>
  <si>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</si>
  <si>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</si>
  <si>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</si>
  <si>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</si>
  <si>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</si>
  <si>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</si>
  <si>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</si>
  <si>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</si>
  <si>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</si>
  <si>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</si>
  <si>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</si>
  <si>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</si>
  <si>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</si>
  <si>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</si>
  <si>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</si>
  <si>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</si>
  <si>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</si>
  <si>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</si>
  <si>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</si>
  <si>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</si>
  <si>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</si>
  <si>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</si>
  <si>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</si>
  <si>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</si>
  <si>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</si>
  <si>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</si>
  <si>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</si>
  <si>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</si>
  <si>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</si>
  <si>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</si>
  <si>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</si>
  <si>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</si>
  <si>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</si>
  <si>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</si>
  <si>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</si>
  <si>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</si>
  <si>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</si>
  <si>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</si>
  <si>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</si>
  <si>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</si>
  <si>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</si>
  <si>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</si>
  <si>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</si>
  <si>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</si>
  <si>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</si>
  <si>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</si>
  <si>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</si>
  <si>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</si>
  <si>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</si>
  <si>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</si>
  <si>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</si>
  <si>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</si>
  <si>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</si>
  <si>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</si>
  <si>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</si>
  <si>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</si>
  <si>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</si>
  <si>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</si>
  <si>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</si>
  <si>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</si>
  <si>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</si>
  <si>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</si>
  <si>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</si>
  <si>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</si>
  <si>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</si>
  <si>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</si>
  <si>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</si>
  <si>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</si>
  <si>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</si>
  <si>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</si>
  <si>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</si>
  <si>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</si>
  <si>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</si>
  <si>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</si>
  <si>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</si>
  <si>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</si>
  <si>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</si>
  <si>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</si>
  <si>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</si>
  <si>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</si>
  <si>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</si>
  <si>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</si>
  <si>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</si>
  <si>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</si>
  <si>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</si>
  <si>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</si>
  <si>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</si>
  <si>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</si>
  <si>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</si>
  <si>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</si>
  <si>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</si>
  <si>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</si>
  <si>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</si>
  <si>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</si>
  <si>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</si>
  <si>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</si>
  <si>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</si>
  <si>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</si>
  <si>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</si>
  <si>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</si>
  <si>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</si>
  <si>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</si>
  <si>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</si>
  <si>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</si>
  <si>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</si>
  <si>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</si>
  <si>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</si>
  <si>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</si>
  <si>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</si>
  <si>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</si>
  <si>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</si>
  <si>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</si>
  <si>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</si>
  <si>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</si>
  <si>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</si>
  <si>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</si>
  <si>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</si>
  <si>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</si>
  <si>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</si>
  <si>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</si>
  <si>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</si>
  <si>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</si>
  <si>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</si>
  <si>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</si>
  <si>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</si>
  <si>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</si>
  <si>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</si>
  <si>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</si>
  <si>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</si>
  <si>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</si>
  <si>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</si>
  <si>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</si>
  <si>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</si>
  <si>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</si>
  <si>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</si>
  <si>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</si>
  <si>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</si>
  <si>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</si>
  <si>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</si>
  <si>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</si>
  <si>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</si>
  <si>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</si>
  <si>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</si>
  <si>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</si>
  <si>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</si>
  <si>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</si>
  <si>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</si>
  <si>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</si>
  <si>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</si>
  <si>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</si>
  <si>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</si>
  <si>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</si>
  <si>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</si>
  <si>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</si>
  <si>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</si>
  <si>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</si>
  <si>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</si>
  <si>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</si>
  <si>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</si>
  <si>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</si>
  <si>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</si>
  <si>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</si>
  <si>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</si>
  <si>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</si>
  <si>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</si>
  <si>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</si>
  <si>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</si>
  <si>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</si>
  <si>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</si>
  <si>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</si>
  <si>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</si>
  <si>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</si>
  <si>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</si>
  <si>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</si>
  <si>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</si>
  <si>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</si>
  <si>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</si>
  <si>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</si>
  <si>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</si>
  <si>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</si>
  <si>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</si>
  <si>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</si>
  <si>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</si>
  <si>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</si>
  <si>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</si>
  <si>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</si>
  <si>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</si>
  <si>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</si>
  <si>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</si>
  <si>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</si>
  <si>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</si>
  <si>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</si>
  <si>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</si>
  <si>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</si>
  <si>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</si>
  <si>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</si>
  <si>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</si>
  <si>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</si>
  <si>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</si>
  <si>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</si>
  <si>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</si>
  <si>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</si>
  <si>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</si>
  <si>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</si>
  <si>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</si>
  <si>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</si>
  <si>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</si>
  <si>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</si>
  <si>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</si>
  <si>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</si>
  <si>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</si>
  <si>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</si>
  <si>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</si>
  <si>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</si>
  <si>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</si>
  <si>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</si>
  <si>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</si>
  <si>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</si>
  <si>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</si>
  <si>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</si>
  <si>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</si>
  <si>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</si>
  <si>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</si>
  <si>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</si>
  <si>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</si>
  <si>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</si>
  <si>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</si>
  <si>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</si>
  <si>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</si>
  <si>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</si>
  <si>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</si>
  <si>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</si>
  <si>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</si>
  <si>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</si>
  <si>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</si>
  <si>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</si>
  <si>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</si>
  <si>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</si>
  <si>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</si>
  <si>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</si>
  <si>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</si>
  <si>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</si>
  <si>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</si>
  <si>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</si>
  <si>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</si>
  <si>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</si>
  <si>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</si>
  <si>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</si>
  <si>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</si>
  <si>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</si>
  <si>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</si>
  <si>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</si>
  <si>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</si>
  <si>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</si>
  <si>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</si>
  <si>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</si>
  <si>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</si>
  <si>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</si>
  <si>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</si>
  <si>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</si>
  <si>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</si>
  <si>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</si>
  <si>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</si>
  <si>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</si>
  <si>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</si>
  <si>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</si>
  <si>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</si>
  <si>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</si>
  <si>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</si>
  <si>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</si>
  <si>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</si>
  <si>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</si>
  <si>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</si>
  <si>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</si>
  <si>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</si>
  <si>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</si>
  <si>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</si>
  <si>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</si>
  <si>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</si>
  <si>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</si>
  <si>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</si>
  <si>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</si>
  <si>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</si>
  <si>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</si>
  <si>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</si>
  <si>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</si>
  <si>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</si>
  <si>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</si>
  <si>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</si>
  <si>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</si>
  <si>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</si>
  <si>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</si>
  <si>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</si>
  <si>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</si>
  <si>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</si>
  <si>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</si>
  <si>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</si>
  <si>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</si>
  <si>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</si>
  <si>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</si>
  <si>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</si>
  <si>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</si>
  <si>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</si>
  <si>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</si>
  <si>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</si>
  <si>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</si>
  <si>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</si>
  <si>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</si>
  <si>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</si>
  <si>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</si>
  <si>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</si>
  <si>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</si>
  <si>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</si>
  <si>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</si>
  <si>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</si>
  <si>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</si>
  <si>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</si>
  <si>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</si>
  <si>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</si>
  <si>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</si>
  <si>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</si>
  <si>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</si>
  <si>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</si>
  <si>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</si>
  <si>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</si>
  <si>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</si>
  <si>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</si>
  <si>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</si>
  <si>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</si>
  <si>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</si>
  <si>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</si>
  <si>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</si>
  <si>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</si>
  <si>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</si>
  <si>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</si>
  <si>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</si>
  <si>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</si>
  <si>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</si>
  <si>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</si>
  <si>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</si>
  <si>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</si>
  <si>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</si>
  <si>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</si>
  <si>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</si>
  <si>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</si>
  <si>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</si>
  <si>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</si>
  <si>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</si>
  <si>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</si>
  <si>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</si>
  <si>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</si>
  <si>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</si>
  <si>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</si>
  <si>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</si>
  <si>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</si>
  <si>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</si>
  <si>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</si>
  <si>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</si>
  <si>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</si>
  <si>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</si>
  <si>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</si>
  <si>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</si>
  <si>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</si>
  <si>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</si>
  <si>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</si>
  <si>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</si>
  <si>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</si>
  <si>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</si>
  <si>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</si>
  <si>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</si>
  <si>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</si>
  <si>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</si>
  <si>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</si>
  <si>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</si>
  <si>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</si>
  <si>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</si>
  <si>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</si>
  <si>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</si>
  <si>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</si>
  <si>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</si>
  <si>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</si>
  <si>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</si>
  <si>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</si>
  <si>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</si>
  <si>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</si>
  <si>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</si>
  <si>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</si>
  <si>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</si>
  <si>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</si>
  <si>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</si>
  <si>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</si>
  <si>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</si>
  <si>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</si>
  <si>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</si>
  <si>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</si>
  <si>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</si>
  <si>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</si>
  <si>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</si>
  <si>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</si>
  <si>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</si>
  <si>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</si>
  <si>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</si>
  <si>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</si>
  <si>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</si>
  <si>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</si>
  <si>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</si>
  <si>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</si>
  <si>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</si>
  <si>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</si>
  <si>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</si>
  <si>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</si>
  <si>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</si>
  <si>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</si>
  <si>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</si>
  <si>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</si>
  <si>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</si>
  <si>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</si>
  <si>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</si>
  <si>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</si>
  <si>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</si>
  <si>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</si>
  <si>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</si>
  <si>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</si>
  <si>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</si>
  <si>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</si>
  <si>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</si>
  <si>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</si>
  <si>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</si>
  <si>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</si>
  <si>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</si>
  <si>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</si>
  <si>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</si>
  <si>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</si>
  <si>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</si>
  <si>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</si>
  <si>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</si>
  <si>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</si>
  <si>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</si>
  <si>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</si>
  <si>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</si>
  <si>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</si>
  <si>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</si>
  <si>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</si>
  <si>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</si>
  <si>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</si>
  <si>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</si>
  <si>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</si>
  <si>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</si>
  <si>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</si>
  <si>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</si>
  <si>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</si>
  <si>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</si>
  <si>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</si>
  <si>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障害者職業能力開発校運営委託費</t>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</si>
  <si>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</si>
  <si>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</si>
  <si>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t>
  </si>
  <si>
    <t>職業能力開発促進法第16条</t>
    <phoneticPr fontId="5"/>
  </si>
  <si>
    <t>障害者基本計画（平成30年3月閣議決定）</t>
    <phoneticPr fontId="5"/>
  </si>
  <si>
    <t>一般の職業能力開発校において職業訓練を受けることが困難な障害者に対して、障害者職業能力開発校において障害特性に適応した専門的な職業訓練を行うことで障害者の就職促進を図る。</t>
    <phoneticPr fontId="5"/>
  </si>
  <si>
    <t>無</t>
  </si>
  <si>
    <t>有</t>
  </si>
  <si>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</si>
  <si>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</si>
  <si>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</si>
  <si>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職業能力開発促進法第16条第４項に基づき障害者職業能力開発校の運営を都道府県に委託しているものである。</t>
    <phoneticPr fontId="5"/>
  </si>
  <si>
    <t>‐</t>
  </si>
  <si>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</si>
  <si>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</si>
  <si>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独立行政法人高齢・障害・求職者雇用支援機構職業能力開発勘定運営費交付金</t>
    <phoneticPr fontId="5"/>
  </si>
  <si>
    <t>障害者職業能力開発校設備等</t>
    <phoneticPr fontId="5"/>
  </si>
  <si>
    <t>独立行政法人高齢・障害・求職者雇用支援機構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　る。また、職業能力開発促進法第16条の規定により同校の施設整備等を図る障害者職業能力開発校設備等（所管：人材開発統括官付特別支援室）とも内容が異なり、役割分担は適切なものとなっている。</t>
    <phoneticPr fontId="5"/>
  </si>
  <si>
    <t>人件費</t>
    <rPh sb="0" eb="3">
      <t>ジンケンヒ</t>
    </rPh>
    <phoneticPr fontId="5"/>
  </si>
  <si>
    <t>事業費</t>
    <rPh sb="0" eb="3">
      <t>ジギョウヒ</t>
    </rPh>
    <phoneticPr fontId="5"/>
  </si>
  <si>
    <t>消費税</t>
    <rPh sb="0" eb="3">
      <t>ショウヒゼイ</t>
    </rPh>
    <phoneticPr fontId="5"/>
  </si>
  <si>
    <t>管理職員、指導員の設置に係る費用</t>
    <phoneticPr fontId="5"/>
  </si>
  <si>
    <t>教材費、光熱費等</t>
    <phoneticPr fontId="5"/>
  </si>
  <si>
    <t>消費税</t>
    <phoneticPr fontId="5"/>
  </si>
  <si>
    <t>大阪府</t>
    <rPh sb="0" eb="3">
      <t>オオサカフ</t>
    </rPh>
    <phoneticPr fontId="5"/>
  </si>
  <si>
    <t>神奈川県</t>
    <rPh sb="0" eb="4">
      <t>カナガワケン</t>
    </rPh>
    <phoneticPr fontId="5"/>
  </si>
  <si>
    <t>福岡県</t>
    <rPh sb="0" eb="3">
      <t>フクオカケン</t>
    </rPh>
    <phoneticPr fontId="5"/>
  </si>
  <si>
    <t>愛知県</t>
    <rPh sb="0" eb="3">
      <t>アイチケン</t>
    </rPh>
    <phoneticPr fontId="5"/>
  </si>
  <si>
    <t>兵庫県</t>
    <rPh sb="0" eb="3">
      <t>ヒョウゴケン</t>
    </rPh>
    <phoneticPr fontId="5"/>
  </si>
  <si>
    <t>鹿児島県</t>
    <rPh sb="0" eb="4">
      <t>カゴシマケン</t>
    </rPh>
    <phoneticPr fontId="5"/>
  </si>
  <si>
    <t>北海道</t>
    <rPh sb="0" eb="3">
      <t>ホッカイドウ</t>
    </rPh>
    <phoneticPr fontId="5"/>
  </si>
  <si>
    <t>宮城県</t>
    <rPh sb="0" eb="3">
      <t>ミヤギケン</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</si>
  <si>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</si>
  <si>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t>
  </si>
  <si>
    <t>-</t>
    <phoneticPr fontId="5"/>
  </si>
  <si>
    <t>-</t>
    <phoneticPr fontId="5"/>
  </si>
  <si>
    <t>-</t>
    <phoneticPr fontId="5"/>
  </si>
  <si>
    <t>-</t>
    <phoneticPr fontId="5"/>
  </si>
  <si>
    <t>-</t>
    <phoneticPr fontId="5"/>
  </si>
  <si>
    <t>-</t>
    <phoneticPr fontId="5"/>
  </si>
  <si>
    <t>（目）障害者職業能力開発校運営委託費</t>
    <phoneticPr fontId="5"/>
  </si>
  <si>
    <t>障害者職業能力開発校の修了者の就職率 70％</t>
    <phoneticPr fontId="5"/>
  </si>
  <si>
    <t>障害者職業能力開発校の修了者の就職率
(就職者数/訓練修了者数)</t>
    <phoneticPr fontId="5"/>
  </si>
  <si>
    <t>％</t>
    <phoneticPr fontId="5"/>
  </si>
  <si>
    <t>％</t>
    <phoneticPr fontId="5"/>
  </si>
  <si>
    <t>-</t>
    <phoneticPr fontId="5"/>
  </si>
  <si>
    <t>-</t>
    <phoneticPr fontId="5"/>
  </si>
  <si>
    <t>定例業務統計報告(厚生労働省調べ）</t>
    <phoneticPr fontId="5"/>
  </si>
  <si>
    <t>人</t>
    <rPh sb="0" eb="1">
      <t>ニン</t>
    </rPh>
    <phoneticPr fontId="5"/>
  </si>
  <si>
    <t>単位当たりのコスト＝X／Y
X：「執行額」
Y：「受講者数」　　　　　　　　　　</t>
    <phoneticPr fontId="5"/>
  </si>
  <si>
    <t>　X/Y
(左記参照）</t>
    <phoneticPr fontId="5"/>
  </si>
  <si>
    <t>円</t>
    <phoneticPr fontId="5"/>
  </si>
  <si>
    <t>2,679,630,298円/1,361人</t>
    <phoneticPr fontId="5"/>
  </si>
  <si>
    <t>2,767,042,658円/1,218人</t>
    <phoneticPr fontId="5"/>
  </si>
  <si>
    <t>2,975,448,000円/1,980人</t>
    <phoneticPr fontId="5"/>
  </si>
  <si>
    <t>働く者の職業生涯を通じた持続的な職業キャリア形成への支援等をすること（Ⅵ－２）</t>
    <phoneticPr fontId="5"/>
  </si>
  <si>
    <t>福祉から自立へ向けた職業キャリア形成の支援等をすること（Ⅵ－２－３）</t>
    <phoneticPr fontId="5"/>
  </si>
  <si>
    <t>障害者職業能力開発校の修了者の就職率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</si>
  <si>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</si>
  <si>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</si>
  <si>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</si>
  <si>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</si>
  <si>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</si>
  <si>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</si>
  <si>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</si>
  <si>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</si>
  <si>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</si>
  <si>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</si>
  <si>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</si>
  <si>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</si>
  <si>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phoneticPr fontId="5"/>
  </si>
  <si>
    <t>-</t>
    <phoneticPr fontId="5"/>
  </si>
  <si>
    <t>-</t>
    <phoneticPr fontId="5"/>
  </si>
  <si>
    <t>-</t>
    <phoneticPr fontId="5"/>
  </si>
  <si>
    <t>-</t>
    <phoneticPr fontId="5"/>
  </si>
  <si>
    <t>717</t>
    <phoneticPr fontId="5"/>
  </si>
  <si>
    <t>612,613</t>
    <phoneticPr fontId="5"/>
  </si>
  <si>
    <t>619</t>
    <phoneticPr fontId="5"/>
  </si>
  <si>
    <t>628</t>
    <phoneticPr fontId="5"/>
  </si>
  <si>
    <t>617</t>
    <phoneticPr fontId="5"/>
  </si>
  <si>
    <t>628</t>
    <phoneticPr fontId="5"/>
  </si>
  <si>
    <t>628</t>
    <phoneticPr fontId="5"/>
  </si>
  <si>
    <t>A.大阪府</t>
    <rPh sb="2" eb="5">
      <t>オオサカフ</t>
    </rPh>
    <phoneticPr fontId="5"/>
  </si>
  <si>
    <t>東京都</t>
    <rPh sb="0" eb="3">
      <t>トウキョウト</t>
    </rPh>
    <phoneticPr fontId="5"/>
  </si>
  <si>
    <t>成果実績等の精査を行い、引き続き効果的・効率的な業務運営に努める。</t>
    <phoneticPr fontId="5"/>
  </si>
  <si>
    <t>　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phoneticPr fontId="5"/>
  </si>
  <si>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phoneticPr fontId="5"/>
  </si>
  <si>
    <t>-</t>
    <phoneticPr fontId="5"/>
  </si>
  <si>
    <t>-</t>
    <phoneticPr fontId="5"/>
  </si>
  <si>
    <t>-</t>
    <phoneticPr fontId="5"/>
  </si>
  <si>
    <t>-</t>
    <phoneticPr fontId="5"/>
  </si>
  <si>
    <t>-</t>
    <phoneticPr fontId="5"/>
  </si>
  <si>
    <t>独立行政法人高齢・障害・求職者雇用支援機構障害者職業能力開発勘定運営費交付金</t>
    <rPh sb="21" eb="24">
      <t>ショウガイシャ</t>
    </rPh>
    <rPh sb="24" eb="26">
      <t>ショクギョウ</t>
    </rPh>
    <rPh sb="26" eb="28">
      <t>ノウリョク</t>
    </rPh>
    <rPh sb="28" eb="30">
      <t>カイハツ</t>
    </rPh>
    <rPh sb="30" eb="32">
      <t>カンジョウ</t>
    </rPh>
    <phoneticPr fontId="5"/>
  </si>
  <si>
    <t>広島県</t>
    <rPh sb="0" eb="2">
      <t>ヒロシマ</t>
    </rPh>
    <rPh sb="2" eb="3">
      <t>ケン</t>
    </rPh>
    <phoneticPr fontId="5"/>
  </si>
  <si>
    <t>-</t>
    <phoneticPr fontId="5"/>
  </si>
  <si>
    <t>-</t>
    <phoneticPr fontId="5"/>
  </si>
  <si>
    <t>-</t>
    <phoneticPr fontId="5"/>
  </si>
  <si>
    <t>特別支援室長　吉岡　勝利</t>
    <rPh sb="0" eb="2">
      <t>トクベツ</t>
    </rPh>
    <rPh sb="2" eb="4">
      <t>シエン</t>
    </rPh>
    <rPh sb="4" eb="6">
      <t>シツチョウ</t>
    </rPh>
    <rPh sb="7" eb="9">
      <t>ヨシオカ</t>
    </rPh>
    <rPh sb="10" eb="12">
      <t>ショウリ</t>
    </rPh>
    <phoneticPr fontId="5"/>
  </si>
  <si>
    <t>活動実績が低調に推移している要因を分析し、事業の適正な執行を図ること。</t>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</si>
  <si>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phoneticPr fontId="5"/>
  </si>
  <si>
    <t>受講者数</t>
    <phoneticPr fontId="5"/>
  </si>
  <si>
    <t>点検対象外</t>
    <phoneticPr fontId="5"/>
  </si>
  <si>
    <t>2,689,272,581円/1,179人</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</si>
  <si>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言えない。</t>
    <rPh sb="125" eb="126">
      <t>カナラ</t>
    </rPh>
    <rPh sb="136" eb="137">
      <t>イ</t>
    </rPh>
    <phoneticPr fontId="5"/>
  </si>
  <si>
    <t>△</t>
  </si>
  <si>
    <t>成果目標に概ね見合った実績となっている。</t>
    <rPh sb="5" eb="6">
      <t>オオム</t>
    </rPh>
    <rPh sb="7" eb="9">
      <t>ミア</t>
    </rPh>
    <phoneticPr fontId="5"/>
  </si>
  <si>
    <t>活動実績について当初見込みを下回っているが、雇用障害者数は過去最高を記録し、企業の雇入れニーズの高まりと相まって、職業訓練を経ずとも就職を実現する方が増加したこと等が原因と考えられる。</t>
    <rPh sb="14" eb="16">
      <t>シタマワ</t>
    </rPh>
    <rPh sb="22" eb="24">
      <t>コヨウ</t>
    </rPh>
    <rPh sb="24" eb="27">
      <t>ショウガイシャ</t>
    </rPh>
    <rPh sb="27" eb="28">
      <t>スウ</t>
    </rPh>
    <rPh sb="29" eb="31">
      <t>カコ</t>
    </rPh>
    <rPh sb="31" eb="33">
      <t>サイコウ</t>
    </rPh>
    <rPh sb="34" eb="36">
      <t>キロク</t>
    </rPh>
    <rPh sb="38" eb="40">
      <t>キギョウ</t>
    </rPh>
    <rPh sb="41" eb="43">
      <t>ヤトイイ</t>
    </rPh>
    <rPh sb="48" eb="49">
      <t>タカ</t>
    </rPh>
    <rPh sb="52" eb="53">
      <t>アイ</t>
    </rPh>
    <rPh sb="57" eb="59">
      <t>ショクギョウ</t>
    </rPh>
    <rPh sb="59" eb="61">
      <t>クンレン</t>
    </rPh>
    <rPh sb="62" eb="63">
      <t>ヘ</t>
    </rPh>
    <rPh sb="66" eb="68">
      <t>シュウショク</t>
    </rPh>
    <rPh sb="69" eb="71">
      <t>ジツゲン</t>
    </rPh>
    <rPh sb="73" eb="74">
      <t>カタ</t>
    </rPh>
    <rPh sb="75" eb="77">
      <t>ゾウカ</t>
    </rPh>
    <rPh sb="81" eb="82">
      <t>トウ</t>
    </rPh>
    <rPh sb="83" eb="85">
      <t>ゲンイン</t>
    </rPh>
    <rPh sb="86" eb="8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</si>
</sst>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133145</xdr:colOff>
      <xdr:row>741</xdr:row>
      <xdr:rowOff>351095</xdr:rowOff>
    </xdr:from>
    <xdr:to>
      <xdr:col>40</xdr:col>
      <xdr:colOff>113231</xdr:colOff>
      <xdr:row>745</xdr:row>
      <xdr:rowOff>177801</xdr:rowOff>
    </xdr:to>
    <xdr:sp macro="" textlink="">
      <xdr:nvSpPr>
        <xdr:cNvPr id="18" name="正方形/長方形 17"/>
        <xdr:cNvSpPr/>
      </xdr:nvSpPr>
      <xdr:spPr>
        <a:xfrm>
          <a:off x="3133520" y="41527670"/>
          <a:ext cx="4980711" cy="1236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54897</xdr:colOff>
      <xdr:row>742</xdr:row>
      <xdr:rowOff>172884</xdr:rowOff>
    </xdr:from>
    <xdr:to>
      <xdr:col>32</xdr:col>
      <xdr:colOff>182521</xdr:colOff>
      <xdr:row>743</xdr:row>
      <xdr:rowOff>145368</xdr:rowOff>
    </xdr:to>
    <xdr:sp macro="" textlink="">
      <xdr:nvSpPr>
        <xdr:cNvPr id="19" name="テキスト ボックス 18"/>
        <xdr:cNvSpPr txBox="1"/>
      </xdr:nvSpPr>
      <xdr:spPr>
        <a:xfrm>
          <a:off x="4855497" y="41701884"/>
          <a:ext cx="1727824" cy="32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endParaRPr kumimoji="1" lang="ja-JP" altLang="en-US" sz="1100"/>
        </a:p>
      </xdr:txBody>
    </xdr:sp>
    <xdr:clientData/>
  </xdr:twoCellAnchor>
  <xdr:twoCellAnchor>
    <xdr:from>
      <xdr:col>22</xdr:col>
      <xdr:colOff>58994</xdr:colOff>
      <xdr:row>743</xdr:row>
      <xdr:rowOff>138061</xdr:rowOff>
    </xdr:from>
    <xdr:to>
      <xdr:col>34</xdr:col>
      <xdr:colOff>190500</xdr:colOff>
      <xdr:row>744</xdr:row>
      <xdr:rowOff>254000</xdr:rowOff>
    </xdr:to>
    <xdr:sp macro="" textlink="">
      <xdr:nvSpPr>
        <xdr:cNvPr id="20" name="テキスト ボックス 19"/>
        <xdr:cNvSpPr txBox="1"/>
      </xdr:nvSpPr>
      <xdr:spPr>
        <a:xfrm>
          <a:off x="4459544" y="42019486"/>
          <a:ext cx="2531806" cy="46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baseline="0">
              <a:solidFill>
                <a:sysClr val="windowText" lastClr="000000"/>
              </a:solidFill>
            </a:rPr>
            <a:t> </a:t>
          </a:r>
          <a:r>
            <a:rPr kumimoji="1" lang="en-US" altLang="ja-JP" sz="1600" baseline="0">
              <a:solidFill>
                <a:sysClr val="windowText" lastClr="000000"/>
              </a:solidFill>
            </a:rPr>
            <a:t>2,689</a:t>
          </a:r>
          <a:r>
            <a:rPr kumimoji="1" lang="ja-JP" altLang="en-US" sz="1600">
              <a:solidFill>
                <a:schemeClr val="tx1"/>
              </a:solidFill>
            </a:rPr>
            <a:t>百万円</a:t>
          </a:r>
          <a:endParaRPr kumimoji="1" lang="en-US" altLang="ja-JP" sz="1600">
            <a:solidFill>
              <a:schemeClr val="tx1"/>
            </a:solidFill>
          </a:endParaRPr>
        </a:p>
        <a:p>
          <a:endParaRPr kumimoji="1" lang="ja-JP" altLang="en-US" sz="1100"/>
        </a:p>
      </xdr:txBody>
    </xdr:sp>
    <xdr:clientData/>
  </xdr:twoCellAnchor>
  <xdr:twoCellAnchor>
    <xdr:from>
      <xdr:col>15</xdr:col>
      <xdr:colOff>87672</xdr:colOff>
      <xdr:row>745</xdr:row>
      <xdr:rowOff>314939</xdr:rowOff>
    </xdr:from>
    <xdr:to>
      <xdr:col>40</xdr:col>
      <xdr:colOff>157877</xdr:colOff>
      <xdr:row>747</xdr:row>
      <xdr:rowOff>279400</xdr:rowOff>
    </xdr:to>
    <xdr:sp macro="" textlink="">
      <xdr:nvSpPr>
        <xdr:cNvPr id="21" name="大かっこ 20"/>
        <xdr:cNvSpPr/>
      </xdr:nvSpPr>
      <xdr:spPr>
        <a:xfrm>
          <a:off x="3088047" y="42901214"/>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125361</xdr:colOff>
      <xdr:row>745</xdr:row>
      <xdr:rowOff>289539</xdr:rowOff>
    </xdr:from>
    <xdr:to>
      <xdr:col>39</xdr:col>
      <xdr:colOff>114300</xdr:colOff>
      <xdr:row>747</xdr:row>
      <xdr:rowOff>291589</xdr:rowOff>
    </xdr:to>
    <xdr:sp macro="" textlink="">
      <xdr:nvSpPr>
        <xdr:cNvPr id="22" name="テキスト ボックス 21"/>
        <xdr:cNvSpPr txBox="1"/>
      </xdr:nvSpPr>
      <xdr:spPr>
        <a:xfrm>
          <a:off x="3125736" y="42875814"/>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28</xdr:col>
      <xdr:colOff>12700</xdr:colOff>
      <xdr:row>747</xdr:row>
      <xdr:rowOff>247856</xdr:rowOff>
    </xdr:from>
    <xdr:to>
      <xdr:col>28</xdr:col>
      <xdr:colOff>21444</xdr:colOff>
      <xdr:row>751</xdr:row>
      <xdr:rowOff>25400</xdr:rowOff>
    </xdr:to>
    <xdr:cxnSp macro="">
      <xdr:nvCxnSpPr>
        <xdr:cNvPr id="23" name="直線矢印コネクタ 22"/>
        <xdr:cNvCxnSpPr/>
      </xdr:nvCxnSpPr>
      <xdr:spPr>
        <a:xfrm flipH="1">
          <a:off x="5613400" y="43538981"/>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102420</xdr:colOff>
      <xdr:row>751</xdr:row>
      <xdr:rowOff>81117</xdr:rowOff>
    </xdr:from>
    <xdr:to>
      <xdr:col>37</xdr:col>
      <xdr:colOff>78040</xdr:colOff>
      <xdr:row>752</xdr:row>
      <xdr:rowOff>87978</xdr:rowOff>
    </xdr:to>
    <xdr:sp macro="" textlink="">
      <xdr:nvSpPr>
        <xdr:cNvPr id="24" name="大かっこ 23"/>
        <xdr:cNvSpPr/>
      </xdr:nvSpPr>
      <xdr:spPr>
        <a:xfrm>
          <a:off x="3702870" y="44781942"/>
          <a:ext cx="3776095" cy="359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146253</xdr:colOff>
      <xdr:row>751</xdr:row>
      <xdr:rowOff>78658</xdr:rowOff>
    </xdr:from>
    <xdr:to>
      <xdr:col>35</xdr:col>
      <xdr:colOff>59951</xdr:colOff>
      <xdr:row>752</xdr:row>
      <xdr:rowOff>78770</xdr:rowOff>
    </xdr:to>
    <xdr:sp macro="" textlink="">
      <xdr:nvSpPr>
        <xdr:cNvPr id="25" name="テキスト ボックス 24"/>
        <xdr:cNvSpPr txBox="1"/>
      </xdr:nvSpPr>
      <xdr:spPr>
        <a:xfrm>
          <a:off x="4146753" y="44779483"/>
          <a:ext cx="2914073" cy="352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15</xdr:col>
      <xdr:colOff>177800</xdr:colOff>
      <xdr:row>752</xdr:row>
      <xdr:rowOff>203200</xdr:rowOff>
    </xdr:from>
    <xdr:to>
      <xdr:col>40</xdr:col>
      <xdr:colOff>163419</xdr:colOff>
      <xdr:row>754</xdr:row>
      <xdr:rowOff>215900</xdr:rowOff>
    </xdr:to>
    <xdr:sp macro="" textlink="">
      <xdr:nvSpPr>
        <xdr:cNvPr id="26" name="正方形/長方形 25"/>
        <xdr:cNvSpPr/>
      </xdr:nvSpPr>
      <xdr:spPr>
        <a:xfrm>
          <a:off x="3178175" y="45256450"/>
          <a:ext cx="4986244" cy="717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117987</xdr:colOff>
      <xdr:row>752</xdr:row>
      <xdr:rowOff>293328</xdr:rowOff>
    </xdr:from>
    <xdr:to>
      <xdr:col>37</xdr:col>
      <xdr:colOff>100852</xdr:colOff>
      <xdr:row>753</xdr:row>
      <xdr:rowOff>330199</xdr:rowOff>
    </xdr:to>
    <xdr:sp macro="" textlink="">
      <xdr:nvSpPr>
        <xdr:cNvPr id="27" name="テキスト ボックス 26"/>
        <xdr:cNvSpPr txBox="1"/>
      </xdr:nvSpPr>
      <xdr:spPr>
        <a:xfrm>
          <a:off x="4318512" y="45346578"/>
          <a:ext cx="3183265" cy="3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11</a:t>
          </a:r>
          <a:r>
            <a:rPr kumimoji="1" lang="ja-JP" altLang="en-US" sz="1600"/>
            <a:t>都道府県）</a:t>
          </a:r>
          <a:endParaRPr kumimoji="1" lang="en-US" altLang="ja-JP" sz="1600"/>
        </a:p>
        <a:p>
          <a:endParaRPr kumimoji="1" lang="ja-JP" altLang="en-US" sz="1100"/>
        </a:p>
      </xdr:txBody>
    </xdr:sp>
    <xdr:clientData/>
  </xdr:twoCellAnchor>
  <xdr:twoCellAnchor>
    <xdr:from>
      <xdr:col>22</xdr:col>
      <xdr:colOff>11062</xdr:colOff>
      <xdr:row>753</xdr:row>
      <xdr:rowOff>177390</xdr:rowOff>
    </xdr:from>
    <xdr:to>
      <xdr:col>34</xdr:col>
      <xdr:colOff>177800</xdr:colOff>
      <xdr:row>754</xdr:row>
      <xdr:rowOff>203200</xdr:rowOff>
    </xdr:to>
    <xdr:sp macro="" textlink="">
      <xdr:nvSpPr>
        <xdr:cNvPr id="28" name="テキスト ボックス 27"/>
        <xdr:cNvSpPr txBox="1"/>
      </xdr:nvSpPr>
      <xdr:spPr>
        <a:xfrm>
          <a:off x="4411612" y="45583065"/>
          <a:ext cx="2567038"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baseline="0">
              <a:solidFill>
                <a:sysClr val="windowText" lastClr="000000"/>
              </a:solidFill>
            </a:rPr>
            <a:t>  </a:t>
          </a:r>
          <a:r>
            <a:rPr kumimoji="1" lang="en-US" altLang="ja-JP" sz="1600" baseline="0">
              <a:solidFill>
                <a:sysClr val="windowText" lastClr="000000"/>
              </a:solidFill>
            </a:rPr>
            <a:t>2,689</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15</xdr:col>
      <xdr:colOff>190500</xdr:colOff>
      <xdr:row>754</xdr:row>
      <xdr:rowOff>312277</xdr:rowOff>
    </xdr:from>
    <xdr:to>
      <xdr:col>40</xdr:col>
      <xdr:colOff>156072</xdr:colOff>
      <xdr:row>755</xdr:row>
      <xdr:rowOff>227945</xdr:rowOff>
    </xdr:to>
    <xdr:sp macro="" textlink="">
      <xdr:nvSpPr>
        <xdr:cNvPr id="29" name="大かっこ 28"/>
        <xdr:cNvSpPr/>
      </xdr:nvSpPr>
      <xdr:spPr>
        <a:xfrm>
          <a:off x="3190875" y="46070377"/>
          <a:ext cx="4966197" cy="2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31954</xdr:colOff>
      <xdr:row>754</xdr:row>
      <xdr:rowOff>304595</xdr:rowOff>
    </xdr:from>
    <xdr:to>
      <xdr:col>36</xdr:col>
      <xdr:colOff>158504</xdr:colOff>
      <xdr:row>755</xdr:row>
      <xdr:rowOff>259614</xdr:rowOff>
    </xdr:to>
    <xdr:sp macro="" textlink="">
      <xdr:nvSpPr>
        <xdr:cNvPr id="30" name="テキスト ボックス 29"/>
        <xdr:cNvSpPr txBox="1"/>
      </xdr:nvSpPr>
      <xdr:spPr>
        <a:xfrm>
          <a:off x="3232354" y="46062695"/>
          <a:ext cx="4127050" cy="3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649</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461</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2"/>
      <c r="AG5" s="722"/>
      <c r="AH5" s="722"/>
      <c r="AI5" s="722"/>
      <c r="AJ5" s="722"/>
      <c r="AK5" s="722"/>
      <c r="AL5" s="722"/>
      <c r="AM5" s="722"/>
      <c r="AN5" s="722"/>
      <c r="AO5" s="722"/>
      <c r="AP5" s="723"/>
      <c r="AQ5" s="724" t="s">
        <v>662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6" t="s">
        <v>651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v>2670</v>
      </c>
      <c r="Q13" s="117"/>
      <c r="R13" s="117"/>
      <c r="S13" s="117"/>
      <c r="T13" s="117"/>
      <c r="U13" s="117"/>
      <c r="V13" s="118"/>
      <c r="W13" s="116">
        <v>2856</v>
      </c>
      <c r="X13" s="117"/>
      <c r="Y13" s="117"/>
      <c r="Z13" s="117"/>
      <c r="AA13" s="117"/>
      <c r="AB13" s="117"/>
      <c r="AC13" s="118"/>
      <c r="AD13" s="116">
        <v>2841</v>
      </c>
      <c r="AE13" s="117"/>
      <c r="AF13" s="117"/>
      <c r="AG13" s="117"/>
      <c r="AH13" s="117"/>
      <c r="AI13" s="117"/>
      <c r="AJ13" s="118"/>
      <c r="AK13" s="116">
        <v>2975</v>
      </c>
      <c r="AL13" s="117"/>
      <c r="AM13" s="117"/>
      <c r="AN13" s="117"/>
      <c r="AO13" s="117"/>
      <c r="AP13" s="117"/>
      <c r="AQ13" s="118"/>
      <c r="AR13" s="113">
        <v>2975</v>
      </c>
      <c r="AS13" s="114"/>
      <c r="AT13" s="114"/>
      <c r="AU13" s="114"/>
      <c r="AV13" s="114"/>
      <c r="AW13" s="114"/>
      <c r="AX13" s="398"/>
    </row>
    <row r="14" spans="1:50" ht="21" customHeight="1" x14ac:dyDescent="0.15">
      <c r="A14" s="146"/>
      <c r="B14" s="147"/>
      <c r="C14" s="147"/>
      <c r="D14" s="147"/>
      <c r="E14" s="147"/>
      <c r="F14" s="148"/>
      <c r="G14" s="749"/>
      <c r="H14" s="750"/>
      <c r="I14" s="576" t="s">
        <v>8</v>
      </c>
      <c r="J14" s="630"/>
      <c r="K14" s="630"/>
      <c r="L14" s="630"/>
      <c r="M14" s="630"/>
      <c r="N14" s="630"/>
      <c r="O14" s="631"/>
      <c r="P14" s="116" t="s">
        <v>599</v>
      </c>
      <c r="Q14" s="117"/>
      <c r="R14" s="117"/>
      <c r="S14" s="117"/>
      <c r="T14" s="117"/>
      <c r="U14" s="117"/>
      <c r="V14" s="118"/>
      <c r="W14" s="116" t="s">
        <v>601</v>
      </c>
      <c r="X14" s="117"/>
      <c r="Y14" s="117"/>
      <c r="Z14" s="117"/>
      <c r="AA14" s="117"/>
      <c r="AB14" s="117"/>
      <c r="AC14" s="118"/>
      <c r="AD14" s="116" t="s">
        <v>602</v>
      </c>
      <c r="AE14" s="117"/>
      <c r="AF14" s="117"/>
      <c r="AG14" s="117"/>
      <c r="AH14" s="117"/>
      <c r="AI14" s="117"/>
      <c r="AJ14" s="118"/>
      <c r="AK14" s="116" t="s">
        <v>610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6" t="s">
        <v>51</v>
      </c>
      <c r="J15" s="577"/>
      <c r="K15" s="577"/>
      <c r="L15" s="577"/>
      <c r="M15" s="577"/>
      <c r="N15" s="577"/>
      <c r="O15" s="578"/>
      <c r="P15" s="116" t="s">
        <v>600</v>
      </c>
      <c r="Q15" s="117"/>
      <c r="R15" s="117"/>
      <c r="S15" s="117"/>
      <c r="T15" s="117"/>
      <c r="U15" s="117"/>
      <c r="V15" s="118"/>
      <c r="W15" s="116" t="s">
        <v>600</v>
      </c>
      <c r="X15" s="117"/>
      <c r="Y15" s="117"/>
      <c r="Z15" s="117"/>
      <c r="AA15" s="117"/>
      <c r="AB15" s="117"/>
      <c r="AC15" s="118"/>
      <c r="AD15" s="116" t="s">
        <v>599</v>
      </c>
      <c r="AE15" s="117"/>
      <c r="AF15" s="117"/>
      <c r="AG15" s="117"/>
      <c r="AH15" s="117"/>
      <c r="AI15" s="117"/>
      <c r="AJ15" s="118"/>
      <c r="AK15" s="116" t="s">
        <v>634</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599</v>
      </c>
      <c r="Q16" s="117"/>
      <c r="R16" s="117"/>
      <c r="S16" s="117"/>
      <c r="T16" s="117"/>
      <c r="U16" s="117"/>
      <c r="V16" s="118"/>
      <c r="W16" s="116" t="s">
        <v>602</v>
      </c>
      <c r="X16" s="117"/>
      <c r="Y16" s="117"/>
      <c r="Z16" s="117"/>
      <c r="AA16" s="117"/>
      <c r="AB16" s="117"/>
      <c r="AC16" s="118"/>
      <c r="AD16" s="116" t="s">
        <v>604</v>
      </c>
      <c r="AE16" s="117"/>
      <c r="AF16" s="117"/>
      <c r="AG16" s="117"/>
      <c r="AH16" s="117"/>
      <c r="AI16" s="117"/>
      <c r="AJ16" s="118"/>
      <c r="AK16" s="116" t="s">
        <v>610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6" t="s">
        <v>50</v>
      </c>
      <c r="J17" s="630"/>
      <c r="K17" s="630"/>
      <c r="L17" s="630"/>
      <c r="M17" s="630"/>
      <c r="N17" s="630"/>
      <c r="O17" s="631"/>
      <c r="P17" s="116">
        <v>12</v>
      </c>
      <c r="Q17" s="117"/>
      <c r="R17" s="117"/>
      <c r="S17" s="117"/>
      <c r="T17" s="117"/>
      <c r="U17" s="117"/>
      <c r="V17" s="118"/>
      <c r="W17" s="116" t="s">
        <v>603</v>
      </c>
      <c r="X17" s="117"/>
      <c r="Y17" s="117"/>
      <c r="Z17" s="117"/>
      <c r="AA17" s="117"/>
      <c r="AB17" s="117"/>
      <c r="AC17" s="118"/>
      <c r="AD17" s="116" t="s">
        <v>599</v>
      </c>
      <c r="AE17" s="117"/>
      <c r="AF17" s="117"/>
      <c r="AG17" s="117"/>
      <c r="AH17" s="117"/>
      <c r="AI17" s="117"/>
      <c r="AJ17" s="118"/>
      <c r="AK17" s="116" t="s">
        <v>610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2682</v>
      </c>
      <c r="Q18" s="123"/>
      <c r="R18" s="123"/>
      <c r="S18" s="123"/>
      <c r="T18" s="123"/>
      <c r="U18" s="123"/>
      <c r="V18" s="124"/>
      <c r="W18" s="122">
        <f>SUM(W13:AC17)</f>
        <v>2856</v>
      </c>
      <c r="X18" s="123"/>
      <c r="Y18" s="123"/>
      <c r="Z18" s="123"/>
      <c r="AA18" s="123"/>
      <c r="AB18" s="123"/>
      <c r="AC18" s="124"/>
      <c r="AD18" s="122">
        <f>SUM(AD13:AJ17)</f>
        <v>2841</v>
      </c>
      <c r="AE18" s="123"/>
      <c r="AF18" s="123"/>
      <c r="AG18" s="123"/>
      <c r="AH18" s="123"/>
      <c r="AI18" s="123"/>
      <c r="AJ18" s="124"/>
      <c r="AK18" s="122">
        <f>SUM(AK13:AQ17)</f>
        <v>2975</v>
      </c>
      <c r="AL18" s="123"/>
      <c r="AM18" s="123"/>
      <c r="AN18" s="123"/>
      <c r="AO18" s="123"/>
      <c r="AP18" s="123"/>
      <c r="AQ18" s="124"/>
      <c r="AR18" s="122">
        <f>SUM(AR13:AX17)</f>
        <v>2975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2680</v>
      </c>
      <c r="Q19" s="117"/>
      <c r="R19" s="117"/>
      <c r="S19" s="117"/>
      <c r="T19" s="117"/>
      <c r="U19" s="117"/>
      <c r="V19" s="118"/>
      <c r="W19" s="116">
        <v>2767</v>
      </c>
      <c r="X19" s="117"/>
      <c r="Y19" s="117"/>
      <c r="Z19" s="117"/>
      <c r="AA19" s="117"/>
      <c r="AB19" s="117"/>
      <c r="AC19" s="118"/>
      <c r="AD19" s="116">
        <v>2689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0.9992542878448919</v>
      </c>
      <c r="Q20" s="540"/>
      <c r="R20" s="540"/>
      <c r="S20" s="540"/>
      <c r="T20" s="540"/>
      <c r="U20" s="540"/>
      <c r="V20" s="540"/>
      <c r="W20" s="540">
        <f t="shared" ref="W20" si="0">IF(W18=0, "-", SUM(W19)/W18)</f>
        <v>0.9688375350140056</v>
      </c>
      <c r="X20" s="540"/>
      <c r="Y20" s="540"/>
      <c r="Z20" s="540"/>
      <c r="AA20" s="540"/>
      <c r="AB20" s="540"/>
      <c r="AC20" s="540"/>
      <c r="AD20" s="540">
        <f t="shared" ref="AD20" si="1">IF(AD18=0, "-", SUM(AD19)/AD18)</f>
        <v>0.94649771207321365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f>IF(P19=0, "-", SUM(P19)/SUM(P13,P14))</f>
        <v>1.0037453183520599</v>
      </c>
      <c r="Q21" s="540"/>
      <c r="R21" s="540"/>
      <c r="S21" s="540"/>
      <c r="T21" s="540"/>
      <c r="U21" s="540"/>
      <c r="V21" s="540"/>
      <c r="W21" s="540">
        <f t="shared" ref="W21" si="2">IF(W19=0, "-", SUM(W19)/SUM(W13,W14))</f>
        <v>0.9688375350140056</v>
      </c>
      <c r="X21" s="540"/>
      <c r="Y21" s="540"/>
      <c r="Z21" s="540"/>
      <c r="AA21" s="540"/>
      <c r="AB21" s="540"/>
      <c r="AC21" s="540"/>
      <c r="AD21" s="540">
        <f t="shared" ref="AD21" si="3">IF(AD19=0, "-", SUM(AD19)/SUM(AD13,AD14))</f>
        <v>0.94649771207321365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605</v>
      </c>
      <c r="H23" s="191"/>
      <c r="I23" s="191"/>
      <c r="J23" s="191"/>
      <c r="K23" s="191"/>
      <c r="L23" s="191"/>
      <c r="M23" s="191"/>
      <c r="N23" s="191"/>
      <c r="O23" s="192"/>
      <c r="P23" s="113">
        <v>2975</v>
      </c>
      <c r="Q23" s="114"/>
      <c r="R23" s="114"/>
      <c r="S23" s="114"/>
      <c r="T23" s="114"/>
      <c r="U23" s="114"/>
      <c r="V23" s="115"/>
      <c r="W23" s="113">
        <v>2975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2975</v>
      </c>
      <c r="Q29" s="117"/>
      <c r="R29" s="117"/>
      <c r="S29" s="117"/>
      <c r="T29" s="117"/>
      <c r="U29" s="117"/>
      <c r="V29" s="118"/>
      <c r="W29" s="222">
        <f>AR13</f>
        <v>2975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610</v>
      </c>
      <c r="AR31" s="140"/>
      <c r="AS31" s="141" t="s">
        <v>236</v>
      </c>
      <c r="AT31" s="176"/>
      <c r="AU31" s="275">
        <v>4</v>
      </c>
      <c r="AV31" s="275"/>
      <c r="AW31" s="383" t="s">
        <v>181</v>
      </c>
      <c r="AX31" s="384"/>
    </row>
    <row r="32" spans="1:50" ht="23.25" customHeight="1" x14ac:dyDescent="0.15">
      <c r="A32" s="516"/>
      <c r="B32" s="514"/>
      <c r="C32" s="514"/>
      <c r="D32" s="514"/>
      <c r="E32" s="514"/>
      <c r="F32" s="515"/>
      <c r="G32" s="541" t="s">
        <v>606</v>
      </c>
      <c r="H32" s="542"/>
      <c r="I32" s="542"/>
      <c r="J32" s="542"/>
      <c r="K32" s="542"/>
      <c r="L32" s="542"/>
      <c r="M32" s="542"/>
      <c r="N32" s="542"/>
      <c r="O32" s="543"/>
      <c r="P32" s="165" t="s">
        <v>607</v>
      </c>
      <c r="Q32" s="165"/>
      <c r="R32" s="165"/>
      <c r="S32" s="165"/>
      <c r="T32" s="165"/>
      <c r="U32" s="165"/>
      <c r="V32" s="165"/>
      <c r="W32" s="165"/>
      <c r="X32" s="236"/>
      <c r="Y32" s="342" t="s">
        <v>12</v>
      </c>
      <c r="Z32" s="550"/>
      <c r="AA32" s="551"/>
      <c r="AB32" s="552" t="s">
        <v>609</v>
      </c>
      <c r="AC32" s="552"/>
      <c r="AD32" s="552"/>
      <c r="AE32" s="368">
        <v>69.2</v>
      </c>
      <c r="AF32" s="369"/>
      <c r="AG32" s="369"/>
      <c r="AH32" s="369"/>
      <c r="AI32" s="368">
        <v>71.099999999999994</v>
      </c>
      <c r="AJ32" s="369"/>
      <c r="AK32" s="369"/>
      <c r="AL32" s="369"/>
      <c r="AM32" s="368">
        <v>65.8</v>
      </c>
      <c r="AN32" s="369"/>
      <c r="AO32" s="369"/>
      <c r="AP32" s="369"/>
      <c r="AQ32" s="119" t="s">
        <v>610</v>
      </c>
      <c r="AR32" s="120"/>
      <c r="AS32" s="120"/>
      <c r="AT32" s="121"/>
      <c r="AU32" s="369" t="s">
        <v>610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608</v>
      </c>
      <c r="AC33" s="523"/>
      <c r="AD33" s="523"/>
      <c r="AE33" s="368">
        <v>65</v>
      </c>
      <c r="AF33" s="369"/>
      <c r="AG33" s="369"/>
      <c r="AH33" s="369"/>
      <c r="AI33" s="368">
        <v>70</v>
      </c>
      <c r="AJ33" s="369"/>
      <c r="AK33" s="369"/>
      <c r="AL33" s="369"/>
      <c r="AM33" s="368">
        <v>70</v>
      </c>
      <c r="AN33" s="369"/>
      <c r="AO33" s="369"/>
      <c r="AP33" s="369"/>
      <c r="AQ33" s="119" t="s">
        <v>610</v>
      </c>
      <c r="AR33" s="120"/>
      <c r="AS33" s="120"/>
      <c r="AT33" s="121"/>
      <c r="AU33" s="369">
        <v>70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106.5</v>
      </c>
      <c r="AF34" s="369"/>
      <c r="AG34" s="369"/>
      <c r="AH34" s="369"/>
      <c r="AI34" s="368">
        <v>101.6</v>
      </c>
      <c r="AJ34" s="369"/>
      <c r="AK34" s="369"/>
      <c r="AL34" s="369"/>
      <c r="AM34" s="368">
        <v>94</v>
      </c>
      <c r="AN34" s="369"/>
      <c r="AO34" s="369"/>
      <c r="AP34" s="369"/>
      <c r="AQ34" s="119" t="s">
        <v>611</v>
      </c>
      <c r="AR34" s="120"/>
      <c r="AS34" s="120"/>
      <c r="AT34" s="121"/>
      <c r="AU34" s="369" t="s">
        <v>610</v>
      </c>
      <c r="AV34" s="369"/>
      <c r="AW34" s="369"/>
      <c r="AX34" s="371"/>
    </row>
    <row r="35" spans="1:50" ht="23.25" customHeight="1" x14ac:dyDescent="0.15">
      <c r="A35" s="902" t="s">
        <v>386</v>
      </c>
      <c r="B35" s="903"/>
      <c r="C35" s="903"/>
      <c r="D35" s="903"/>
      <c r="E35" s="903"/>
      <c r="F35" s="904"/>
      <c r="G35" s="908" t="s">
        <v>612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0"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4"/>
      <c r="R87" s="804"/>
      <c r="S87" s="804"/>
      <c r="T87" s="804"/>
      <c r="U87" s="804"/>
      <c r="V87" s="804"/>
      <c r="W87" s="804"/>
      <c r="X87" s="805"/>
      <c r="Y87" s="760" t="s">
        <v>62</v>
      </c>
      <c r="Z87" s="761"/>
      <c r="AA87" s="762"/>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4" t="s">
        <v>54</v>
      </c>
      <c r="Z88" s="735"/>
      <c r="AA88" s="736"/>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4" t="s">
        <v>13</v>
      </c>
      <c r="Z89" s="735"/>
      <c r="AA89" s="736"/>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4" t="s">
        <v>54</v>
      </c>
      <c r="Z93" s="735"/>
      <c r="AA93" s="736"/>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4" t="s">
        <v>13</v>
      </c>
      <c r="Z94" s="735"/>
      <c r="AA94" s="736"/>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665</v>
      </c>
      <c r="H101" s="165"/>
      <c r="I101" s="165"/>
      <c r="J101" s="165"/>
      <c r="K101" s="165"/>
      <c r="L101" s="165"/>
      <c r="M101" s="165"/>
      <c r="N101" s="165"/>
      <c r="O101" s="165"/>
      <c r="P101" s="165"/>
      <c r="Q101" s="165"/>
      <c r="R101" s="165"/>
      <c r="S101" s="165"/>
      <c r="T101" s="165"/>
      <c r="U101" s="165"/>
      <c r="V101" s="165"/>
      <c r="W101" s="165"/>
      <c r="X101" s="236"/>
      <c r="Y101" s="818" t="s">
        <v>55</v>
      </c>
      <c r="Z101" s="719"/>
      <c r="AA101" s="720"/>
      <c r="AB101" s="552" t="s">
        <v>613</v>
      </c>
      <c r="AC101" s="552"/>
      <c r="AD101" s="552"/>
      <c r="AE101" s="368">
        <v>1361</v>
      </c>
      <c r="AF101" s="369"/>
      <c r="AG101" s="369"/>
      <c r="AH101" s="370"/>
      <c r="AI101" s="368">
        <v>1218</v>
      </c>
      <c r="AJ101" s="369"/>
      <c r="AK101" s="369"/>
      <c r="AL101" s="370"/>
      <c r="AM101" s="368">
        <v>1179</v>
      </c>
      <c r="AN101" s="369"/>
      <c r="AO101" s="369"/>
      <c r="AP101" s="370"/>
      <c r="AQ101" s="368" t="s">
        <v>610</v>
      </c>
      <c r="AR101" s="369"/>
      <c r="AS101" s="369"/>
      <c r="AT101" s="370"/>
      <c r="AU101" s="368" t="s">
        <v>598</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613</v>
      </c>
      <c r="AC102" s="552"/>
      <c r="AD102" s="552"/>
      <c r="AE102" s="362">
        <v>2580</v>
      </c>
      <c r="AF102" s="362"/>
      <c r="AG102" s="362"/>
      <c r="AH102" s="362"/>
      <c r="AI102" s="362">
        <v>1980</v>
      </c>
      <c r="AJ102" s="362"/>
      <c r="AK102" s="362"/>
      <c r="AL102" s="362"/>
      <c r="AM102" s="362">
        <v>1980</v>
      </c>
      <c r="AN102" s="362"/>
      <c r="AO102" s="362"/>
      <c r="AP102" s="362"/>
      <c r="AQ102" s="819">
        <v>1980</v>
      </c>
      <c r="AR102" s="820"/>
      <c r="AS102" s="820"/>
      <c r="AT102" s="821"/>
      <c r="AU102" s="819">
        <v>1730</v>
      </c>
      <c r="AV102" s="820"/>
      <c r="AW102" s="820"/>
      <c r="AX102" s="821"/>
    </row>
    <row r="103" spans="1:60" ht="31.5" hidden="1" customHeight="1" x14ac:dyDescent="0.15">
      <c r="A103" s="489" t="s">
        <v>355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616</v>
      </c>
      <c r="AC116" s="305"/>
      <c r="AD116" s="306"/>
      <c r="AE116" s="362">
        <v>1968869</v>
      </c>
      <c r="AF116" s="362"/>
      <c r="AG116" s="362"/>
      <c r="AH116" s="362"/>
      <c r="AI116" s="362">
        <v>2271792</v>
      </c>
      <c r="AJ116" s="362"/>
      <c r="AK116" s="362"/>
      <c r="AL116" s="362"/>
      <c r="AM116" s="362">
        <v>2280978</v>
      </c>
      <c r="AN116" s="362"/>
      <c r="AO116" s="362"/>
      <c r="AP116" s="362"/>
      <c r="AQ116" s="368">
        <v>1502752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615</v>
      </c>
      <c r="AC117" s="346"/>
      <c r="AD117" s="347"/>
      <c r="AE117" s="310" t="s">
        <v>617</v>
      </c>
      <c r="AF117" s="310"/>
      <c r="AG117" s="310"/>
      <c r="AH117" s="310"/>
      <c r="AI117" s="310" t="s">
        <v>618</v>
      </c>
      <c r="AJ117" s="310"/>
      <c r="AK117" s="310"/>
      <c r="AL117" s="310"/>
      <c r="AM117" s="310" t="s">
        <v>667</v>
      </c>
      <c r="AN117" s="310"/>
      <c r="AO117" s="310"/>
      <c r="AP117" s="310"/>
      <c r="AQ117" s="310" t="s">
        <v>619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620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621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610</v>
      </c>
      <c r="AR133" s="275"/>
      <c r="AS133" s="141" t="s">
        <v>236</v>
      </c>
      <c r="AT133" s="176"/>
      <c r="AU133" s="140">
        <v>4</v>
      </c>
      <c r="AV133" s="140"/>
      <c r="AW133" s="141" t="s">
        <v>181</v>
      </c>
      <c r="AX133" s="142"/>
    </row>
    <row r="134" spans="1:50" ht="39.75" customHeight="1" x14ac:dyDescent="0.15">
      <c r="A134" s="1000"/>
      <c r="B134" s="256"/>
      <c r="C134" s="255"/>
      <c r="D134" s="256"/>
      <c r="E134" s="255"/>
      <c r="F134" s="318"/>
      <c r="G134" s="235" t="s">
        <v>622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623</v>
      </c>
      <c r="AC134" s="228"/>
      <c r="AD134" s="228"/>
      <c r="AE134" s="270">
        <v>69.2</v>
      </c>
      <c r="AF134" s="120"/>
      <c r="AG134" s="120"/>
      <c r="AH134" s="120"/>
      <c r="AI134" s="270">
        <v>71.099999999999994</v>
      </c>
      <c r="AJ134" s="120"/>
      <c r="AK134" s="120"/>
      <c r="AL134" s="120"/>
      <c r="AM134" s="270">
        <v>65.8</v>
      </c>
      <c r="AN134" s="120"/>
      <c r="AO134" s="120"/>
      <c r="AP134" s="120"/>
      <c r="AQ134" s="270" t="s">
        <v>610</v>
      </c>
      <c r="AR134" s="120"/>
      <c r="AS134" s="120"/>
      <c r="AT134" s="120"/>
      <c r="AU134" s="270" t="s">
        <v>625</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624</v>
      </c>
      <c r="AC135" s="137"/>
      <c r="AD135" s="137"/>
      <c r="AE135" s="270">
        <v>65</v>
      </c>
      <c r="AF135" s="120"/>
      <c r="AG135" s="120"/>
      <c r="AH135" s="120"/>
      <c r="AI135" s="270">
        <v>70</v>
      </c>
      <c r="AJ135" s="120"/>
      <c r="AK135" s="120"/>
      <c r="AL135" s="120"/>
      <c r="AM135" s="270">
        <v>70</v>
      </c>
      <c r="AN135" s="120"/>
      <c r="AO135" s="120"/>
      <c r="AP135" s="120"/>
      <c r="AQ135" s="270" t="s">
        <v>610</v>
      </c>
      <c r="AR135" s="120"/>
      <c r="AS135" s="120"/>
      <c r="AT135" s="120"/>
      <c r="AU135" s="270">
        <v>70</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6" customHeight="1" x14ac:dyDescent="0.15">
      <c r="A188" s="1000"/>
      <c r="B188" s="256"/>
      <c r="C188" s="255"/>
      <c r="D188" s="256"/>
      <c r="E188" s="164" t="s">
        <v>635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6"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2"/>
      <c r="G430" s="244" t="s">
        <v>255</v>
      </c>
      <c r="H430" s="162"/>
      <c r="I430" s="162"/>
      <c r="J430" s="245" t="s">
        <v>598</v>
      </c>
      <c r="K430" s="246"/>
      <c r="L430" s="246"/>
      <c r="M430" s="246"/>
      <c r="N430" s="246"/>
      <c r="O430" s="246"/>
      <c r="P430" s="246"/>
      <c r="Q430" s="246"/>
      <c r="R430" s="246"/>
      <c r="S430" s="246"/>
      <c r="T430" s="247"/>
      <c r="U430" s="248" t="s">
        <v>610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627</v>
      </c>
      <c r="AF432" s="140"/>
      <c r="AG432" s="141" t="s">
        <v>236</v>
      </c>
      <c r="AH432" s="176"/>
      <c r="AI432" s="186"/>
      <c r="AJ432" s="186"/>
      <c r="AK432" s="186"/>
      <c r="AL432" s="181"/>
      <c r="AM432" s="186"/>
      <c r="AN432" s="186"/>
      <c r="AO432" s="186"/>
      <c r="AP432" s="181"/>
      <c r="AQ432" s="215" t="s">
        <v>610</v>
      </c>
      <c r="AR432" s="140"/>
      <c r="AS432" s="141" t="s">
        <v>236</v>
      </c>
      <c r="AT432" s="176"/>
      <c r="AU432" s="140" t="s">
        <v>630</v>
      </c>
      <c r="AV432" s="140"/>
      <c r="AW432" s="141" t="s">
        <v>181</v>
      </c>
      <c r="AX432" s="142"/>
    </row>
    <row r="433" spans="1:50" ht="23.25" customHeight="1" x14ac:dyDescent="0.15">
      <c r="A433" s="1000"/>
      <c r="B433" s="256"/>
      <c r="C433" s="255"/>
      <c r="D433" s="256"/>
      <c r="E433" s="170"/>
      <c r="F433" s="171"/>
      <c r="G433" s="235" t="s">
        <v>610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626</v>
      </c>
      <c r="AC433" s="137"/>
      <c r="AD433" s="137"/>
      <c r="AE433" s="119" t="s">
        <v>610</v>
      </c>
      <c r="AF433" s="120"/>
      <c r="AG433" s="120"/>
      <c r="AH433" s="120"/>
      <c r="AI433" s="119" t="s">
        <v>610</v>
      </c>
      <c r="AJ433" s="120"/>
      <c r="AK433" s="120"/>
      <c r="AL433" s="120"/>
      <c r="AM433" s="119" t="s">
        <v>610</v>
      </c>
      <c r="AN433" s="120"/>
      <c r="AO433" s="120"/>
      <c r="AP433" s="121"/>
      <c r="AQ433" s="119" t="s">
        <v>628</v>
      </c>
      <c r="AR433" s="120"/>
      <c r="AS433" s="120"/>
      <c r="AT433" s="121"/>
      <c r="AU433" s="120" t="s">
        <v>631</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610</v>
      </c>
      <c r="AC434" s="228"/>
      <c r="AD434" s="228"/>
      <c r="AE434" s="119" t="s">
        <v>610</v>
      </c>
      <c r="AF434" s="120"/>
      <c r="AG434" s="120"/>
      <c r="AH434" s="121"/>
      <c r="AI434" s="119" t="s">
        <v>610</v>
      </c>
      <c r="AJ434" s="120"/>
      <c r="AK434" s="120"/>
      <c r="AL434" s="120"/>
      <c r="AM434" s="119" t="s">
        <v>626</v>
      </c>
      <c r="AN434" s="120"/>
      <c r="AO434" s="120"/>
      <c r="AP434" s="121"/>
      <c r="AQ434" s="119" t="s">
        <v>626</v>
      </c>
      <c r="AR434" s="120"/>
      <c r="AS434" s="120"/>
      <c r="AT434" s="121"/>
      <c r="AU434" s="120" t="s">
        <v>632</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610</v>
      </c>
      <c r="AF435" s="120"/>
      <c r="AG435" s="120"/>
      <c r="AH435" s="121"/>
      <c r="AI435" s="119" t="s">
        <v>610</v>
      </c>
      <c r="AJ435" s="120"/>
      <c r="AK435" s="120"/>
      <c r="AL435" s="120"/>
      <c r="AM435" s="119" t="s">
        <v>610</v>
      </c>
      <c r="AN435" s="120"/>
      <c r="AO435" s="120"/>
      <c r="AP435" s="121"/>
      <c r="AQ435" s="119" t="s">
        <v>629</v>
      </c>
      <c r="AR435" s="120"/>
      <c r="AS435" s="120"/>
      <c r="AT435" s="121"/>
      <c r="AU435" s="120" t="s">
        <v>610</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610</v>
      </c>
      <c r="AF437" s="140"/>
      <c r="AG437" s="141" t="s">
        <v>236</v>
      </c>
      <c r="AH437" s="176"/>
      <c r="AI437" s="186"/>
      <c r="AJ437" s="186"/>
      <c r="AK437" s="186"/>
      <c r="AL437" s="181"/>
      <c r="AM437" s="186"/>
      <c r="AN437" s="186"/>
      <c r="AO437" s="186"/>
      <c r="AP437" s="181"/>
      <c r="AQ437" s="215" t="s">
        <v>610</v>
      </c>
      <c r="AR437" s="140"/>
      <c r="AS437" s="141" t="s">
        <v>236</v>
      </c>
      <c r="AT437" s="176"/>
      <c r="AU437" s="140" t="s">
        <v>610</v>
      </c>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610</v>
      </c>
      <c r="AC438" s="137"/>
      <c r="AD438" s="137"/>
      <c r="AE438" s="119" t="s">
        <v>626</v>
      </c>
      <c r="AF438" s="120"/>
      <c r="AG438" s="120"/>
      <c r="AH438" s="120"/>
      <c r="AI438" s="119" t="s">
        <v>610</v>
      </c>
      <c r="AJ438" s="120"/>
      <c r="AK438" s="120"/>
      <c r="AL438" s="120"/>
      <c r="AM438" s="119" t="s">
        <v>625</v>
      </c>
      <c r="AN438" s="120"/>
      <c r="AO438" s="120"/>
      <c r="AP438" s="121"/>
      <c r="AQ438" s="119" t="s">
        <v>610</v>
      </c>
      <c r="AR438" s="120"/>
      <c r="AS438" s="120"/>
      <c r="AT438" s="121"/>
      <c r="AU438" s="120" t="s">
        <v>610</v>
      </c>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610</v>
      </c>
      <c r="AC439" s="228"/>
      <c r="AD439" s="228"/>
      <c r="AE439" s="119" t="s">
        <v>633</v>
      </c>
      <c r="AF439" s="120"/>
      <c r="AG439" s="120"/>
      <c r="AH439" s="121"/>
      <c r="AI439" s="119" t="s">
        <v>633</v>
      </c>
      <c r="AJ439" s="120"/>
      <c r="AK439" s="120"/>
      <c r="AL439" s="120"/>
      <c r="AM439" s="119" t="s">
        <v>610</v>
      </c>
      <c r="AN439" s="120"/>
      <c r="AO439" s="120"/>
      <c r="AP439" s="121"/>
      <c r="AQ439" s="119" t="s">
        <v>610</v>
      </c>
      <c r="AR439" s="120"/>
      <c r="AS439" s="120"/>
      <c r="AT439" s="121"/>
      <c r="AU439" s="120" t="s">
        <v>610</v>
      </c>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633</v>
      </c>
      <c r="AF440" s="120"/>
      <c r="AG440" s="120"/>
      <c r="AH440" s="121"/>
      <c r="AI440" s="119" t="s">
        <v>633</v>
      </c>
      <c r="AJ440" s="120"/>
      <c r="AK440" s="120"/>
      <c r="AL440" s="120"/>
      <c r="AM440" s="119" t="s">
        <v>610</v>
      </c>
      <c r="AN440" s="120"/>
      <c r="AO440" s="120"/>
      <c r="AP440" s="121"/>
      <c r="AQ440" s="119" t="s">
        <v>610</v>
      </c>
      <c r="AR440" s="120"/>
      <c r="AS440" s="120"/>
      <c r="AT440" s="121"/>
      <c r="AU440" s="120" t="s">
        <v>610</v>
      </c>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610</v>
      </c>
      <c r="AF457" s="140"/>
      <c r="AG457" s="141" t="s">
        <v>236</v>
      </c>
      <c r="AH457" s="176"/>
      <c r="AI457" s="186"/>
      <c r="AJ457" s="186"/>
      <c r="AK457" s="186"/>
      <c r="AL457" s="181"/>
      <c r="AM457" s="186"/>
      <c r="AN457" s="186"/>
      <c r="AO457" s="186"/>
      <c r="AP457" s="181"/>
      <c r="AQ457" s="215" t="s">
        <v>610</v>
      </c>
      <c r="AR457" s="140"/>
      <c r="AS457" s="141" t="s">
        <v>236</v>
      </c>
      <c r="AT457" s="176"/>
      <c r="AU457" s="140"/>
      <c r="AV457" s="140"/>
      <c r="AW457" s="141" t="s">
        <v>181</v>
      </c>
      <c r="AX457" s="142"/>
    </row>
    <row r="458" spans="1:50" ht="23.25" customHeight="1" x14ac:dyDescent="0.15">
      <c r="A458" s="1000"/>
      <c r="B458" s="256"/>
      <c r="C458" s="255"/>
      <c r="D458" s="256"/>
      <c r="E458" s="170"/>
      <c r="F458" s="171"/>
      <c r="G458" s="235" t="s">
        <v>610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634</v>
      </c>
      <c r="AC458" s="137"/>
      <c r="AD458" s="137"/>
      <c r="AE458" s="119" t="s">
        <v>610</v>
      </c>
      <c r="AF458" s="120"/>
      <c r="AG458" s="120"/>
      <c r="AH458" s="120"/>
      <c r="AI458" s="119" t="s">
        <v>610</v>
      </c>
      <c r="AJ458" s="120"/>
      <c r="AK458" s="120"/>
      <c r="AL458" s="120"/>
      <c r="AM458" s="119" t="s">
        <v>610</v>
      </c>
      <c r="AN458" s="120"/>
      <c r="AO458" s="120"/>
      <c r="AP458" s="121"/>
      <c r="AQ458" s="119" t="s">
        <v>610</v>
      </c>
      <c r="AR458" s="120"/>
      <c r="AS458" s="120"/>
      <c r="AT458" s="121"/>
      <c r="AU458" s="120" t="s">
        <v>634</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610</v>
      </c>
      <c r="AC459" s="228"/>
      <c r="AD459" s="228"/>
      <c r="AE459" s="119" t="s">
        <v>610</v>
      </c>
      <c r="AF459" s="120"/>
      <c r="AG459" s="120"/>
      <c r="AH459" s="121"/>
      <c r="AI459" s="119" t="s">
        <v>610</v>
      </c>
      <c r="AJ459" s="120"/>
      <c r="AK459" s="120"/>
      <c r="AL459" s="120"/>
      <c r="AM459" s="119" t="s">
        <v>610</v>
      </c>
      <c r="AN459" s="120"/>
      <c r="AO459" s="120"/>
      <c r="AP459" s="121"/>
      <c r="AQ459" s="119" t="s">
        <v>610</v>
      </c>
      <c r="AR459" s="120"/>
      <c r="AS459" s="120"/>
      <c r="AT459" s="121"/>
      <c r="AU459" s="120" t="s">
        <v>636</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634</v>
      </c>
      <c r="AF460" s="120"/>
      <c r="AG460" s="120"/>
      <c r="AH460" s="121"/>
      <c r="AI460" s="119" t="s">
        <v>610</v>
      </c>
      <c r="AJ460" s="120"/>
      <c r="AK460" s="120"/>
      <c r="AL460" s="120"/>
      <c r="AM460" s="119" t="s">
        <v>610</v>
      </c>
      <c r="AN460" s="120"/>
      <c r="AO460" s="120"/>
      <c r="AP460" s="121"/>
      <c r="AQ460" s="119" t="s">
        <v>610</v>
      </c>
      <c r="AR460" s="120"/>
      <c r="AS460" s="120"/>
      <c r="AT460" s="121"/>
      <c r="AU460" s="120" t="s">
        <v>637</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628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0"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573</v>
      </c>
      <c r="AH702" s="891"/>
      <c r="AI702" s="891"/>
      <c r="AJ702" s="891"/>
      <c r="AK702" s="891"/>
      <c r="AL702" s="891"/>
      <c r="AM702" s="891"/>
      <c r="AN702" s="891"/>
      <c r="AO702" s="891"/>
      <c r="AP702" s="891"/>
      <c r="AQ702" s="891"/>
      <c r="AR702" s="891"/>
      <c r="AS702" s="891"/>
      <c r="AT702" s="891"/>
      <c r="AU702" s="891"/>
      <c r="AV702" s="891"/>
      <c r="AW702" s="891"/>
      <c r="AX702" s="892"/>
    </row>
    <row r="703" spans="1:50" ht="9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574</v>
      </c>
      <c r="AH703" s="669"/>
      <c r="AI703" s="669"/>
      <c r="AJ703" s="669"/>
      <c r="AK703" s="669"/>
      <c r="AL703" s="669"/>
      <c r="AM703" s="669"/>
      <c r="AN703" s="669"/>
      <c r="AO703" s="669"/>
      <c r="AP703" s="669"/>
      <c r="AQ703" s="669"/>
      <c r="AR703" s="669"/>
      <c r="AS703" s="669"/>
      <c r="AT703" s="669"/>
      <c r="AU703" s="669"/>
      <c r="AV703" s="669"/>
      <c r="AW703" s="669"/>
      <c r="AX703" s="670"/>
    </row>
    <row r="704" spans="1:50" ht="9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575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567</v>
      </c>
      <c r="AE705" s="738"/>
      <c r="AF705" s="738"/>
      <c r="AG705" s="164" t="s">
        <v>576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571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572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577</v>
      </c>
      <c r="AE708" s="672"/>
      <c r="AF708" s="672"/>
      <c r="AG708" s="527" t="s">
        <v>652</v>
      </c>
      <c r="AH708" s="528"/>
      <c r="AI708" s="528"/>
      <c r="AJ708" s="528"/>
      <c r="AK708" s="528"/>
      <c r="AL708" s="528"/>
      <c r="AM708" s="528"/>
      <c r="AN708" s="528"/>
      <c r="AO708" s="528"/>
      <c r="AP708" s="528"/>
      <c r="AQ708" s="528"/>
      <c r="AR708" s="528"/>
      <c r="AS708" s="528"/>
      <c r="AT708" s="528"/>
      <c r="AU708" s="528"/>
      <c r="AV708" s="528"/>
      <c r="AW708" s="528"/>
      <c r="AX708" s="529"/>
    </row>
    <row r="709" spans="1:50" ht="88.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668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577</v>
      </c>
      <c r="AE710" s="159"/>
      <c r="AF710" s="159"/>
      <c r="AG710" s="668" t="s">
        <v>653</v>
      </c>
      <c r="AH710" s="669"/>
      <c r="AI710" s="669"/>
      <c r="AJ710" s="669"/>
      <c r="AK710" s="669"/>
      <c r="AL710" s="669"/>
      <c r="AM710" s="669"/>
      <c r="AN710" s="669"/>
      <c r="AO710" s="669"/>
      <c r="AP710" s="669"/>
      <c r="AQ710" s="669"/>
      <c r="AR710" s="669"/>
      <c r="AS710" s="669"/>
      <c r="AT710" s="669"/>
      <c r="AU710" s="669"/>
      <c r="AV710" s="669"/>
      <c r="AW710" s="669"/>
      <c r="AX710" s="670"/>
    </row>
    <row r="711" spans="1:50" ht="5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578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577</v>
      </c>
      <c r="AE712" s="587"/>
      <c r="AF712" s="587"/>
      <c r="AG712" s="595" t="s">
        <v>654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577</v>
      </c>
      <c r="AE713" s="159"/>
      <c r="AF713" s="160"/>
      <c r="AG713" s="668" t="s">
        <v>655</v>
      </c>
      <c r="AH713" s="669"/>
      <c r="AI713" s="669"/>
      <c r="AJ713" s="669"/>
      <c r="AK713" s="669"/>
      <c r="AL713" s="669"/>
      <c r="AM713" s="669"/>
      <c r="AN713" s="669"/>
      <c r="AO713" s="669"/>
      <c r="AP713" s="669"/>
      <c r="AQ713" s="669"/>
      <c r="AR713" s="669"/>
      <c r="AS713" s="669"/>
      <c r="AT713" s="669"/>
      <c r="AU713" s="669"/>
      <c r="AV713" s="669"/>
      <c r="AW713" s="669"/>
      <c r="AX713" s="670"/>
    </row>
    <row r="714" spans="1:50" ht="35.25" customHeight="1" x14ac:dyDescent="0.15">
      <c r="A714" s="661"/>
      <c r="B714" s="662"/>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567</v>
      </c>
      <c r="AE714" s="593"/>
      <c r="AF714" s="594"/>
      <c r="AG714" s="693" t="s">
        <v>579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669</v>
      </c>
      <c r="AE715" s="672"/>
      <c r="AF715" s="782"/>
      <c r="AG715" s="527" t="s">
        <v>670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577</v>
      </c>
      <c r="AE716" s="764"/>
      <c r="AF716" s="764"/>
      <c r="AG716" s="668" t="s">
        <v>656</v>
      </c>
      <c r="AH716" s="669"/>
      <c r="AI716" s="669"/>
      <c r="AJ716" s="669"/>
      <c r="AK716" s="669"/>
      <c r="AL716" s="669"/>
      <c r="AM716" s="669"/>
      <c r="AN716" s="669"/>
      <c r="AO716" s="669"/>
      <c r="AP716" s="669"/>
      <c r="AQ716" s="669"/>
      <c r="AR716" s="669"/>
      <c r="AS716" s="669"/>
      <c r="AT716" s="669"/>
      <c r="AU716" s="669"/>
      <c r="AV716" s="669"/>
      <c r="AW716" s="669"/>
      <c r="AX716" s="670"/>
    </row>
    <row r="717" spans="1:50" ht="7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669</v>
      </c>
      <c r="AE717" s="159"/>
      <c r="AF717" s="159"/>
      <c r="AG717" s="668" t="s">
        <v>671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577</v>
      </c>
      <c r="AE718" s="159"/>
      <c r="AF718" s="159"/>
      <c r="AG718" s="167" t="s">
        <v>656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567</v>
      </c>
      <c r="AE719" s="672"/>
      <c r="AF719" s="672"/>
      <c r="AG719" s="164" t="s">
        <v>582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30" customHeight="1" x14ac:dyDescent="0.15">
      <c r="A721" s="654"/>
      <c r="B721" s="655"/>
      <c r="C721" s="923" t="s">
        <v>563</v>
      </c>
      <c r="D721" s="924"/>
      <c r="E721" s="924"/>
      <c r="F721" s="925"/>
      <c r="G721" s="943"/>
      <c r="H721" s="944"/>
      <c r="I721" s="82" t="str">
        <f>IF(OR(G721="　", G721=""), "", "-")</f>
        <v/>
      </c>
      <c r="J721" s="922">
        <v>651</v>
      </c>
      <c r="K721" s="922"/>
      <c r="L721" s="82" t="str">
        <f>IF(M721="","","-")</f>
        <v/>
      </c>
      <c r="M721" s="83"/>
      <c r="N721" s="919" t="s">
        <v>657</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30" customHeight="1" x14ac:dyDescent="0.15">
      <c r="A722" s="654"/>
      <c r="B722" s="655"/>
      <c r="C722" s="923" t="s">
        <v>563</v>
      </c>
      <c r="D722" s="924"/>
      <c r="E722" s="924"/>
      <c r="F722" s="925"/>
      <c r="G722" s="943"/>
      <c r="H722" s="944"/>
      <c r="I722" s="82" t="str">
        <f t="shared" ref="I722:I725" si="4">IF(OR(G722="　", G722=""), "", "-")</f>
        <v/>
      </c>
      <c r="J722" s="922">
        <v>631</v>
      </c>
      <c r="K722" s="922"/>
      <c r="L722" s="82" t="str">
        <f t="shared" ref="L722:L725" si="5">IF(M722="","","-")</f>
        <v/>
      </c>
      <c r="M722" s="83"/>
      <c r="N722" s="919" t="s">
        <v>580</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30" customHeight="1" x14ac:dyDescent="0.15">
      <c r="A723" s="654"/>
      <c r="B723" s="655"/>
      <c r="C723" s="923" t="s">
        <v>563</v>
      </c>
      <c r="D723" s="924"/>
      <c r="E723" s="924"/>
      <c r="F723" s="925"/>
      <c r="G723" s="943"/>
      <c r="H723" s="944"/>
      <c r="I723" s="82" t="str">
        <f t="shared" si="4"/>
        <v/>
      </c>
      <c r="J723" s="922">
        <v>454</v>
      </c>
      <c r="K723" s="922"/>
      <c r="L723" s="82" t="str">
        <f t="shared" si="5"/>
        <v/>
      </c>
      <c r="M723" s="83"/>
      <c r="N723" s="919" t="s">
        <v>581</v>
      </c>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30"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30"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86.25" customHeight="1" x14ac:dyDescent="0.15">
      <c r="A726" s="622" t="s">
        <v>48</v>
      </c>
      <c r="B726" s="623"/>
      <c r="C726" s="447" t="s">
        <v>53</v>
      </c>
      <c r="D726" s="582"/>
      <c r="E726" s="582"/>
      <c r="F726" s="583"/>
      <c r="G726" s="802" t="s">
        <v>650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9" t="s">
        <v>57</v>
      </c>
      <c r="D727" s="700"/>
      <c r="E727" s="700"/>
      <c r="F727" s="701"/>
      <c r="G727" s="800" t="s">
        <v>649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t="s">
        <v>666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663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138</v>
      </c>
      <c r="B733" s="755"/>
      <c r="C733" s="755"/>
      <c r="D733" s="755"/>
      <c r="E733" s="756"/>
      <c r="F733" s="771" t="s">
        <v>664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638</v>
      </c>
      <c r="F737" s="103"/>
      <c r="G737" s="103"/>
      <c r="H737" s="103"/>
      <c r="I737" s="103"/>
      <c r="J737" s="103"/>
      <c r="K737" s="103"/>
      <c r="L737" s="103"/>
      <c r="M737" s="103"/>
      <c r="N737" s="109" t="s">
        <v>404</v>
      </c>
      <c r="O737" s="109"/>
      <c r="P737" s="109"/>
      <c r="Q737" s="109"/>
      <c r="R737" s="103" t="s">
        <v>639</v>
      </c>
      <c r="S737" s="103"/>
      <c r="T737" s="103"/>
      <c r="U737" s="103"/>
      <c r="V737" s="103"/>
      <c r="W737" s="103"/>
      <c r="X737" s="103"/>
      <c r="Y737" s="103"/>
      <c r="Z737" s="103"/>
      <c r="AA737" s="109" t="s">
        <v>403</v>
      </c>
      <c r="AB737" s="109"/>
      <c r="AC737" s="109"/>
      <c r="AD737" s="109"/>
      <c r="AE737" s="103" t="s">
        <v>640</v>
      </c>
      <c r="AF737" s="103"/>
      <c r="AG737" s="103"/>
      <c r="AH737" s="103"/>
      <c r="AI737" s="103"/>
      <c r="AJ737" s="103"/>
      <c r="AK737" s="103"/>
      <c r="AL737" s="103"/>
      <c r="AM737" s="103"/>
      <c r="AN737" s="109" t="s">
        <v>402</v>
      </c>
      <c r="AO737" s="109"/>
      <c r="AP737" s="109"/>
      <c r="AQ737" s="109"/>
      <c r="AR737" s="110" t="s">
        <v>641</v>
      </c>
      <c r="AS737" s="111"/>
      <c r="AT737" s="111"/>
      <c r="AU737" s="111"/>
      <c r="AV737" s="111"/>
      <c r="AW737" s="111"/>
      <c r="AX737" s="112"/>
      <c r="AY737" s="88"/>
      <c r="AZ737" s="88"/>
    </row>
    <row r="738" spans="1:52" ht="24.75" customHeight="1" x14ac:dyDescent="0.15">
      <c r="A738" s="100" t="s">
        <v>401</v>
      </c>
      <c r="B738" s="101"/>
      <c r="C738" s="101"/>
      <c r="D738" s="102"/>
      <c r="E738" s="103" t="s">
        <v>642</v>
      </c>
      <c r="F738" s="103"/>
      <c r="G738" s="103"/>
      <c r="H738" s="103"/>
      <c r="I738" s="103"/>
      <c r="J738" s="103"/>
      <c r="K738" s="103"/>
      <c r="L738" s="103"/>
      <c r="M738" s="103"/>
      <c r="N738" s="109" t="s">
        <v>400</v>
      </c>
      <c r="O738" s="109"/>
      <c r="P738" s="109"/>
      <c r="Q738" s="109"/>
      <c r="R738" s="103" t="s">
        <v>643</v>
      </c>
      <c r="S738" s="103"/>
      <c r="T738" s="103"/>
      <c r="U738" s="103"/>
      <c r="V738" s="103"/>
      <c r="W738" s="103"/>
      <c r="X738" s="103"/>
      <c r="Y738" s="103"/>
      <c r="Z738" s="103"/>
      <c r="AA738" s="109" t="s">
        <v>399</v>
      </c>
      <c r="AB738" s="109"/>
      <c r="AC738" s="109"/>
      <c r="AD738" s="109"/>
      <c r="AE738" s="103" t="s">
        <v>644</v>
      </c>
      <c r="AF738" s="103"/>
      <c r="AG738" s="103"/>
      <c r="AH738" s="103"/>
      <c r="AI738" s="103"/>
      <c r="AJ738" s="103"/>
      <c r="AK738" s="103"/>
      <c r="AL738" s="103"/>
      <c r="AM738" s="103"/>
      <c r="AN738" s="109" t="s">
        <v>398</v>
      </c>
      <c r="AO738" s="109"/>
      <c r="AP738" s="109"/>
      <c r="AQ738" s="109"/>
      <c r="AR738" s="110" t="s">
        <v>645</v>
      </c>
      <c r="AS738" s="111"/>
      <c r="AT738" s="111"/>
      <c r="AU738" s="111"/>
      <c r="AV738" s="111"/>
      <c r="AW738" s="111"/>
      <c r="AX738" s="112"/>
    </row>
    <row r="739" spans="1:52" ht="24.75" customHeight="1" x14ac:dyDescent="0.15">
      <c r="A739" s="100" t="s">
        <v>397</v>
      </c>
      <c r="B739" s="101"/>
      <c r="C739" s="101"/>
      <c r="D739" s="102"/>
      <c r="E739" s="103" t="s">
        <v>646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647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8"/>
      <c r="C782" s="768"/>
      <c r="D782" s="768"/>
      <c r="E782" s="768"/>
      <c r="F782" s="769"/>
      <c r="G782" s="453" t="s">
        <v>583</v>
      </c>
      <c r="H782" s="454"/>
      <c r="I782" s="454"/>
      <c r="J782" s="454"/>
      <c r="K782" s="455"/>
      <c r="L782" s="456" t="s">
        <v>586</v>
      </c>
      <c r="M782" s="457"/>
      <c r="N782" s="457"/>
      <c r="O782" s="457"/>
      <c r="P782" s="457"/>
      <c r="Q782" s="457"/>
      <c r="R782" s="457"/>
      <c r="S782" s="457"/>
      <c r="T782" s="457"/>
      <c r="U782" s="457"/>
      <c r="V782" s="457"/>
      <c r="W782" s="457"/>
      <c r="X782" s="458"/>
      <c r="Y782" s="459">
        <v>197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8"/>
      <c r="C783" s="768"/>
      <c r="D783" s="768"/>
      <c r="E783" s="768"/>
      <c r="F783" s="769"/>
      <c r="G783" s="352" t="s">
        <v>584</v>
      </c>
      <c r="H783" s="353"/>
      <c r="I783" s="353"/>
      <c r="J783" s="353"/>
      <c r="K783" s="354"/>
      <c r="L783" s="405" t="s">
        <v>587</v>
      </c>
      <c r="M783" s="406"/>
      <c r="N783" s="406"/>
      <c r="O783" s="406"/>
      <c r="P783" s="406"/>
      <c r="Q783" s="406"/>
      <c r="R783" s="406"/>
      <c r="S783" s="406"/>
      <c r="T783" s="406"/>
      <c r="U783" s="406"/>
      <c r="V783" s="406"/>
      <c r="W783" s="406"/>
      <c r="X783" s="407"/>
      <c r="Y783" s="402">
        <v>125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8"/>
      <c r="C784" s="768"/>
      <c r="D784" s="768"/>
      <c r="E784" s="768"/>
      <c r="F784" s="769"/>
      <c r="G784" s="352" t="s">
        <v>585</v>
      </c>
      <c r="H784" s="353"/>
      <c r="I784" s="353"/>
      <c r="J784" s="353"/>
      <c r="K784" s="354"/>
      <c r="L784" s="405" t="s">
        <v>588</v>
      </c>
      <c r="M784" s="406"/>
      <c r="N784" s="406"/>
      <c r="O784" s="406"/>
      <c r="P784" s="406"/>
      <c r="Q784" s="406"/>
      <c r="R784" s="406"/>
      <c r="S784" s="406"/>
      <c r="T784" s="406"/>
      <c r="U784" s="406"/>
      <c r="V784" s="406"/>
      <c r="W784" s="406"/>
      <c r="X784" s="407"/>
      <c r="Y784" s="402">
        <v>32</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354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589</v>
      </c>
      <c r="D838" s="422"/>
      <c r="E838" s="422"/>
      <c r="F838" s="422"/>
      <c r="G838" s="422"/>
      <c r="H838" s="422"/>
      <c r="I838" s="422"/>
      <c r="J838" s="423">
        <v>4000020270008</v>
      </c>
      <c r="K838" s="424"/>
      <c r="L838" s="424"/>
      <c r="M838" s="424"/>
      <c r="N838" s="424"/>
      <c r="O838" s="424"/>
      <c r="P838" s="321" t="s">
        <v>597</v>
      </c>
      <c r="Q838" s="321"/>
      <c r="R838" s="321"/>
      <c r="S838" s="321"/>
      <c r="T838" s="321"/>
      <c r="U838" s="321"/>
      <c r="V838" s="321"/>
      <c r="W838" s="321"/>
      <c r="X838" s="321"/>
      <c r="Y838" s="322">
        <v>354</v>
      </c>
      <c r="Z838" s="323"/>
      <c r="AA838" s="323"/>
      <c r="AB838" s="324"/>
      <c r="AC838" s="332" t="s">
        <v>385</v>
      </c>
      <c r="AD838" s="427"/>
      <c r="AE838" s="427"/>
      <c r="AF838" s="427"/>
      <c r="AG838" s="427"/>
      <c r="AH838" s="425" t="s">
        <v>598</v>
      </c>
      <c r="AI838" s="426"/>
      <c r="AJ838" s="426"/>
      <c r="AK838" s="426"/>
      <c r="AL838" s="329" t="s">
        <v>598</v>
      </c>
      <c r="AM838" s="330"/>
      <c r="AN838" s="330"/>
      <c r="AO838" s="331"/>
      <c r="AP838" s="325" t="s">
        <v>598</v>
      </c>
      <c r="AQ838" s="325"/>
      <c r="AR838" s="325"/>
      <c r="AS838" s="325"/>
      <c r="AT838" s="325"/>
      <c r="AU838" s="325"/>
      <c r="AV838" s="325"/>
      <c r="AW838" s="325"/>
      <c r="AX838" s="325"/>
    </row>
    <row r="839" spans="1:50" ht="30" customHeight="1" x14ac:dyDescent="0.15">
      <c r="A839" s="408">
        <v>2</v>
      </c>
      <c r="B839" s="408">
        <v>1</v>
      </c>
      <c r="C839" s="428" t="s">
        <v>648</v>
      </c>
      <c r="D839" s="422"/>
      <c r="E839" s="422"/>
      <c r="F839" s="422"/>
      <c r="G839" s="422"/>
      <c r="H839" s="422"/>
      <c r="I839" s="422"/>
      <c r="J839" s="423">
        <v>8000020130001</v>
      </c>
      <c r="K839" s="424"/>
      <c r="L839" s="424"/>
      <c r="M839" s="424"/>
      <c r="N839" s="424"/>
      <c r="O839" s="424"/>
      <c r="P839" s="321" t="s">
        <v>597</v>
      </c>
      <c r="Q839" s="321"/>
      <c r="R839" s="321"/>
      <c r="S839" s="321"/>
      <c r="T839" s="321"/>
      <c r="U839" s="321"/>
      <c r="V839" s="321"/>
      <c r="W839" s="321"/>
      <c r="X839" s="321"/>
      <c r="Y839" s="322">
        <v>343</v>
      </c>
      <c r="Z839" s="323"/>
      <c r="AA839" s="323"/>
      <c r="AB839" s="324"/>
      <c r="AC839" s="332" t="s">
        <v>385</v>
      </c>
      <c r="AD839" s="332"/>
      <c r="AE839" s="332"/>
      <c r="AF839" s="332"/>
      <c r="AG839" s="332"/>
      <c r="AH839" s="425" t="s">
        <v>598</v>
      </c>
      <c r="AI839" s="426"/>
      <c r="AJ839" s="426"/>
      <c r="AK839" s="426"/>
      <c r="AL839" s="329" t="s">
        <v>598</v>
      </c>
      <c r="AM839" s="330"/>
      <c r="AN839" s="330"/>
      <c r="AO839" s="331"/>
      <c r="AP839" s="325" t="s">
        <v>598</v>
      </c>
      <c r="AQ839" s="325"/>
      <c r="AR839" s="325"/>
      <c r="AS839" s="325"/>
      <c r="AT839" s="325"/>
      <c r="AU839" s="325"/>
      <c r="AV839" s="325"/>
      <c r="AW839" s="325"/>
      <c r="AX839" s="325"/>
    </row>
    <row r="840" spans="1:50" ht="30" customHeight="1" x14ac:dyDescent="0.15">
      <c r="A840" s="408">
        <v>3</v>
      </c>
      <c r="B840" s="408">
        <v>1</v>
      </c>
      <c r="C840" s="428" t="s">
        <v>590</v>
      </c>
      <c r="D840" s="422"/>
      <c r="E840" s="422"/>
      <c r="F840" s="422"/>
      <c r="G840" s="422"/>
      <c r="H840" s="422"/>
      <c r="I840" s="422"/>
      <c r="J840" s="423">
        <v>1000020140007</v>
      </c>
      <c r="K840" s="424"/>
      <c r="L840" s="424"/>
      <c r="M840" s="424"/>
      <c r="N840" s="424"/>
      <c r="O840" s="424"/>
      <c r="P840" s="429" t="s">
        <v>597</v>
      </c>
      <c r="Q840" s="321"/>
      <c r="R840" s="321"/>
      <c r="S840" s="321"/>
      <c r="T840" s="321"/>
      <c r="U840" s="321"/>
      <c r="V840" s="321"/>
      <c r="W840" s="321"/>
      <c r="X840" s="321"/>
      <c r="Y840" s="322">
        <v>281</v>
      </c>
      <c r="Z840" s="323"/>
      <c r="AA840" s="323"/>
      <c r="AB840" s="324"/>
      <c r="AC840" s="332" t="s">
        <v>385</v>
      </c>
      <c r="AD840" s="332"/>
      <c r="AE840" s="332"/>
      <c r="AF840" s="332"/>
      <c r="AG840" s="332"/>
      <c r="AH840" s="327" t="s">
        <v>598</v>
      </c>
      <c r="AI840" s="328"/>
      <c r="AJ840" s="328"/>
      <c r="AK840" s="328"/>
      <c r="AL840" s="329" t="s">
        <v>598</v>
      </c>
      <c r="AM840" s="330"/>
      <c r="AN840" s="330"/>
      <c r="AO840" s="331"/>
      <c r="AP840" s="325" t="s">
        <v>598</v>
      </c>
      <c r="AQ840" s="325"/>
      <c r="AR840" s="325"/>
      <c r="AS840" s="325"/>
      <c r="AT840" s="325"/>
      <c r="AU840" s="325"/>
      <c r="AV840" s="325"/>
      <c r="AW840" s="325"/>
      <c r="AX840" s="325"/>
    </row>
    <row r="841" spans="1:50" ht="30" customHeight="1" x14ac:dyDescent="0.15">
      <c r="A841" s="408">
        <v>4</v>
      </c>
      <c r="B841" s="408">
        <v>1</v>
      </c>
      <c r="C841" s="428" t="s">
        <v>591</v>
      </c>
      <c r="D841" s="422"/>
      <c r="E841" s="422"/>
      <c r="F841" s="422"/>
      <c r="G841" s="422"/>
      <c r="H841" s="422"/>
      <c r="I841" s="422"/>
      <c r="J841" s="423">
        <v>6000020400009</v>
      </c>
      <c r="K841" s="424"/>
      <c r="L841" s="424"/>
      <c r="M841" s="424"/>
      <c r="N841" s="424"/>
      <c r="O841" s="424"/>
      <c r="P841" s="429" t="s">
        <v>597</v>
      </c>
      <c r="Q841" s="321"/>
      <c r="R841" s="321"/>
      <c r="S841" s="321"/>
      <c r="T841" s="321"/>
      <c r="U841" s="321"/>
      <c r="V841" s="321"/>
      <c r="W841" s="321"/>
      <c r="X841" s="321"/>
      <c r="Y841" s="322">
        <v>277</v>
      </c>
      <c r="Z841" s="323"/>
      <c r="AA841" s="323"/>
      <c r="AB841" s="324"/>
      <c r="AC841" s="332" t="s">
        <v>385</v>
      </c>
      <c r="AD841" s="332"/>
      <c r="AE841" s="332"/>
      <c r="AF841" s="332"/>
      <c r="AG841" s="332"/>
      <c r="AH841" s="327" t="s">
        <v>598</v>
      </c>
      <c r="AI841" s="328"/>
      <c r="AJ841" s="328"/>
      <c r="AK841" s="328"/>
      <c r="AL841" s="329" t="s">
        <v>598</v>
      </c>
      <c r="AM841" s="330"/>
      <c r="AN841" s="330"/>
      <c r="AO841" s="331"/>
      <c r="AP841" s="325" t="s">
        <v>598</v>
      </c>
      <c r="AQ841" s="325"/>
      <c r="AR841" s="325"/>
      <c r="AS841" s="325"/>
      <c r="AT841" s="325"/>
      <c r="AU841" s="325"/>
      <c r="AV841" s="325"/>
      <c r="AW841" s="325"/>
      <c r="AX841" s="325"/>
    </row>
    <row r="842" spans="1:50" ht="30" customHeight="1" x14ac:dyDescent="0.15">
      <c r="A842" s="408">
        <v>5</v>
      </c>
      <c r="B842" s="408">
        <v>1</v>
      </c>
      <c r="C842" s="428" t="s">
        <v>592</v>
      </c>
      <c r="D842" s="422"/>
      <c r="E842" s="422"/>
      <c r="F842" s="422"/>
      <c r="G842" s="422"/>
      <c r="H842" s="422"/>
      <c r="I842" s="422"/>
      <c r="J842" s="423">
        <v>1000020230006</v>
      </c>
      <c r="K842" s="424"/>
      <c r="L842" s="424"/>
      <c r="M842" s="424"/>
      <c r="N842" s="424"/>
      <c r="O842" s="424"/>
      <c r="P842" s="321" t="s">
        <v>597</v>
      </c>
      <c r="Q842" s="321"/>
      <c r="R842" s="321"/>
      <c r="S842" s="321"/>
      <c r="T842" s="321"/>
      <c r="U842" s="321"/>
      <c r="V842" s="321"/>
      <c r="W842" s="321"/>
      <c r="X842" s="321"/>
      <c r="Y842" s="322">
        <v>254</v>
      </c>
      <c r="Z842" s="323"/>
      <c r="AA842" s="323"/>
      <c r="AB842" s="324"/>
      <c r="AC842" s="326" t="s">
        <v>385</v>
      </c>
      <c r="AD842" s="326"/>
      <c r="AE842" s="326"/>
      <c r="AF842" s="326"/>
      <c r="AG842" s="326"/>
      <c r="AH842" s="327" t="s">
        <v>598</v>
      </c>
      <c r="AI842" s="328"/>
      <c r="AJ842" s="328"/>
      <c r="AK842" s="328"/>
      <c r="AL842" s="329" t="s">
        <v>598</v>
      </c>
      <c r="AM842" s="330"/>
      <c r="AN842" s="330"/>
      <c r="AO842" s="331"/>
      <c r="AP842" s="325" t="s">
        <v>598</v>
      </c>
      <c r="AQ842" s="325"/>
      <c r="AR842" s="325"/>
      <c r="AS842" s="325"/>
      <c r="AT842" s="325"/>
      <c r="AU842" s="325"/>
      <c r="AV842" s="325"/>
      <c r="AW842" s="325"/>
      <c r="AX842" s="325"/>
    </row>
    <row r="843" spans="1:50" ht="30" customHeight="1" x14ac:dyDescent="0.15">
      <c r="A843" s="408">
        <v>6</v>
      </c>
      <c r="B843" s="408">
        <v>1</v>
      </c>
      <c r="C843" s="428" t="s">
        <v>593</v>
      </c>
      <c r="D843" s="422"/>
      <c r="E843" s="422"/>
      <c r="F843" s="422"/>
      <c r="G843" s="422"/>
      <c r="H843" s="422"/>
      <c r="I843" s="422"/>
      <c r="J843" s="423">
        <v>8000020280003</v>
      </c>
      <c r="K843" s="424"/>
      <c r="L843" s="424"/>
      <c r="M843" s="424"/>
      <c r="N843" s="424"/>
      <c r="O843" s="424"/>
      <c r="P843" s="321" t="s">
        <v>597</v>
      </c>
      <c r="Q843" s="321"/>
      <c r="R843" s="321"/>
      <c r="S843" s="321"/>
      <c r="T843" s="321"/>
      <c r="U843" s="321"/>
      <c r="V843" s="321"/>
      <c r="W843" s="321"/>
      <c r="X843" s="321"/>
      <c r="Y843" s="322">
        <v>250</v>
      </c>
      <c r="Z843" s="323"/>
      <c r="AA843" s="323"/>
      <c r="AB843" s="324"/>
      <c r="AC843" s="326" t="s">
        <v>385</v>
      </c>
      <c r="AD843" s="326"/>
      <c r="AE843" s="326"/>
      <c r="AF843" s="326"/>
      <c r="AG843" s="326"/>
      <c r="AH843" s="327" t="s">
        <v>598</v>
      </c>
      <c r="AI843" s="328"/>
      <c r="AJ843" s="328"/>
      <c r="AK843" s="328"/>
      <c r="AL843" s="329" t="s">
        <v>598</v>
      </c>
      <c r="AM843" s="330"/>
      <c r="AN843" s="330"/>
      <c r="AO843" s="331"/>
      <c r="AP843" s="325" t="s">
        <v>598</v>
      </c>
      <c r="AQ843" s="325"/>
      <c r="AR843" s="325"/>
      <c r="AS843" s="325"/>
      <c r="AT843" s="325"/>
      <c r="AU843" s="325"/>
      <c r="AV843" s="325"/>
      <c r="AW843" s="325"/>
      <c r="AX843" s="325"/>
    </row>
    <row r="844" spans="1:50" ht="30" customHeight="1" x14ac:dyDescent="0.15">
      <c r="A844" s="408">
        <v>7</v>
      </c>
      <c r="B844" s="408">
        <v>1</v>
      </c>
      <c r="C844" s="428" t="s">
        <v>658</v>
      </c>
      <c r="D844" s="422"/>
      <c r="E844" s="422"/>
      <c r="F844" s="422"/>
      <c r="G844" s="422"/>
      <c r="H844" s="422"/>
      <c r="I844" s="422"/>
      <c r="J844" s="423">
        <v>7000020340006</v>
      </c>
      <c r="K844" s="424"/>
      <c r="L844" s="424"/>
      <c r="M844" s="424"/>
      <c r="N844" s="424"/>
      <c r="O844" s="424"/>
      <c r="P844" s="321" t="s">
        <v>597</v>
      </c>
      <c r="Q844" s="321"/>
      <c r="R844" s="321"/>
      <c r="S844" s="321"/>
      <c r="T844" s="321"/>
      <c r="U844" s="321"/>
      <c r="V844" s="321"/>
      <c r="W844" s="321"/>
      <c r="X844" s="321"/>
      <c r="Y844" s="322">
        <v>245</v>
      </c>
      <c r="Z844" s="323"/>
      <c r="AA844" s="323"/>
      <c r="AB844" s="324"/>
      <c r="AC844" s="326" t="s">
        <v>385</v>
      </c>
      <c r="AD844" s="326"/>
      <c r="AE844" s="326"/>
      <c r="AF844" s="326"/>
      <c r="AG844" s="326"/>
      <c r="AH844" s="327" t="s">
        <v>598</v>
      </c>
      <c r="AI844" s="328"/>
      <c r="AJ844" s="328"/>
      <c r="AK844" s="328"/>
      <c r="AL844" s="329" t="s">
        <v>598</v>
      </c>
      <c r="AM844" s="330"/>
      <c r="AN844" s="330"/>
      <c r="AO844" s="331"/>
      <c r="AP844" s="325" t="s">
        <v>598</v>
      </c>
      <c r="AQ844" s="325"/>
      <c r="AR844" s="325"/>
      <c r="AS844" s="325"/>
      <c r="AT844" s="325"/>
      <c r="AU844" s="325"/>
      <c r="AV844" s="325"/>
      <c r="AW844" s="325"/>
      <c r="AX844" s="325"/>
    </row>
    <row r="845" spans="1:50" ht="30" customHeight="1" x14ac:dyDescent="0.15">
      <c r="A845" s="408">
        <v>8</v>
      </c>
      <c r="B845" s="408">
        <v>1</v>
      </c>
      <c r="C845" s="428" t="s">
        <v>594</v>
      </c>
      <c r="D845" s="422"/>
      <c r="E845" s="422"/>
      <c r="F845" s="422"/>
      <c r="G845" s="422"/>
      <c r="H845" s="422"/>
      <c r="I845" s="422"/>
      <c r="J845" s="423">
        <v>8000020460001</v>
      </c>
      <c r="K845" s="424"/>
      <c r="L845" s="424"/>
      <c r="M845" s="424"/>
      <c r="N845" s="424"/>
      <c r="O845" s="424"/>
      <c r="P845" s="321" t="s">
        <v>597</v>
      </c>
      <c r="Q845" s="321"/>
      <c r="R845" s="321"/>
      <c r="S845" s="321"/>
      <c r="T845" s="321"/>
      <c r="U845" s="321"/>
      <c r="V845" s="321"/>
      <c r="W845" s="321"/>
      <c r="X845" s="321"/>
      <c r="Y845" s="322">
        <v>215</v>
      </c>
      <c r="Z845" s="323"/>
      <c r="AA845" s="323"/>
      <c r="AB845" s="324"/>
      <c r="AC845" s="326" t="s">
        <v>385</v>
      </c>
      <c r="AD845" s="326"/>
      <c r="AE845" s="326"/>
      <c r="AF845" s="326"/>
      <c r="AG845" s="326"/>
      <c r="AH845" s="327" t="s">
        <v>598</v>
      </c>
      <c r="AI845" s="328"/>
      <c r="AJ845" s="328"/>
      <c r="AK845" s="328"/>
      <c r="AL845" s="329" t="s">
        <v>598</v>
      </c>
      <c r="AM845" s="330"/>
      <c r="AN845" s="330"/>
      <c r="AO845" s="331"/>
      <c r="AP845" s="325" t="s">
        <v>598</v>
      </c>
      <c r="AQ845" s="325"/>
      <c r="AR845" s="325"/>
      <c r="AS845" s="325"/>
      <c r="AT845" s="325"/>
      <c r="AU845" s="325"/>
      <c r="AV845" s="325"/>
      <c r="AW845" s="325"/>
      <c r="AX845" s="325"/>
    </row>
    <row r="846" spans="1:50" ht="30" customHeight="1" x14ac:dyDescent="0.15">
      <c r="A846" s="408">
        <v>9</v>
      </c>
      <c r="B846" s="408">
        <v>1</v>
      </c>
      <c r="C846" s="428" t="s">
        <v>595</v>
      </c>
      <c r="D846" s="422"/>
      <c r="E846" s="422"/>
      <c r="F846" s="422"/>
      <c r="G846" s="422"/>
      <c r="H846" s="422"/>
      <c r="I846" s="422"/>
      <c r="J846" s="423">
        <v>7000020010006</v>
      </c>
      <c r="K846" s="424"/>
      <c r="L846" s="424"/>
      <c r="M846" s="424"/>
      <c r="N846" s="424"/>
      <c r="O846" s="424"/>
      <c r="P846" s="321" t="s">
        <v>597</v>
      </c>
      <c r="Q846" s="321"/>
      <c r="R846" s="321"/>
      <c r="S846" s="321"/>
      <c r="T846" s="321"/>
      <c r="U846" s="321"/>
      <c r="V846" s="321"/>
      <c r="W846" s="321"/>
      <c r="X846" s="321"/>
      <c r="Y846" s="322">
        <v>187</v>
      </c>
      <c r="Z846" s="323"/>
      <c r="AA846" s="323"/>
      <c r="AB846" s="324"/>
      <c r="AC846" s="326" t="s">
        <v>385</v>
      </c>
      <c r="AD846" s="326"/>
      <c r="AE846" s="326"/>
      <c r="AF846" s="326"/>
      <c r="AG846" s="326"/>
      <c r="AH846" s="327" t="s">
        <v>598</v>
      </c>
      <c r="AI846" s="328"/>
      <c r="AJ846" s="328"/>
      <c r="AK846" s="328"/>
      <c r="AL846" s="329" t="s">
        <v>598</v>
      </c>
      <c r="AM846" s="330"/>
      <c r="AN846" s="330"/>
      <c r="AO846" s="331"/>
      <c r="AP846" s="325" t="s">
        <v>598</v>
      </c>
      <c r="AQ846" s="325"/>
      <c r="AR846" s="325"/>
      <c r="AS846" s="325"/>
      <c r="AT846" s="325"/>
      <c r="AU846" s="325"/>
      <c r="AV846" s="325"/>
      <c r="AW846" s="325"/>
      <c r="AX846" s="325"/>
    </row>
    <row r="847" spans="1:50" ht="30" customHeight="1" x14ac:dyDescent="0.15">
      <c r="A847" s="408">
        <v>10</v>
      </c>
      <c r="B847" s="408">
        <v>1</v>
      </c>
      <c r="C847" s="428" t="s">
        <v>596</v>
      </c>
      <c r="D847" s="422"/>
      <c r="E847" s="422"/>
      <c r="F847" s="422"/>
      <c r="G847" s="422"/>
      <c r="H847" s="422"/>
      <c r="I847" s="422"/>
      <c r="J847" s="423">
        <v>8000020040002</v>
      </c>
      <c r="K847" s="424"/>
      <c r="L847" s="424"/>
      <c r="M847" s="424"/>
      <c r="N847" s="424"/>
      <c r="O847" s="424"/>
      <c r="P847" s="321" t="s">
        <v>597</v>
      </c>
      <c r="Q847" s="321"/>
      <c r="R847" s="321"/>
      <c r="S847" s="321"/>
      <c r="T847" s="321"/>
      <c r="U847" s="321"/>
      <c r="V847" s="321"/>
      <c r="W847" s="321"/>
      <c r="X847" s="321"/>
      <c r="Y847" s="322">
        <v>157</v>
      </c>
      <c r="Z847" s="323"/>
      <c r="AA847" s="323"/>
      <c r="AB847" s="324"/>
      <c r="AC847" s="326" t="s">
        <v>385</v>
      </c>
      <c r="AD847" s="326"/>
      <c r="AE847" s="326"/>
      <c r="AF847" s="326"/>
      <c r="AG847" s="326"/>
      <c r="AH847" s="327" t="s">
        <v>598</v>
      </c>
      <c r="AI847" s="328"/>
      <c r="AJ847" s="328"/>
      <c r="AK847" s="328"/>
      <c r="AL847" s="329" t="s">
        <v>598</v>
      </c>
      <c r="AM847" s="330"/>
      <c r="AN847" s="330"/>
      <c r="AO847" s="331"/>
      <c r="AP847" s="325" t="s">
        <v>598</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659</v>
      </c>
      <c r="F1103" s="897"/>
      <c r="G1103" s="897"/>
      <c r="H1103" s="897"/>
      <c r="I1103" s="897"/>
      <c r="J1103" s="423" t="s">
        <v>652</v>
      </c>
      <c r="K1103" s="424"/>
      <c r="L1103" s="424"/>
      <c r="M1103" s="424"/>
      <c r="N1103" s="424"/>
      <c r="O1103" s="424"/>
      <c r="P1103" s="429" t="s">
        <v>656</v>
      </c>
      <c r="Q1103" s="321"/>
      <c r="R1103" s="321"/>
      <c r="S1103" s="321"/>
      <c r="T1103" s="321"/>
      <c r="U1103" s="321"/>
      <c r="V1103" s="321"/>
      <c r="W1103" s="321"/>
      <c r="X1103" s="321"/>
      <c r="Y1103" s="322" t="s">
        <v>660</v>
      </c>
      <c r="Z1103" s="323"/>
      <c r="AA1103" s="323"/>
      <c r="AB1103" s="324"/>
      <c r="AC1103" s="326"/>
      <c r="AD1103" s="326"/>
      <c r="AE1103" s="326"/>
      <c r="AF1103" s="326"/>
      <c r="AG1103" s="326"/>
      <c r="AH1103" s="327" t="s">
        <v>661</v>
      </c>
      <c r="AI1103" s="328"/>
      <c r="AJ1103" s="328"/>
      <c r="AK1103" s="328"/>
      <c r="AL1103" s="329" t="s">
        <v>661</v>
      </c>
      <c r="AM1103" s="330"/>
      <c r="AN1103" s="330"/>
      <c r="AO1103" s="331"/>
      <c r="AP1103" s="325" t="s">
        <v>656</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8:AO867">
    <cfRule type="expression" dxfId="2501" priority="6633">
      <formula>IF(AND(AL848&gt;=0, RIGHT(TEXT(AL848,"0.#"),1)&lt;&gt;"."),TRUE,FALSE)</formula>
    </cfRule>
    <cfRule type="expression" dxfId="2500" priority="6634">
      <formula>IF(AND(AL848&gt;=0, RIGHT(TEXT(AL848,"0.#"),1)="."),TRUE,FALSE)</formula>
    </cfRule>
    <cfRule type="expression" dxfId="2499" priority="6635">
      <formula>IF(AND(AL848&lt;0, RIGHT(TEXT(AL848,"0.#"),1)&lt;&gt;"."),TRUE,FALSE)</formula>
    </cfRule>
    <cfRule type="expression" dxfId="2498" priority="6636">
      <formula>IF(AND(AL848&lt;0, RIGHT(TEXT(AL848,"0.#"),1)="."),TRUE,FALSE)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0:Y867">
    <cfRule type="expression" dxfId="2427" priority="2961">
      <formula>IF(RIGHT(TEXT(Y840,"0.#"),1)=".",FALSE,TRUE)</formula>
    </cfRule>
    <cfRule type="expression" dxfId="2426" priority="2962">
      <formula>IF(RIGHT(TEXT(Y840,"0.#"),1)=".",TRUE,FALSE)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0:AO847">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38:AO839">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0"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353</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353</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353</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353</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353</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353</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353</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353</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353</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2020-09-25T09:51:24Z</cp:lastPrinted>
  <dcterms:created xsi:type="dcterms:W3CDTF">2012-03-13T00:50:25Z</dcterms:created>
  <dcterms:modified xsi:type="dcterms:W3CDTF">2020-10-02T04:57:20Z</dcterms:modified>
</cp:coreProperties>
</file>