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7000_人材開発統括官　企業内人材開発支援室\キャリ形＋企業内\キャリ形係\13　行政事業レビュー\令和2年度\021109 過去５年のシート総点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<sst xmlns="http://schemas.openxmlformats.org/spreadsheetml/2006/main" count="3020" uniqueCount="679">
  <si>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</si>
  <si>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</si>
  <si>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</si>
  <si>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</si>
  <si>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</si>
  <si>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</si>
  <si>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</si>
  <si>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</si>
  <si>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</si>
  <si>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</si>
  <si>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</si>
  <si>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</si>
  <si>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</si>
  <si>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</si>
  <si>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</si>
  <si>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</si>
  <si>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</si>
  <si>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</si>
  <si>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</si>
  <si>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</si>
  <si>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</si>
  <si>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</si>
  <si>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</si>
  <si>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</si>
  <si>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</si>
  <si>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</si>
  <si>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</si>
  <si>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</si>
  <si>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</si>
  <si>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</si>
  <si>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</si>
  <si>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</si>
  <si>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</si>
  <si>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</si>
  <si>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</si>
  <si>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</si>
  <si>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</si>
  <si>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</si>
  <si>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</si>
  <si>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</si>
  <si>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</si>
  <si>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</si>
  <si>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</si>
  <si>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</si>
  <si>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</si>
  <si>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</si>
  <si>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</si>
  <si>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</si>
  <si>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</si>
  <si>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</si>
  <si>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</si>
  <si>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</si>
  <si>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</si>
  <si>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</si>
  <si>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</si>
  <si>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</si>
  <si>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</si>
  <si>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</si>
  <si>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</si>
  <si>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</si>
  <si>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</si>
  <si>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</si>
  <si>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</si>
  <si>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</si>
  <si>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</si>
  <si>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</si>
  <si>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</si>
  <si>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</si>
  <si>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</si>
  <si>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</si>
  <si>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</si>
  <si>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</si>
  <si>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</si>
  <si>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</si>
  <si>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</si>
  <si>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</si>
  <si>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</si>
  <si>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</si>
  <si>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</si>
  <si>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</si>
  <si>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</si>
  <si>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</si>
  <si>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</si>
  <si>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</si>
  <si>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</si>
  <si>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</si>
  <si>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</si>
  <si>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</si>
  <si>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</si>
  <si>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</si>
  <si>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</si>
  <si>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</si>
  <si>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</si>
  <si>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</si>
  <si>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</si>
  <si>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</si>
  <si>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</si>
  <si>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</si>
  <si>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</si>
  <si>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</si>
  <si>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</si>
  <si>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</si>
  <si>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</si>
  <si>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</si>
  <si>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</si>
  <si>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</si>
  <si>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</si>
  <si>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</si>
  <si>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</si>
  <si>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</si>
  <si>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</si>
  <si>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</si>
  <si>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</si>
  <si>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</si>
  <si>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</si>
  <si>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</si>
  <si>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</si>
  <si>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</si>
  <si>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</si>
  <si>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</si>
  <si>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</si>
  <si>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</si>
  <si>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</si>
  <si>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</si>
  <si>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</si>
  <si>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</si>
  <si>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</si>
  <si>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</si>
  <si>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</si>
  <si>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</si>
  <si>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</si>
  <si>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</si>
  <si>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</si>
  <si>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</si>
  <si>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</si>
  <si>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</si>
  <si>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</si>
  <si>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</si>
  <si>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</si>
  <si>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</si>
  <si>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</si>
  <si>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</si>
  <si>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</si>
  <si>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</si>
  <si>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</si>
  <si>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</si>
  <si>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</si>
  <si>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</si>
  <si>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</si>
  <si>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</si>
  <si>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</si>
  <si>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</si>
  <si>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</si>
  <si>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</si>
  <si>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</si>
  <si>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</si>
  <si>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</si>
  <si>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</si>
  <si>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</si>
  <si>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</si>
  <si>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</si>
  <si>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</si>
  <si>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</si>
  <si>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</si>
  <si>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</si>
  <si>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</si>
  <si>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</si>
  <si>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</si>
  <si>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</si>
  <si>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</si>
  <si>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</si>
  <si>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</si>
  <si>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</si>
  <si>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</si>
  <si>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</si>
  <si>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</si>
  <si>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</si>
  <si>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</si>
  <si>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</si>
  <si>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</si>
  <si>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</si>
  <si>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</si>
  <si>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</si>
  <si>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</si>
  <si>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</si>
  <si>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</si>
  <si>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</si>
  <si>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</si>
  <si>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</si>
  <si>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</si>
  <si>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</si>
  <si>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</si>
  <si>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</si>
  <si>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</si>
  <si>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</si>
  <si>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</si>
  <si>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</si>
  <si>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</si>
  <si>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</si>
  <si>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</si>
  <si>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</si>
  <si>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</si>
  <si>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</si>
  <si>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</si>
  <si>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</si>
  <si>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</si>
  <si>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</si>
  <si>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</si>
  <si>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</si>
  <si>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</si>
  <si>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</si>
  <si>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</si>
  <si>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</si>
  <si>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</si>
  <si>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</si>
  <si>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</si>
  <si>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</si>
  <si>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</si>
  <si>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</si>
  <si>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</si>
  <si>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</si>
  <si>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</si>
  <si>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</si>
  <si>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</si>
  <si>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</si>
  <si>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</si>
  <si>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</si>
  <si>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</si>
  <si>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</si>
  <si>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</si>
  <si>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</si>
  <si>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</si>
  <si>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</si>
  <si>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</si>
  <si>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</si>
  <si>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</si>
  <si>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</si>
  <si>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</si>
  <si>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</si>
  <si>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</si>
  <si>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</si>
  <si>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</si>
  <si>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</si>
  <si>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</si>
  <si>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</si>
  <si>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</si>
  <si>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</si>
  <si>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</si>
  <si>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</si>
  <si>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</si>
  <si>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</si>
  <si>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</si>
  <si>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</si>
  <si>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</si>
  <si>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</si>
  <si>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</si>
  <si>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</si>
  <si>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</si>
  <si>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</si>
  <si>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</si>
  <si>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</si>
  <si>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</si>
  <si>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</si>
  <si>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</si>
  <si>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</si>
  <si>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</si>
  <si>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</si>
  <si>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</si>
  <si>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</si>
  <si>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</si>
  <si>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</si>
  <si>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</si>
  <si>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</si>
  <si>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</si>
  <si>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</si>
  <si>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</si>
  <si>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</si>
  <si>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</si>
  <si>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</si>
  <si>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</si>
  <si>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</si>
  <si>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</si>
  <si>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</si>
  <si>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</si>
  <si>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</si>
  <si>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</si>
  <si>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</si>
  <si>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</si>
  <si>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</si>
  <si>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</si>
  <si>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</si>
  <si>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</si>
  <si>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</si>
  <si>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</si>
  <si>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</si>
  <si>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</si>
  <si>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</si>
  <si>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</si>
  <si>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</si>
  <si>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</si>
  <si>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</si>
  <si>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</si>
  <si>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</si>
  <si>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</si>
  <si>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</si>
  <si>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</si>
  <si>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</si>
  <si>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</si>
  <si>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</si>
  <si>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</si>
  <si>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</si>
  <si>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</si>
  <si>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</si>
  <si>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</si>
  <si>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</si>
  <si>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</si>
  <si>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</si>
  <si>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</si>
  <si>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</si>
  <si>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</si>
  <si>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</si>
  <si>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</si>
  <si>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</si>
  <si>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</si>
  <si>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</si>
  <si>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</si>
  <si>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</si>
  <si>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</si>
  <si>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</si>
  <si>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</si>
  <si>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</si>
  <si>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</si>
  <si>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</si>
  <si>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</si>
  <si>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</si>
  <si>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</si>
  <si>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</si>
  <si>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</si>
  <si>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</si>
  <si>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</si>
  <si>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</si>
  <si>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</si>
  <si>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</si>
  <si>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</si>
  <si>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</si>
  <si>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</si>
  <si>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</si>
  <si>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</si>
  <si>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</si>
  <si>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</si>
  <si>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</si>
  <si>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</si>
  <si>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</si>
  <si>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</si>
  <si>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</si>
  <si>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</si>
  <si>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</si>
  <si>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</si>
  <si>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</si>
  <si>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</si>
  <si>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</si>
  <si>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</si>
  <si>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</si>
  <si>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</si>
  <si>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</si>
  <si>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</si>
  <si>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</si>
  <si>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</si>
  <si>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</si>
  <si>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</si>
  <si>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</si>
  <si>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</si>
  <si>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</si>
  <si>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</si>
  <si>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</si>
  <si>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</si>
  <si>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</si>
  <si>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</si>
  <si>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</si>
  <si>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</si>
  <si>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</si>
  <si>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</si>
  <si>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</si>
  <si>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</si>
  <si>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</si>
  <si>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</si>
  <si>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</si>
  <si>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</si>
  <si>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</si>
  <si>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</si>
  <si>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</si>
  <si>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</si>
  <si>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</si>
  <si>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</si>
  <si>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</si>
  <si>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</si>
  <si>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</si>
  <si>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</si>
  <si>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</si>
  <si>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</si>
  <si>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</si>
  <si>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</si>
  <si>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</si>
  <si>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</si>
  <si>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</si>
  <si>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</si>
  <si>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</si>
  <si>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</si>
  <si>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</si>
  <si>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</si>
  <si>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</si>
  <si>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</si>
  <si>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</si>
  <si>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</si>
  <si>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</si>
  <si>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</si>
  <si>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</si>
  <si>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</si>
  <si>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</si>
  <si>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</si>
  <si>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</si>
  <si>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</si>
  <si>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</si>
  <si>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</si>
  <si>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</si>
  <si>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</si>
  <si>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</si>
  <si>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</si>
  <si>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</si>
  <si>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</si>
  <si>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</si>
  <si>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</si>
  <si>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</si>
  <si>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</si>
  <si>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</si>
  <si>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</si>
  <si>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</si>
  <si>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</si>
  <si>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</si>
  <si>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</si>
  <si>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</si>
  <si>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</si>
  <si>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</si>
  <si>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</si>
  <si>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</si>
  <si>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</si>
  <si>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</si>
  <si>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</si>
  <si>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</si>
  <si>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</si>
  <si>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</si>
  <si>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</si>
  <si>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</si>
  <si>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</si>
  <si>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</si>
  <si>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</si>
  <si>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</si>
  <si>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</si>
  <si>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</si>
  <si>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</si>
  <si>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</si>
  <si>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</si>
  <si>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</si>
  <si>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</si>
  <si>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</si>
  <si>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</si>
  <si>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</si>
  <si>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</si>
  <si>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</si>
  <si>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</si>
  <si>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</si>
  <si>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</si>
  <si>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</si>
  <si>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</si>
  <si>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</si>
  <si>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</si>
  <si>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</si>
  <si>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</si>
  <si>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</si>
  <si>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</si>
  <si>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</si>
  <si>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</si>
  <si>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</si>
  <si>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</si>
  <si>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</si>
  <si>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</si>
  <si>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</si>
  <si>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</si>
  <si>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</si>
  <si>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</si>
  <si>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</si>
  <si>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</si>
  <si>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</si>
  <si>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</si>
  <si>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</si>
  <si>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</si>
  <si>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</si>
  <si>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</si>
  <si>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</si>
  <si>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</si>
  <si>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</si>
  <si>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</si>
  <si>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</si>
  <si>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</si>
  <si>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</si>
  <si>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</si>
  <si>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</si>
  <si>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</si>
  <si>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</si>
  <si>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</si>
  <si>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</si>
  <si>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</si>
  <si>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</si>
  <si>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</si>
  <si>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</si>
  <si>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</si>
  <si>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</si>
  <si>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</si>
  <si>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</si>
  <si>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</si>
  <si>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</si>
  <si>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</si>
  <si>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</si>
  <si>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</si>
  <si>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</si>
  <si>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</si>
  <si>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</si>
  <si>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</si>
  <si>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</si>
  <si>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</si>
  <si>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</si>
  <si>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</si>
  <si>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</si>
  <si>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</si>
  <si>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</si>
  <si>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</si>
  <si>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</si>
  <si>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</si>
  <si>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</si>
  <si>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</si>
  <si>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</si>
  <si>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</si>
  <si>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</si>
  <si>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</si>
  <si>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</si>
  <si>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</si>
  <si>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</si>
  <si>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</si>
  <si>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</si>
  <si>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</si>
  <si>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</si>
  <si>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</si>
  <si>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</si>
  <si>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</si>
  <si>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</si>
  <si>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</si>
  <si>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</si>
  <si>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</si>
  <si>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</si>
  <si>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</si>
  <si>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</si>
  <si>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</si>
  <si>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</si>
  <si>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人材開発支援助成金（復興関連事業）</t>
    <rPh sb="0" eb="6">
      <t>ジンザイカイハツシエン</t>
    </rPh>
    <rPh sb="6" eb="9">
      <t>ジョセイキン</t>
    </rPh>
    <rPh sb="10" eb="12">
      <t>フッコウ</t>
    </rPh>
    <rPh sb="12" eb="14">
      <t>カンレン</t>
    </rPh>
    <rPh sb="14" eb="16">
      <t>ジギョウ</t>
    </rPh>
    <phoneticPr fontId="5"/>
  </si>
  <si>
    <t>人材開発統括官</t>
    <rPh sb="0" eb="7">
      <t>ジンザイカイハツトウカツカン</t>
    </rPh>
    <phoneticPr fontId="5"/>
  </si>
  <si>
    <t>若年者・キャリア形成支援担当参事官付企業内人材開発支援室</t>
    <rPh sb="0" eb="3">
      <t>ジャクネンシャ</t>
    </rPh>
    <rPh sb="8" eb="10">
      <t>ケイセイ</t>
    </rPh>
    <rPh sb="10" eb="12">
      <t>シエン</t>
    </rPh>
    <rPh sb="12" eb="14">
      <t>タントウ</t>
    </rPh>
    <rPh sb="14" eb="17">
      <t>サンジカン</t>
    </rPh>
    <rPh sb="17" eb="18">
      <t>ツ</t>
    </rPh>
    <rPh sb="18" eb="21">
      <t>キギョウナイ</t>
    </rPh>
    <rPh sb="21" eb="23">
      <t>ジンザイ</t>
    </rPh>
    <rPh sb="23" eb="25">
      <t>カイハツ</t>
    </rPh>
    <rPh sb="25" eb="28">
      <t>シエンシツ</t>
    </rPh>
    <phoneticPr fontId="5"/>
  </si>
  <si>
    <t>企業内人材開発支援室長
小林　学</t>
    <rPh sb="0" eb="3">
      <t>キギョウナイ</t>
    </rPh>
    <rPh sb="3" eb="5">
      <t>ジンザイ</t>
    </rPh>
    <rPh sb="5" eb="7">
      <t>カイハツ</t>
    </rPh>
    <rPh sb="7" eb="10">
      <t>シエンシツ</t>
    </rPh>
    <rPh sb="10" eb="11">
      <t>チョウ</t>
    </rPh>
    <rPh sb="12" eb="14">
      <t>コバヤシ</t>
    </rPh>
    <rPh sb="15" eb="16">
      <t>マナ</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</si>
  <si>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</si>
  <si>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5">
      <t>コヨウホケンホウ</t>
    </rPh>
    <rPh sb="35" eb="37">
      <t>シコウ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</si>
  <si>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14">
      <t>ショクギョウノウリョクカイハツキホンケイカク</t>
    </rPh>
    <phoneticPr fontId="5"/>
  </si>
  <si>
    <t>東日本大震災は未曾有の大震災であり、加えて風評被害等もあって、景気・経済、ひいては雇用への深刻な影響があるところである。このため、震災等の影響を受けた事業主を支援するため、特例措置を講ずる。</t>
    <rPh sb="0" eb="3">
      <t>ヒガシニホン</t>
    </rPh>
    <rPh sb="3" eb="6">
      <t>ダイシンサイ</t>
    </rPh>
    <rPh sb="7" eb="10">
      <t>ミゾウ</t>
    </rPh>
    <rPh sb="11" eb="14">
      <t>ダイシンサイ</t>
    </rPh>
    <rPh sb="18" eb="19">
      <t>クワ</t>
    </rPh>
    <rPh sb="21" eb="23">
      <t>フウヒョウ</t>
    </rPh>
    <rPh sb="23" eb="25">
      <t>ヒガイ</t>
    </rPh>
    <rPh sb="25" eb="26">
      <t>トウ</t>
    </rPh>
    <rPh sb="31" eb="33">
      <t>ケイキ</t>
    </rPh>
    <rPh sb="34" eb="36">
      <t>ケイザイ</t>
    </rPh>
    <rPh sb="41" eb="43">
      <t>コヨウ</t>
    </rPh>
    <rPh sb="45" eb="47">
      <t>シンコク</t>
    </rPh>
    <rPh sb="48" eb="50">
      <t>エイキョウ</t>
    </rPh>
    <rPh sb="65" eb="67">
      <t>シンサイ</t>
    </rPh>
    <rPh sb="67" eb="68">
      <t>トウ</t>
    </rPh>
    <rPh sb="69" eb="71">
      <t>エイキョウ</t>
    </rPh>
    <rPh sb="72" eb="73">
      <t>ウ</t>
    </rPh>
    <rPh sb="75" eb="78">
      <t>ジギョウヌシ</t>
    </rPh>
    <rPh sb="79" eb="81">
      <t>シエン</t>
    </rPh>
    <rPh sb="86" eb="88">
      <t>トクレイ</t>
    </rPh>
    <rPh sb="88" eb="90">
      <t>ソチ</t>
    </rPh>
    <rPh sb="91" eb="92">
      <t>コウ</t>
    </rPh>
    <phoneticPr fontId="5"/>
  </si>
  <si>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rPh sb="0" eb="3">
      <t>ロウドウシャ</t>
    </rPh>
    <rPh sb="4" eb="7">
      <t>ケイカクテキ</t>
    </rPh>
    <rPh sb="8" eb="10">
      <t>ショクギョウ</t>
    </rPh>
    <rPh sb="10" eb="12">
      <t>クンレン</t>
    </rPh>
    <rPh sb="12" eb="13">
      <t>トウ</t>
    </rPh>
    <rPh sb="14" eb="16">
      <t>ケイカク</t>
    </rPh>
    <rPh sb="17" eb="19">
      <t>ジッシ</t>
    </rPh>
    <rPh sb="21" eb="24">
      <t>ジギョウヌシ</t>
    </rPh>
    <rPh sb="24" eb="25">
      <t>トウ</t>
    </rPh>
    <rPh sb="26" eb="27">
      <t>タイ</t>
    </rPh>
    <rPh sb="30" eb="32">
      <t>クンレン</t>
    </rPh>
    <rPh sb="33" eb="34">
      <t>ヨウ</t>
    </rPh>
    <rPh sb="36" eb="38">
      <t>ケイヒ</t>
    </rPh>
    <rPh sb="39" eb="41">
      <t>クンレン</t>
    </rPh>
    <rPh sb="41" eb="44">
      <t>キカンチュウ</t>
    </rPh>
    <rPh sb="45" eb="47">
      <t>チンギン</t>
    </rPh>
    <rPh sb="48" eb="50">
      <t>イチブ</t>
    </rPh>
    <rPh sb="51" eb="53">
      <t>ジョセイ</t>
    </rPh>
    <rPh sb="55" eb="58">
      <t>ロウドウシャ</t>
    </rPh>
    <rPh sb="59" eb="61">
      <t>ショクギョウ</t>
    </rPh>
    <rPh sb="61" eb="63">
      <t>ノウリョク</t>
    </rPh>
    <rPh sb="64" eb="66">
      <t>カイハツ</t>
    </rPh>
    <rPh sb="66" eb="67">
      <t>オヨ</t>
    </rPh>
    <rPh sb="68" eb="70">
      <t>コウジョウ</t>
    </rPh>
    <rPh sb="71" eb="73">
      <t>ソクシン</t>
    </rPh>
    <rPh sb="75" eb="77">
      <t>ジンザイ</t>
    </rPh>
    <rPh sb="77" eb="79">
      <t>カイハツ</t>
    </rPh>
    <rPh sb="79" eb="81">
      <t>シエン</t>
    </rPh>
    <rPh sb="81" eb="84">
      <t>ジョセイキン</t>
    </rPh>
    <rPh sb="89" eb="92">
      <t>ヒサイチ</t>
    </rPh>
    <rPh sb="93" eb="95">
      <t>フッコウ</t>
    </rPh>
    <rPh sb="97" eb="99">
      <t>シンサイ</t>
    </rPh>
    <rPh sb="99" eb="100">
      <t>トウ</t>
    </rPh>
    <rPh sb="101" eb="103">
      <t>エイキョウ</t>
    </rPh>
    <rPh sb="104" eb="105">
      <t>フ</t>
    </rPh>
    <rPh sb="108" eb="109">
      <t>アラ</t>
    </rPh>
    <rPh sb="111" eb="113">
      <t>ジギョウ</t>
    </rPh>
    <rPh sb="113" eb="115">
      <t>テンカイ</t>
    </rPh>
    <rPh sb="116" eb="118">
      <t>ヒツヨウ</t>
    </rPh>
    <rPh sb="119" eb="121">
      <t>ジンザイ</t>
    </rPh>
    <rPh sb="121" eb="123">
      <t>イクセイ</t>
    </rPh>
    <rPh sb="127" eb="129">
      <t>トクレイ</t>
    </rPh>
    <rPh sb="129" eb="131">
      <t>ソチ</t>
    </rPh>
    <rPh sb="132" eb="134">
      <t>ジッシ</t>
    </rPh>
    <phoneticPr fontId="5"/>
  </si>
  <si>
    <t>-</t>
  </si>
  <si>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</si>
  <si>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</si>
  <si>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</si>
  <si>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</si>
  <si>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</si>
  <si>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</si>
  <si>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</si>
  <si>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</si>
  <si>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</si>
  <si>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t>
    <phoneticPr fontId="5"/>
  </si>
  <si>
    <t>-</t>
    <phoneticPr fontId="5"/>
  </si>
  <si>
    <t>-</t>
    <phoneticPr fontId="5"/>
  </si>
  <si>
    <t>厚生労働省人材開発統括官調べ</t>
    <rPh sb="0" eb="13">
      <t>コウセイロウドウショウジンザイカイハツトウカツカンシラ</t>
    </rPh>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</si>
  <si>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</si>
  <si>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8">
      <t>ジンザイイクセイセイド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71">
      <t>ジンザイイクセイセイド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</si>
  <si>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</si>
  <si>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t>
    <phoneticPr fontId="5"/>
  </si>
  <si>
    <t>-</t>
    <phoneticPr fontId="5"/>
  </si>
  <si>
    <t>-</t>
    <phoneticPr fontId="5"/>
  </si>
  <si>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rPh sb="0" eb="2">
      <t>ジョセイ</t>
    </rPh>
    <rPh sb="2" eb="4">
      <t>タイショウ</t>
    </rPh>
    <rPh sb="8" eb="11">
      <t>ジュウギョウイン</t>
    </rPh>
    <rPh sb="16" eb="18">
      <t>クンレン</t>
    </rPh>
    <rPh sb="18" eb="20">
      <t>シュウリョウ</t>
    </rPh>
    <rPh sb="20" eb="21">
      <t>アト</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9">
      <t>ジギョウヌシ</t>
    </rPh>
    <rPh sb="60" eb="62">
      <t>ワリアイ</t>
    </rPh>
    <rPh sb="68" eb="70">
      <t>チョウサ</t>
    </rPh>
    <rPh sb="71" eb="73">
      <t>ジッシ</t>
    </rPh>
    <rPh sb="75" eb="80">
      <t>クンレンシュウリョウアト</t>
    </rPh>
    <rPh sb="81" eb="83">
      <t>ヒョウカ</t>
    </rPh>
    <rPh sb="84" eb="86">
      <t>ハンエイ</t>
    </rPh>
    <rPh sb="88" eb="90">
      <t>ショグウ</t>
    </rPh>
    <rPh sb="91" eb="93">
      <t>コウジョウ</t>
    </rPh>
    <rPh sb="94" eb="96">
      <t>ショクム</t>
    </rPh>
    <rPh sb="96" eb="98">
      <t>カクダイ</t>
    </rPh>
    <rPh sb="98" eb="99">
      <t>トウ</t>
    </rPh>
    <rPh sb="100" eb="102">
      <t>ジッシ</t>
    </rPh>
    <rPh sb="104" eb="107">
      <t>ジギョウヌシ</t>
    </rPh>
    <rPh sb="108" eb="109">
      <t>カズ</t>
    </rPh>
    <rPh sb="115" eb="117">
      <t>チョウサ</t>
    </rPh>
    <rPh sb="118" eb="120">
      <t>カイトウ</t>
    </rPh>
    <rPh sb="122" eb="125">
      <t>ジギョウヌシ</t>
    </rPh>
    <rPh sb="126" eb="127">
      <t>カズ</t>
    </rPh>
    <phoneticPr fontId="5"/>
  </si>
  <si>
    <t>％</t>
    <phoneticPr fontId="5"/>
  </si>
  <si>
    <t>％</t>
    <phoneticPr fontId="5"/>
  </si>
  <si>
    <t>特定訓練コースに対する助成措置が、訓練受講の目的の達成に役立ったとする事業主の割合が90％以上</t>
    <rPh sb="0" eb="2">
      <t>トクテイ</t>
    </rPh>
    <rPh sb="2" eb="4">
      <t>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</si>
  <si>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rPh sb="47" eb="49">
      <t>チョウサ</t>
    </rPh>
    <rPh sb="50" eb="52">
      <t>ジッシ</t>
    </rPh>
    <rPh sb="93" eb="94">
      <t>カズ</t>
    </rPh>
    <rPh sb="100" eb="102">
      <t>チョウサ</t>
    </rPh>
    <rPh sb="103" eb="105">
      <t>カイトウ</t>
    </rPh>
    <rPh sb="107" eb="110">
      <t>ジギョウヌシ</t>
    </rPh>
    <rPh sb="111" eb="112">
      <t>カズ</t>
    </rPh>
    <phoneticPr fontId="5"/>
  </si>
  <si>
    <t>支給決定金額</t>
    <rPh sb="0" eb="2">
      <t>シキュウ</t>
    </rPh>
    <rPh sb="2" eb="4">
      <t>ケッテイ</t>
    </rPh>
    <rPh sb="4" eb="6">
      <t>キンガク</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</si>
  <si>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</si>
  <si>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百万円</t>
    <rPh sb="0" eb="2">
      <t>ヒャクマン</t>
    </rPh>
    <rPh sb="2" eb="3">
      <t>エン</t>
    </rPh>
    <phoneticPr fontId="5"/>
  </si>
  <si>
    <t>千円</t>
    <rPh sb="0" eb="2">
      <t>センエン</t>
    </rPh>
    <phoneticPr fontId="5"/>
  </si>
  <si>
    <t>　　X/Y</t>
  </si>
  <si>
    <t>142,654千円
／711件</t>
    <rPh sb="7" eb="9">
      <t>センエン</t>
    </rPh>
    <rPh sb="14" eb="15">
      <t>ケン</t>
    </rPh>
    <phoneticPr fontId="5"/>
  </si>
  <si>
    <t>162,192千円
／872件</t>
    <rPh sb="7" eb="9">
      <t>センエン</t>
    </rPh>
    <rPh sb="14" eb="15">
      <t>ケン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</si>
  <si>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</si>
  <si>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</si>
  <si>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</si>
  <si>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</si>
  <si>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</si>
  <si>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</si>
  <si>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</si>
  <si>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</si>
  <si>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</si>
  <si>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</si>
  <si>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</si>
  <si>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</si>
  <si>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</si>
  <si>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</si>
  <si>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</si>
  <si>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</si>
  <si>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人材開発支援助成金</t>
    <rPh sb="0" eb="9">
      <t>ジンザイカイハツシエンジョセイキン</t>
    </rPh>
    <phoneticPr fontId="5"/>
  </si>
  <si>
    <t>708</t>
    <phoneticPr fontId="5"/>
  </si>
  <si>
    <t>966</t>
    <phoneticPr fontId="5"/>
  </si>
  <si>
    <t>602</t>
    <phoneticPr fontId="5"/>
  </si>
  <si>
    <t>606</t>
    <phoneticPr fontId="5"/>
  </si>
  <si>
    <t>611</t>
    <phoneticPr fontId="5"/>
  </si>
  <si>
    <t>606</t>
    <phoneticPr fontId="5"/>
  </si>
  <si>
    <t>597</t>
    <phoneticPr fontId="5"/>
  </si>
  <si>
    <t>619</t>
    <phoneticPr fontId="5"/>
  </si>
  <si>
    <t>B.法人A</t>
    <rPh sb="2" eb="4">
      <t>ホウジン</t>
    </rPh>
    <phoneticPr fontId="5"/>
  </si>
  <si>
    <t>助成金</t>
    <rPh sb="0" eb="3">
      <t>ジョセイキン</t>
    </rPh>
    <phoneticPr fontId="5"/>
  </si>
  <si>
    <t>事業主等に対する助成金業務として</t>
    <rPh sb="0" eb="4">
      <t>ジギョウヌシトウ</t>
    </rPh>
    <rPh sb="5" eb="6">
      <t>タイ</t>
    </rPh>
    <rPh sb="8" eb="11">
      <t>ジョセイキン</t>
    </rPh>
    <rPh sb="11" eb="13">
      <t>ギョウム</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</si>
  <si>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</si>
  <si>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</si>
  <si>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</si>
  <si>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t>
    <phoneticPr fontId="5"/>
  </si>
  <si>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</si>
  <si>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</si>
  <si>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</si>
  <si>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</si>
  <si>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</si>
  <si>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目標に見合ったものになっている。</t>
    <rPh sb="0" eb="2">
      <t>モクヒョウ</t>
    </rPh>
    <rPh sb="3" eb="5">
      <t>ミア</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</si>
  <si>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</si>
  <si>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事業目標は達成しており一定以上の成果を得ていることから、被災地における人材育成に貢献している。</t>
    <rPh sb="0" eb="2">
      <t>ジギョウ</t>
    </rPh>
    <rPh sb="2" eb="4">
      <t>モクヒョウ</t>
    </rPh>
    <rPh sb="5" eb="7">
      <t>タッセイ</t>
    </rPh>
    <rPh sb="11" eb="13">
      <t>イッテイ</t>
    </rPh>
    <rPh sb="13" eb="15">
      <t>イジョウ</t>
    </rPh>
    <rPh sb="16" eb="18">
      <t>セイカ</t>
    </rPh>
    <rPh sb="19" eb="20">
      <t>エ</t>
    </rPh>
    <rPh sb="28" eb="31">
      <t>ヒサイチ</t>
    </rPh>
    <rPh sb="35" eb="37">
      <t>ジンザイ</t>
    </rPh>
    <rPh sb="37" eb="39">
      <t>イクセイ</t>
    </rPh>
    <rPh sb="40" eb="42">
      <t>コウケン</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</si>
  <si>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</si>
  <si>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t>
    <phoneticPr fontId="5"/>
  </si>
  <si>
    <t>法人A</t>
    <rPh sb="0" eb="2">
      <t>ホウジン</t>
    </rPh>
    <phoneticPr fontId="5"/>
  </si>
  <si>
    <t>A.福島労働局</t>
    <rPh sb="2" eb="4">
      <t>フクシマ</t>
    </rPh>
    <rPh sb="4" eb="7">
      <t>ロウドウキョク</t>
    </rPh>
    <phoneticPr fontId="5"/>
  </si>
  <si>
    <t>本助成金を活用することで、事業主や事業主団体が行う人材育成を促進することにより、多様な職業能力開発機会の確保に一層寄与することができる。</t>
    <rPh sb="0" eb="4">
      <t>ホンジョセイキン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9">
      <t>ショクギョウノウリョクカイハツ</t>
    </rPh>
    <rPh sb="49" eb="51">
      <t>キカイ</t>
    </rPh>
    <rPh sb="52" eb="54">
      <t>カクホ</t>
    </rPh>
    <rPh sb="55" eb="57">
      <t>イッソウ</t>
    </rPh>
    <rPh sb="57" eb="59">
      <t>キヨ</t>
    </rPh>
    <phoneticPr fontId="5"/>
  </si>
  <si>
    <t>99,505千円
／356件</t>
    <rPh sb="6" eb="8">
      <t>センエン</t>
    </rPh>
    <rPh sb="13" eb="14">
      <t>ケン</t>
    </rPh>
    <phoneticPr fontId="5"/>
  </si>
  <si>
    <t>見込みに見合ったものになっている。</t>
    <rPh sb="0" eb="2">
      <t>ミコ</t>
    </rPh>
    <rPh sb="4" eb="6">
      <t>ミア</t>
    </rPh>
    <phoneticPr fontId="5"/>
  </si>
  <si>
    <t>助成金</t>
    <rPh sb="0" eb="3">
      <t>ジョセイキン</t>
    </rPh>
    <phoneticPr fontId="5"/>
  </si>
  <si>
    <t>訓練経費や訓練期間中の賃金の一部に充当</t>
    <rPh sb="0" eb="2">
      <t>クンレン</t>
    </rPh>
    <rPh sb="2" eb="4">
      <t>ケイヒ</t>
    </rPh>
    <rPh sb="5" eb="7">
      <t>クンレン</t>
    </rPh>
    <rPh sb="7" eb="9">
      <t>キカン</t>
    </rPh>
    <rPh sb="9" eb="10">
      <t>チュウ</t>
    </rPh>
    <rPh sb="11" eb="13">
      <t>チンギン</t>
    </rPh>
    <rPh sb="14" eb="16">
      <t>イチブ</t>
    </rPh>
    <rPh sb="17" eb="19">
      <t>ジュウトウ</t>
    </rPh>
    <phoneticPr fontId="5"/>
  </si>
  <si>
    <t>福島労働局</t>
    <rPh sb="0" eb="2">
      <t>フクシマ</t>
    </rPh>
    <rPh sb="2" eb="4">
      <t>ロウドウ</t>
    </rPh>
    <rPh sb="4" eb="5">
      <t>キョク</t>
    </rPh>
    <phoneticPr fontId="5"/>
  </si>
  <si>
    <t>岩手労働局</t>
    <rPh sb="0" eb="2">
      <t>イワテ</t>
    </rPh>
    <rPh sb="2" eb="5">
      <t>ロウドウキョク</t>
    </rPh>
    <phoneticPr fontId="5"/>
  </si>
  <si>
    <t>宮城労働局</t>
    <rPh sb="0" eb="2">
      <t>ミヤギ</t>
    </rPh>
    <rPh sb="2" eb="5">
      <t>ロウドウキョク</t>
    </rPh>
    <phoneticPr fontId="5"/>
  </si>
  <si>
    <t>栃木労働局</t>
    <rPh sb="0" eb="2">
      <t>トチギ</t>
    </rPh>
    <rPh sb="2" eb="5">
      <t>ロウドウキョク</t>
    </rPh>
    <phoneticPr fontId="5"/>
  </si>
  <si>
    <t>茨城労働局</t>
    <rPh sb="0" eb="2">
      <t>イバラキ</t>
    </rPh>
    <rPh sb="2" eb="5">
      <t>ロウドウキョク</t>
    </rPh>
    <phoneticPr fontId="5"/>
  </si>
  <si>
    <t>-</t>
    <phoneticPr fontId="5"/>
  </si>
  <si>
    <t>-</t>
    <phoneticPr fontId="5"/>
  </si>
  <si>
    <t>-</t>
    <phoneticPr fontId="5"/>
  </si>
  <si>
    <t>本助成措置が企業内で人材を育成しようとする契機となった旨の評価が得られた割合が90％以上
※平成30年度以降の成果目標（平成29年度は80％以上）</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2" eb="54">
      <t>イコウ</t>
    </rPh>
    <rPh sb="55" eb="57">
      <t>セイカ</t>
    </rPh>
    <rPh sb="57" eb="59">
      <t>モクヒョウ</t>
    </rPh>
    <rPh sb="60" eb="62">
      <t>ヘイセイ</t>
    </rPh>
    <rPh sb="64" eb="66">
      <t>ネンド</t>
    </rPh>
    <rPh sb="70" eb="72">
      <t>イジョウ</t>
    </rPh>
    <phoneticPr fontId="5"/>
  </si>
  <si>
    <t>助成対象となった従業員について、訓練終了後の評価を反映して処遇の向上、職務反映等を実施した（実施する予定も含む）割合が74％以上
（令和元年度以前は70％以上）</t>
    <rPh sb="0" eb="2">
      <t>ジョセイ</t>
    </rPh>
    <rPh sb="2" eb="4">
      <t>タイショウ</t>
    </rPh>
    <rPh sb="8" eb="11">
      <t>ジュウギョウイン</t>
    </rPh>
    <rPh sb="16" eb="18">
      <t>クンレン</t>
    </rPh>
    <rPh sb="18" eb="20">
      <t>シュウリョウ</t>
    </rPh>
    <rPh sb="20" eb="21">
      <t>アト</t>
    </rPh>
    <rPh sb="22" eb="24">
      <t>ヒョウカ</t>
    </rPh>
    <rPh sb="25" eb="27">
      <t>ハンエイ</t>
    </rPh>
    <rPh sb="29" eb="31">
      <t>ショグウ</t>
    </rPh>
    <rPh sb="32" eb="34">
      <t>コウジョウ</t>
    </rPh>
    <rPh sb="35" eb="37">
      <t>ショクム</t>
    </rPh>
    <rPh sb="37" eb="39">
      <t>ハンエイ</t>
    </rPh>
    <rPh sb="39" eb="40">
      <t>トウ</t>
    </rPh>
    <rPh sb="41" eb="43">
      <t>ジッシ</t>
    </rPh>
    <rPh sb="46" eb="48">
      <t>ジッシ</t>
    </rPh>
    <rPh sb="50" eb="52">
      <t>ヨテイ</t>
    </rPh>
    <rPh sb="53" eb="54">
      <t>フク</t>
    </rPh>
    <rPh sb="56" eb="58">
      <t>ワリアイ</t>
    </rPh>
    <rPh sb="62" eb="64">
      <t>イジョウ</t>
    </rPh>
    <rPh sb="66" eb="68">
      <t>レイワ</t>
    </rPh>
    <rPh sb="68" eb="71">
      <t>ガンネンド</t>
    </rPh>
    <rPh sb="71" eb="73">
      <t>イゼン</t>
    </rPh>
    <rPh sb="77" eb="79">
      <t>イジョウ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</si>
  <si>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</si>
  <si>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法人Ｂ</t>
    <rPh sb="0" eb="2">
      <t>ホウジン</t>
    </rPh>
    <phoneticPr fontId="5"/>
  </si>
  <si>
    <t>法人Ｃ</t>
    <rPh sb="0" eb="2">
      <t>ホウジン</t>
    </rPh>
    <phoneticPr fontId="5"/>
  </si>
  <si>
    <t>法人Ｄ</t>
    <rPh sb="0" eb="2">
      <t>ホウジン</t>
    </rPh>
    <phoneticPr fontId="5"/>
  </si>
  <si>
    <t>法人Ｅ</t>
    <rPh sb="0" eb="2">
      <t>ホウジン</t>
    </rPh>
    <phoneticPr fontId="5"/>
  </si>
  <si>
    <t>法人Ｆ</t>
    <rPh sb="0" eb="2">
      <t>ホウジン</t>
    </rPh>
    <phoneticPr fontId="5"/>
  </si>
  <si>
    <t>法人Ｇ</t>
    <rPh sb="0" eb="2">
      <t>ホウジン</t>
    </rPh>
    <phoneticPr fontId="5"/>
  </si>
  <si>
    <t>法人Ｈ</t>
    <rPh sb="0" eb="2">
      <t>ホウジン</t>
    </rPh>
    <phoneticPr fontId="5"/>
  </si>
  <si>
    <t>法人Ｉ</t>
    <rPh sb="0" eb="2">
      <t>ホウジン</t>
    </rPh>
    <phoneticPr fontId="5"/>
  </si>
  <si>
    <t>法人Ｊ</t>
    <rPh sb="0" eb="2">
      <t>ホウジン</t>
    </rPh>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</si>
  <si>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</si>
  <si>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</si>
  <si>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</si>
  <si>
    <t>68,952千円
／711件</t>
    <phoneticPr fontId="5"/>
  </si>
  <si>
    <t>令和２年度限りで特例措置が終了し経過措置の支給のみとなるため。</t>
    <rPh sb="0" eb="2">
      <t>レイワ</t>
    </rPh>
    <rPh sb="3" eb="5">
      <t>ネンド</t>
    </rPh>
    <rPh sb="5" eb="6">
      <t>カギ</t>
    </rPh>
    <rPh sb="8" eb="10">
      <t>トクレイ</t>
    </rPh>
    <rPh sb="10" eb="12">
      <t>ソチ</t>
    </rPh>
    <rPh sb="13" eb="15">
      <t>シュウリョウ</t>
    </rPh>
    <rPh sb="16" eb="18">
      <t>ケイカ</t>
    </rPh>
    <rPh sb="18" eb="20">
      <t>ソチ</t>
    </rPh>
    <rPh sb="21" eb="23">
      <t>シキュウ</t>
    </rPh>
    <phoneticPr fontId="5"/>
  </si>
  <si>
    <t>令和２年度限りで本特例措置は終了予定であるが、引き続き、経過措置に必要な予算額を検討する。</t>
    <rPh sb="0" eb="2">
      <t>レイワ</t>
    </rPh>
    <rPh sb="3" eb="5">
      <t>ネンド</t>
    </rPh>
    <rPh sb="5" eb="6">
      <t>カギ</t>
    </rPh>
    <rPh sb="8" eb="9">
      <t>ホン</t>
    </rPh>
    <rPh sb="9" eb="11">
      <t>トクレイ</t>
    </rPh>
    <rPh sb="11" eb="13">
      <t>ソチ</t>
    </rPh>
    <rPh sb="14" eb="16">
      <t>シュウリョウ</t>
    </rPh>
    <rPh sb="16" eb="18">
      <t>ヨテイ</t>
    </rPh>
    <rPh sb="23" eb="24">
      <t>ヒ</t>
    </rPh>
    <rPh sb="25" eb="26">
      <t>ツヅ</t>
    </rPh>
    <rPh sb="28" eb="30">
      <t>ケイカ</t>
    </rPh>
    <rPh sb="30" eb="32">
      <t>ソチ</t>
    </rPh>
    <rPh sb="33" eb="35">
      <t>ヒツヨウ</t>
    </rPh>
    <rPh sb="36" eb="39">
      <t>ヨサンガク</t>
    </rPh>
    <rPh sb="40" eb="4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</si>
</sst>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743</xdr:row>
      <xdr:rowOff>0</xdr:rowOff>
    </xdr:from>
    <xdr:to>
      <xdr:col>35</xdr:col>
      <xdr:colOff>139000</xdr:colOff>
      <xdr:row>745</xdr:row>
      <xdr:rowOff>276972</xdr:rowOff>
    </xdr:to>
    <xdr:sp macro="" textlink="">
      <xdr:nvSpPr>
        <xdr:cNvPr id="3" name="正方形/長方形 2"/>
        <xdr:cNvSpPr/>
      </xdr:nvSpPr>
      <xdr:spPr>
        <a:xfrm>
          <a:off x="3643313" y="48958500"/>
          <a:ext cx="3579906" cy="99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100</a:t>
          </a:r>
          <a:r>
            <a:rPr kumimoji="1" lang="ja-JP" altLang="en-US" sz="1400">
              <a:solidFill>
                <a:schemeClr val="tx1"/>
              </a:solidFill>
            </a:rPr>
            <a:t>百万円</a:t>
          </a:r>
        </a:p>
      </xdr:txBody>
    </xdr:sp>
    <xdr:clientData/>
  </xdr:twoCellAnchor>
  <xdr:twoCellAnchor>
    <xdr:from>
      <xdr:col>26</xdr:col>
      <xdr:colOff>166687</xdr:colOff>
      <xdr:row>746</xdr:row>
      <xdr:rowOff>-1</xdr:rowOff>
    </xdr:from>
    <xdr:to>
      <xdr:col>26</xdr:col>
      <xdr:colOff>171447</xdr:colOff>
      <xdr:row>749</xdr:row>
      <xdr:rowOff>206843</xdr:rowOff>
    </xdr:to>
    <xdr:cxnSp macro="">
      <xdr:nvCxnSpPr>
        <xdr:cNvPr id="5" name="直線矢印コネクタ 4"/>
        <xdr:cNvCxnSpPr/>
      </xdr:nvCxnSpPr>
      <xdr:spPr>
        <a:xfrm>
          <a:off x="5429250" y="50030062"/>
          <a:ext cx="4760" cy="12784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0</xdr:rowOff>
    </xdr:from>
    <xdr:to>
      <xdr:col>43</xdr:col>
      <xdr:colOff>155622</xdr:colOff>
      <xdr:row>749</xdr:row>
      <xdr:rowOff>85445</xdr:rowOff>
    </xdr:to>
    <xdr:sp macro="" textlink="">
      <xdr:nvSpPr>
        <xdr:cNvPr id="7" name="大かっこ 6"/>
        <xdr:cNvSpPr/>
      </xdr:nvSpPr>
      <xdr:spPr>
        <a:xfrm>
          <a:off x="6881813" y="50744438"/>
          <a:ext cx="1977278" cy="4426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15</xdr:col>
      <xdr:colOff>0</xdr:colOff>
      <xdr:row>748</xdr:row>
      <xdr:rowOff>0</xdr:rowOff>
    </xdr:from>
    <xdr:to>
      <xdr:col>23</xdr:col>
      <xdr:colOff>7097</xdr:colOff>
      <xdr:row>749</xdr:row>
      <xdr:rowOff>37820</xdr:rowOff>
    </xdr:to>
    <xdr:sp macro="" textlink="">
      <xdr:nvSpPr>
        <xdr:cNvPr id="9" name="正方形/長方形 8"/>
        <xdr:cNvSpPr/>
      </xdr:nvSpPr>
      <xdr:spPr>
        <a:xfrm>
          <a:off x="3036094" y="50744438"/>
          <a:ext cx="1626347" cy="3950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59531</xdr:colOff>
      <xdr:row>742</xdr:row>
      <xdr:rowOff>166688</xdr:rowOff>
    </xdr:from>
    <xdr:to>
      <xdr:col>15</xdr:col>
      <xdr:colOff>105055</xdr:colOff>
      <xdr:row>743</xdr:row>
      <xdr:rowOff>356908</xdr:rowOff>
    </xdr:to>
    <xdr:sp macro="" textlink="">
      <xdr:nvSpPr>
        <xdr:cNvPr id="11" name="正方形/長方形 10"/>
        <xdr:cNvSpPr/>
      </xdr:nvSpPr>
      <xdr:spPr>
        <a:xfrm>
          <a:off x="2488406" y="48768001"/>
          <a:ext cx="652743" cy="5474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18</xdr:col>
      <xdr:colOff>0</xdr:colOff>
      <xdr:row>750</xdr:row>
      <xdr:rowOff>0</xdr:rowOff>
    </xdr:from>
    <xdr:to>
      <xdr:col>35</xdr:col>
      <xdr:colOff>139000</xdr:colOff>
      <xdr:row>752</xdr:row>
      <xdr:rowOff>276972</xdr:rowOff>
    </xdr:to>
    <xdr:sp macro="" textlink="">
      <xdr:nvSpPr>
        <xdr:cNvPr id="12" name="正方形/長方形 11"/>
        <xdr:cNvSpPr/>
      </xdr:nvSpPr>
      <xdr:spPr>
        <a:xfrm>
          <a:off x="3643313" y="51458813"/>
          <a:ext cx="3579906" cy="99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5</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100</a:t>
          </a:r>
          <a:r>
            <a:rPr kumimoji="1" lang="ja-JP" altLang="en-US" sz="1400">
              <a:solidFill>
                <a:schemeClr val="tx1"/>
              </a:solidFill>
            </a:rPr>
            <a:t>百万円</a:t>
          </a:r>
        </a:p>
      </xdr:txBody>
    </xdr:sp>
    <xdr:clientData/>
  </xdr:twoCellAnchor>
  <xdr:twoCellAnchor>
    <xdr:from>
      <xdr:col>19</xdr:col>
      <xdr:colOff>0</xdr:colOff>
      <xdr:row>754</xdr:row>
      <xdr:rowOff>0</xdr:rowOff>
    </xdr:from>
    <xdr:to>
      <xdr:col>35</xdr:col>
      <xdr:colOff>45944</xdr:colOff>
      <xdr:row>756</xdr:row>
      <xdr:rowOff>56590</xdr:rowOff>
    </xdr:to>
    <xdr:sp macro="" textlink="">
      <xdr:nvSpPr>
        <xdr:cNvPr id="13" name="大かっこ 12"/>
        <xdr:cNvSpPr/>
      </xdr:nvSpPr>
      <xdr:spPr>
        <a:xfrm>
          <a:off x="3845719" y="52887563"/>
          <a:ext cx="3284444" cy="7709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11</xdr:col>
      <xdr:colOff>0</xdr:colOff>
      <xdr:row>741</xdr:row>
      <xdr:rowOff>0</xdr:rowOff>
    </xdr:from>
    <xdr:to>
      <xdr:col>44</xdr:col>
      <xdr:colOff>153194</xdr:colOff>
      <xdr:row>757</xdr:row>
      <xdr:rowOff>277346</xdr:rowOff>
    </xdr:to>
    <xdr:sp macro="" textlink="">
      <xdr:nvSpPr>
        <xdr:cNvPr id="14" name="角丸四角形 13"/>
        <xdr:cNvSpPr/>
      </xdr:nvSpPr>
      <xdr:spPr>
        <a:xfrm>
          <a:off x="2226469" y="48244125"/>
          <a:ext cx="6832600" cy="599234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166686</xdr:colOff>
      <xdr:row>757</xdr:row>
      <xdr:rowOff>261933</xdr:rowOff>
    </xdr:from>
    <xdr:to>
      <xdr:col>26</xdr:col>
      <xdr:colOff>167216</xdr:colOff>
      <xdr:row>759</xdr:row>
      <xdr:rowOff>543014</xdr:rowOff>
    </xdr:to>
    <xdr:cxnSp macro="">
      <xdr:nvCxnSpPr>
        <xdr:cNvPr id="15" name="直線矢印コネクタ 14"/>
        <xdr:cNvCxnSpPr/>
      </xdr:nvCxnSpPr>
      <xdr:spPr>
        <a:xfrm>
          <a:off x="5429249" y="54221058"/>
          <a:ext cx="530" cy="16145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759</xdr:row>
      <xdr:rowOff>619126</xdr:rowOff>
    </xdr:from>
    <xdr:to>
      <xdr:col>35</xdr:col>
      <xdr:colOff>139000</xdr:colOff>
      <xdr:row>762</xdr:row>
      <xdr:rowOff>359523</xdr:rowOff>
    </xdr:to>
    <xdr:sp macro="" textlink="">
      <xdr:nvSpPr>
        <xdr:cNvPr id="16" name="正方形/長方形 15"/>
        <xdr:cNvSpPr/>
      </xdr:nvSpPr>
      <xdr:spPr>
        <a:xfrm>
          <a:off x="3643313" y="55911751"/>
          <a:ext cx="3579906" cy="1002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100</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356</a:t>
          </a:r>
          <a:r>
            <a:rPr kumimoji="1" lang="ja-JP" altLang="en-US" sz="1400">
              <a:solidFill>
                <a:schemeClr val="tx1"/>
              </a:solidFill>
            </a:rPr>
            <a:t>件</a:t>
          </a:r>
        </a:p>
      </xdr:txBody>
    </xdr:sp>
    <xdr:clientData/>
  </xdr:twoCellAnchor>
  <xdr:twoCellAnchor>
    <xdr:from>
      <xdr:col>17</xdr:col>
      <xdr:colOff>35723</xdr:colOff>
      <xdr:row>758</xdr:row>
      <xdr:rowOff>631030</xdr:rowOff>
    </xdr:from>
    <xdr:to>
      <xdr:col>25</xdr:col>
      <xdr:colOff>42820</xdr:colOff>
      <xdr:row>759</xdr:row>
      <xdr:rowOff>369933</xdr:rowOff>
    </xdr:to>
    <xdr:sp macro="" textlink="">
      <xdr:nvSpPr>
        <xdr:cNvPr id="17" name="正方形/長方形 16"/>
        <xdr:cNvSpPr/>
      </xdr:nvSpPr>
      <xdr:spPr>
        <a:xfrm>
          <a:off x="3476629" y="55256905"/>
          <a:ext cx="1626347" cy="4056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178594</xdr:colOff>
      <xdr:row>763</xdr:row>
      <xdr:rowOff>0</xdr:rowOff>
    </xdr:from>
    <xdr:to>
      <xdr:col>34</xdr:col>
      <xdr:colOff>4482</xdr:colOff>
      <xdr:row>764</xdr:row>
      <xdr:rowOff>306294</xdr:rowOff>
    </xdr:to>
    <xdr:sp macro="" textlink="">
      <xdr:nvSpPr>
        <xdr:cNvPr id="20" name="大かっこ 19"/>
        <xdr:cNvSpPr/>
      </xdr:nvSpPr>
      <xdr:spPr>
        <a:xfrm>
          <a:off x="4024313" y="57007125"/>
          <a:ext cx="2861982" cy="6872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80" zoomScaleNormal="75" zoomScaleSheetLayoutView="8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636</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3" t="s">
        <v>523</v>
      </c>
      <c r="H5" s="564"/>
      <c r="I5" s="564"/>
      <c r="J5" s="564"/>
      <c r="K5" s="564"/>
      <c r="L5" s="564"/>
      <c r="M5" s="565" t="s">
        <v>66</v>
      </c>
      <c r="N5" s="566"/>
      <c r="O5" s="566"/>
      <c r="P5" s="566"/>
      <c r="Q5" s="566"/>
      <c r="R5" s="567"/>
      <c r="S5" s="568" t="s">
        <v>534</v>
      </c>
      <c r="T5" s="564"/>
      <c r="U5" s="564"/>
      <c r="V5" s="564"/>
      <c r="W5" s="564"/>
      <c r="X5" s="569"/>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54"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少子化社会対策、男女共同参画</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7" t="s">
        <v>570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6" t="s">
        <v>30</v>
      </c>
      <c r="B10" s="747"/>
      <c r="C10" s="747"/>
      <c r="D10" s="747"/>
      <c r="E10" s="747"/>
      <c r="F10" s="747"/>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177</v>
      </c>
      <c r="Q13" s="117"/>
      <c r="R13" s="117"/>
      <c r="S13" s="117"/>
      <c r="T13" s="117"/>
      <c r="U13" s="117"/>
      <c r="V13" s="118"/>
      <c r="W13" s="116">
        <v>50</v>
      </c>
      <c r="X13" s="117"/>
      <c r="Y13" s="117"/>
      <c r="Z13" s="117"/>
      <c r="AA13" s="117"/>
      <c r="AB13" s="117"/>
      <c r="AC13" s="118"/>
      <c r="AD13" s="116">
        <v>101</v>
      </c>
      <c r="AE13" s="117"/>
      <c r="AF13" s="117"/>
      <c r="AG13" s="117"/>
      <c r="AH13" s="117"/>
      <c r="AI13" s="117"/>
      <c r="AJ13" s="118"/>
      <c r="AK13" s="116">
        <v>69</v>
      </c>
      <c r="AL13" s="117"/>
      <c r="AM13" s="117"/>
      <c r="AN13" s="117"/>
      <c r="AO13" s="117"/>
      <c r="AP13" s="117"/>
      <c r="AQ13" s="118"/>
      <c r="AR13" s="113">
        <v>43</v>
      </c>
      <c r="AS13" s="114"/>
      <c r="AT13" s="114"/>
      <c r="AU13" s="114"/>
      <c r="AV13" s="114"/>
      <c r="AW13" s="114"/>
      <c r="AX13" s="398"/>
    </row>
    <row r="14" spans="1:50" ht="21" customHeight="1" x14ac:dyDescent="0.15">
      <c r="A14" s="146"/>
      <c r="B14" s="147"/>
      <c r="C14" s="147"/>
      <c r="D14" s="147"/>
      <c r="E14" s="147"/>
      <c r="F14" s="148"/>
      <c r="G14" s="751"/>
      <c r="H14" s="752"/>
      <c r="I14" s="580" t="s">
        <v>8</v>
      </c>
      <c r="J14" s="633"/>
      <c r="K14" s="633"/>
      <c r="L14" s="633"/>
      <c r="M14" s="633"/>
      <c r="N14" s="633"/>
      <c r="O14" s="634"/>
      <c r="P14" s="116" t="s">
        <v>573</v>
      </c>
      <c r="Q14" s="117"/>
      <c r="R14" s="117"/>
      <c r="S14" s="117"/>
      <c r="T14" s="117"/>
      <c r="U14" s="117"/>
      <c r="V14" s="118"/>
      <c r="W14" s="116" t="s">
        <v>574</v>
      </c>
      <c r="X14" s="117"/>
      <c r="Y14" s="117"/>
      <c r="Z14" s="117"/>
      <c r="AA14" s="117"/>
      <c r="AB14" s="117"/>
      <c r="AC14" s="118"/>
      <c r="AD14" s="116" t="s">
        <v>575</v>
      </c>
      <c r="AE14" s="117"/>
      <c r="AF14" s="117"/>
      <c r="AG14" s="117"/>
      <c r="AH14" s="117"/>
      <c r="AI14" s="117"/>
      <c r="AJ14" s="118"/>
      <c r="AK14" s="116" t="s">
        <v>575</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80" t="s">
        <v>51</v>
      </c>
      <c r="J15" s="581"/>
      <c r="K15" s="581"/>
      <c r="L15" s="581"/>
      <c r="M15" s="581"/>
      <c r="N15" s="581"/>
      <c r="O15" s="582"/>
      <c r="P15" s="116" t="s">
        <v>575</v>
      </c>
      <c r="Q15" s="117"/>
      <c r="R15" s="117"/>
      <c r="S15" s="117"/>
      <c r="T15" s="117"/>
      <c r="U15" s="117"/>
      <c r="V15" s="118"/>
      <c r="W15" s="116" t="s">
        <v>576</v>
      </c>
      <c r="X15" s="117"/>
      <c r="Y15" s="117"/>
      <c r="Z15" s="117"/>
      <c r="AA15" s="117"/>
      <c r="AB15" s="117"/>
      <c r="AC15" s="118"/>
      <c r="AD15" s="116" t="s">
        <v>575</v>
      </c>
      <c r="AE15" s="117"/>
      <c r="AF15" s="117"/>
      <c r="AG15" s="117"/>
      <c r="AH15" s="117"/>
      <c r="AI15" s="117"/>
      <c r="AJ15" s="118"/>
      <c r="AK15" s="116" t="s">
        <v>575</v>
      </c>
      <c r="AL15" s="117"/>
      <c r="AM15" s="117"/>
      <c r="AN15" s="117"/>
      <c r="AO15" s="117"/>
      <c r="AP15" s="117"/>
      <c r="AQ15" s="118"/>
      <c r="AR15" s="116" t="s">
        <v>413</v>
      </c>
      <c r="AS15" s="117"/>
      <c r="AT15" s="117"/>
      <c r="AU15" s="117"/>
      <c r="AV15" s="117"/>
      <c r="AW15" s="117"/>
      <c r="AX15" s="118"/>
    </row>
    <row r="16" spans="1:50" ht="21" customHeight="1" x14ac:dyDescent="0.15">
      <c r="A16" s="146"/>
      <c r="B16" s="147"/>
      <c r="C16" s="147"/>
      <c r="D16" s="147"/>
      <c r="E16" s="147"/>
      <c r="F16" s="148"/>
      <c r="G16" s="751"/>
      <c r="H16" s="752"/>
      <c r="I16" s="580" t="s">
        <v>52</v>
      </c>
      <c r="J16" s="581"/>
      <c r="K16" s="581"/>
      <c r="L16" s="581"/>
      <c r="M16" s="581"/>
      <c r="N16" s="581"/>
      <c r="O16" s="582"/>
      <c r="P16" s="116" t="s">
        <v>577</v>
      </c>
      <c r="Q16" s="117"/>
      <c r="R16" s="117"/>
      <c r="S16" s="117"/>
      <c r="T16" s="117"/>
      <c r="U16" s="117"/>
      <c r="V16" s="118"/>
      <c r="W16" s="116" t="s">
        <v>575</v>
      </c>
      <c r="X16" s="117"/>
      <c r="Y16" s="117"/>
      <c r="Z16" s="117"/>
      <c r="AA16" s="117"/>
      <c r="AB16" s="117"/>
      <c r="AC16" s="118"/>
      <c r="AD16" s="116" t="s">
        <v>575</v>
      </c>
      <c r="AE16" s="117"/>
      <c r="AF16" s="117"/>
      <c r="AG16" s="117"/>
      <c r="AH16" s="117"/>
      <c r="AI16" s="117"/>
      <c r="AJ16" s="118"/>
      <c r="AK16" s="116" t="s">
        <v>578</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80" t="s">
        <v>50</v>
      </c>
      <c r="J17" s="633"/>
      <c r="K17" s="633"/>
      <c r="L17" s="633"/>
      <c r="M17" s="633"/>
      <c r="N17" s="633"/>
      <c r="O17" s="634"/>
      <c r="P17" s="116" t="s">
        <v>575</v>
      </c>
      <c r="Q17" s="117"/>
      <c r="R17" s="117"/>
      <c r="S17" s="117"/>
      <c r="T17" s="117"/>
      <c r="U17" s="117"/>
      <c r="V17" s="118"/>
      <c r="W17" s="116" t="s">
        <v>575</v>
      </c>
      <c r="X17" s="117"/>
      <c r="Y17" s="117"/>
      <c r="Z17" s="117"/>
      <c r="AA17" s="117"/>
      <c r="AB17" s="117"/>
      <c r="AC17" s="118"/>
      <c r="AD17" s="116" t="s">
        <v>579</v>
      </c>
      <c r="AE17" s="117"/>
      <c r="AF17" s="117"/>
      <c r="AG17" s="117"/>
      <c r="AH17" s="117"/>
      <c r="AI17" s="117"/>
      <c r="AJ17" s="118"/>
      <c r="AK17" s="116" t="s">
        <v>577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177</v>
      </c>
      <c r="Q18" s="123"/>
      <c r="R18" s="123"/>
      <c r="S18" s="123"/>
      <c r="T18" s="123"/>
      <c r="U18" s="123"/>
      <c r="V18" s="124"/>
      <c r="W18" s="122">
        <f>SUM(W13:AC17)</f>
        <v>50</v>
      </c>
      <c r="X18" s="123"/>
      <c r="Y18" s="123"/>
      <c r="Z18" s="123"/>
      <c r="AA18" s="123"/>
      <c r="AB18" s="123"/>
      <c r="AC18" s="124"/>
      <c r="AD18" s="122">
        <f>SUM(AD13:AJ17)</f>
        <v>101</v>
      </c>
      <c r="AE18" s="123"/>
      <c r="AF18" s="123"/>
      <c r="AG18" s="123"/>
      <c r="AH18" s="123"/>
      <c r="AI18" s="123"/>
      <c r="AJ18" s="124"/>
      <c r="AK18" s="122">
        <f>SUM(AK13:AQ17)</f>
        <v>69</v>
      </c>
      <c r="AL18" s="123"/>
      <c r="AM18" s="123"/>
      <c r="AN18" s="123"/>
      <c r="AO18" s="123"/>
      <c r="AP18" s="123"/>
      <c r="AQ18" s="124"/>
      <c r="AR18" s="122">
        <f>SUM(AR13:AX17)</f>
        <v>43</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162</v>
      </c>
      <c r="Q19" s="117"/>
      <c r="R19" s="117"/>
      <c r="S19" s="117"/>
      <c r="T19" s="117"/>
      <c r="U19" s="117"/>
      <c r="V19" s="118"/>
      <c r="W19" s="116">
        <v>143</v>
      </c>
      <c r="X19" s="117"/>
      <c r="Y19" s="117"/>
      <c r="Z19" s="117"/>
      <c r="AA19" s="117"/>
      <c r="AB19" s="117"/>
      <c r="AC19" s="118"/>
      <c r="AD19" s="116">
        <v>100</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0.9152542372881356</v>
      </c>
      <c r="Q20" s="544"/>
      <c r="R20" s="544"/>
      <c r="S20" s="544"/>
      <c r="T20" s="544"/>
      <c r="U20" s="544"/>
      <c r="V20" s="544"/>
      <c r="W20" s="544">
        <f t="shared" ref="W20" si="0">IF(W18=0, "-", SUM(W19)/W18)</f>
        <v>2.86</v>
      </c>
      <c r="X20" s="544"/>
      <c r="Y20" s="544"/>
      <c r="Z20" s="544"/>
      <c r="AA20" s="544"/>
      <c r="AB20" s="544"/>
      <c r="AC20" s="544"/>
      <c r="AD20" s="544">
        <f t="shared" ref="AD20" si="1">IF(AD18=0, "-", SUM(AD19)/AD18)</f>
        <v>0.99009900990099009</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4" t="s">
        <v>358</v>
      </c>
      <c r="H21" s="935"/>
      <c r="I21" s="935"/>
      <c r="J21" s="935"/>
      <c r="K21" s="935"/>
      <c r="L21" s="935"/>
      <c r="M21" s="935"/>
      <c r="N21" s="935"/>
      <c r="O21" s="935"/>
      <c r="P21" s="544">
        <f>IF(P19=0, "-", SUM(P19)/SUM(P13,P14))</f>
        <v>0.9152542372881356</v>
      </c>
      <c r="Q21" s="544"/>
      <c r="R21" s="544"/>
      <c r="S21" s="544"/>
      <c r="T21" s="544"/>
      <c r="U21" s="544"/>
      <c r="V21" s="544"/>
      <c r="W21" s="544">
        <f t="shared" ref="W21" si="2">IF(W19=0, "-", SUM(W19)/SUM(W13,W14))</f>
        <v>2.86</v>
      </c>
      <c r="X21" s="544"/>
      <c r="Y21" s="544"/>
      <c r="Z21" s="544"/>
      <c r="AA21" s="544"/>
      <c r="AB21" s="544"/>
      <c r="AC21" s="544"/>
      <c r="AD21" s="544">
        <f t="shared" ref="AD21" si="3">IF(AD19=0, "-", SUM(AD19)/SUM(AD13,AD14))</f>
        <v>0.99009900990099009</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hidden="1"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677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580</v>
      </c>
      <c r="H27" s="194"/>
      <c r="I27" s="194"/>
      <c r="J27" s="194"/>
      <c r="K27" s="194"/>
      <c r="L27" s="194"/>
      <c r="M27" s="194"/>
      <c r="N27" s="194"/>
      <c r="O27" s="195"/>
      <c r="P27" s="116">
        <v>69</v>
      </c>
      <c r="Q27" s="117"/>
      <c r="R27" s="117"/>
      <c r="S27" s="117"/>
      <c r="T27" s="117"/>
      <c r="U27" s="117"/>
      <c r="V27" s="118"/>
      <c r="W27" s="116">
        <v>43</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69</v>
      </c>
      <c r="Q29" s="117"/>
      <c r="R29" s="117"/>
      <c r="S29" s="117"/>
      <c r="T29" s="117"/>
      <c r="U29" s="117"/>
      <c r="V29" s="118"/>
      <c r="W29" s="222">
        <f>AR13</f>
        <v>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4"/>
      <c r="I30" s="394"/>
      <c r="J30" s="394"/>
      <c r="K30" s="394"/>
      <c r="L30" s="394"/>
      <c r="M30" s="394"/>
      <c r="N30" s="394"/>
      <c r="O30" s="584"/>
      <c r="P30" s="583" t="s">
        <v>59</v>
      </c>
      <c r="Q30" s="394"/>
      <c r="R30" s="394"/>
      <c r="S30" s="394"/>
      <c r="T30" s="394"/>
      <c r="U30" s="394"/>
      <c r="V30" s="394"/>
      <c r="W30" s="394"/>
      <c r="X30" s="584"/>
      <c r="Y30" s="470"/>
      <c r="Z30" s="471"/>
      <c r="AA30" s="472"/>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473"/>
      <c r="Z31" s="474"/>
      <c r="AA31" s="475"/>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v>2</v>
      </c>
      <c r="AV31" s="275"/>
      <c r="AW31" s="383" t="s">
        <v>181</v>
      </c>
      <c r="AX31" s="384"/>
    </row>
    <row r="32" spans="1:50" ht="42.75" customHeight="1" x14ac:dyDescent="0.15">
      <c r="A32" s="520"/>
      <c r="B32" s="518"/>
      <c r="C32" s="518"/>
      <c r="D32" s="518"/>
      <c r="E32" s="518"/>
      <c r="F32" s="519"/>
      <c r="G32" s="545" t="s">
        <v>661</v>
      </c>
      <c r="H32" s="546"/>
      <c r="I32" s="546"/>
      <c r="J32" s="546"/>
      <c r="K32" s="546"/>
      <c r="L32" s="546"/>
      <c r="M32" s="546"/>
      <c r="N32" s="546"/>
      <c r="O32" s="547"/>
      <c r="P32" s="165" t="s">
        <v>581</v>
      </c>
      <c r="Q32" s="165"/>
      <c r="R32" s="165"/>
      <c r="S32" s="165"/>
      <c r="T32" s="165"/>
      <c r="U32" s="165"/>
      <c r="V32" s="165"/>
      <c r="W32" s="165"/>
      <c r="X32" s="236"/>
      <c r="Y32" s="342" t="s">
        <v>12</v>
      </c>
      <c r="Z32" s="554"/>
      <c r="AA32" s="555"/>
      <c r="AB32" s="556" t="s">
        <v>582</v>
      </c>
      <c r="AC32" s="556"/>
      <c r="AD32" s="556"/>
      <c r="AE32" s="368">
        <v>93.2</v>
      </c>
      <c r="AF32" s="369"/>
      <c r="AG32" s="369"/>
      <c r="AH32" s="369"/>
      <c r="AI32" s="368">
        <v>95.4</v>
      </c>
      <c r="AJ32" s="369"/>
      <c r="AK32" s="369"/>
      <c r="AL32" s="369"/>
      <c r="AM32" s="368">
        <v>93.9</v>
      </c>
      <c r="AN32" s="369"/>
      <c r="AO32" s="369"/>
      <c r="AP32" s="369"/>
      <c r="AQ32" s="119" t="s">
        <v>584</v>
      </c>
      <c r="AR32" s="120"/>
      <c r="AS32" s="120"/>
      <c r="AT32" s="121"/>
      <c r="AU32" s="369" t="s">
        <v>575</v>
      </c>
      <c r="AV32" s="369"/>
      <c r="AW32" s="369"/>
      <c r="AX32" s="371"/>
    </row>
    <row r="33" spans="1:50" ht="42.7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582</v>
      </c>
      <c r="AC33" s="527"/>
      <c r="AD33" s="527"/>
      <c r="AE33" s="368">
        <v>80</v>
      </c>
      <c r="AF33" s="369"/>
      <c r="AG33" s="369"/>
      <c r="AH33" s="369"/>
      <c r="AI33" s="368">
        <v>90</v>
      </c>
      <c r="AJ33" s="369"/>
      <c r="AK33" s="369"/>
      <c r="AL33" s="369"/>
      <c r="AM33" s="368">
        <v>90</v>
      </c>
      <c r="AN33" s="369"/>
      <c r="AO33" s="369"/>
      <c r="AP33" s="369"/>
      <c r="AQ33" s="119" t="s">
        <v>579</v>
      </c>
      <c r="AR33" s="120"/>
      <c r="AS33" s="120"/>
      <c r="AT33" s="121"/>
      <c r="AU33" s="369">
        <v>90</v>
      </c>
      <c r="AV33" s="369"/>
      <c r="AW33" s="369"/>
      <c r="AX33" s="371"/>
    </row>
    <row r="34" spans="1:50" ht="42.7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8">
        <v>116.5</v>
      </c>
      <c r="AF34" s="369"/>
      <c r="AG34" s="369"/>
      <c r="AH34" s="369"/>
      <c r="AI34" s="368">
        <v>106</v>
      </c>
      <c r="AJ34" s="369"/>
      <c r="AK34" s="369"/>
      <c r="AL34" s="369"/>
      <c r="AM34" s="368">
        <v>104.3</v>
      </c>
      <c r="AN34" s="369"/>
      <c r="AO34" s="369"/>
      <c r="AP34" s="369"/>
      <c r="AQ34" s="119" t="s">
        <v>575</v>
      </c>
      <c r="AR34" s="120"/>
      <c r="AS34" s="120"/>
      <c r="AT34" s="121"/>
      <c r="AU34" s="369" t="s">
        <v>583</v>
      </c>
      <c r="AV34" s="369"/>
      <c r="AW34" s="369"/>
      <c r="AX34" s="371"/>
    </row>
    <row r="35" spans="1:50" ht="23.25" customHeight="1" x14ac:dyDescent="0.15">
      <c r="A35" s="904" t="s">
        <v>385</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48" t="s">
        <v>353</v>
      </c>
      <c r="B37" s="649"/>
      <c r="C37" s="649"/>
      <c r="D37" s="649"/>
      <c r="E37" s="649"/>
      <c r="F37" s="650"/>
      <c r="G37" s="570" t="s">
        <v>146</v>
      </c>
      <c r="H37" s="385"/>
      <c r="I37" s="385"/>
      <c r="J37" s="385"/>
      <c r="K37" s="385"/>
      <c r="L37" s="385"/>
      <c r="M37" s="385"/>
      <c r="N37" s="385"/>
      <c r="O37" s="571"/>
      <c r="P37" s="635" t="s">
        <v>59</v>
      </c>
      <c r="Q37" s="385"/>
      <c r="R37" s="385"/>
      <c r="S37" s="385"/>
      <c r="T37" s="385"/>
      <c r="U37" s="385"/>
      <c r="V37" s="385"/>
      <c r="W37" s="385"/>
      <c r="X37" s="571"/>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473"/>
      <c r="Z38" s="474"/>
      <c r="AA38" s="475"/>
      <c r="AB38" s="336"/>
      <c r="AC38" s="337"/>
      <c r="AD38" s="338"/>
      <c r="AE38" s="336"/>
      <c r="AF38" s="337"/>
      <c r="AG38" s="337"/>
      <c r="AH38" s="338"/>
      <c r="AI38" s="336"/>
      <c r="AJ38" s="337"/>
      <c r="AK38" s="337"/>
      <c r="AL38" s="338"/>
      <c r="AM38" s="380"/>
      <c r="AN38" s="380"/>
      <c r="AO38" s="380"/>
      <c r="AP38" s="380"/>
      <c r="AQ38" s="215" t="s">
        <v>591</v>
      </c>
      <c r="AR38" s="140"/>
      <c r="AS38" s="141" t="s">
        <v>236</v>
      </c>
      <c r="AT38" s="176"/>
      <c r="AU38" s="275">
        <v>2</v>
      </c>
      <c r="AV38" s="275"/>
      <c r="AW38" s="383" t="s">
        <v>181</v>
      </c>
      <c r="AX38" s="384"/>
    </row>
    <row r="39" spans="1:50" ht="49.5" customHeight="1" x14ac:dyDescent="0.15">
      <c r="A39" s="520"/>
      <c r="B39" s="518"/>
      <c r="C39" s="518"/>
      <c r="D39" s="518"/>
      <c r="E39" s="518"/>
      <c r="F39" s="519"/>
      <c r="G39" s="545" t="s">
        <v>586</v>
      </c>
      <c r="H39" s="546"/>
      <c r="I39" s="546"/>
      <c r="J39" s="546"/>
      <c r="K39" s="546"/>
      <c r="L39" s="546"/>
      <c r="M39" s="546"/>
      <c r="N39" s="546"/>
      <c r="O39" s="547"/>
      <c r="P39" s="165" t="s">
        <v>587</v>
      </c>
      <c r="Q39" s="165"/>
      <c r="R39" s="165"/>
      <c r="S39" s="165"/>
      <c r="T39" s="165"/>
      <c r="U39" s="165"/>
      <c r="V39" s="165"/>
      <c r="W39" s="165"/>
      <c r="X39" s="236"/>
      <c r="Y39" s="342" t="s">
        <v>12</v>
      </c>
      <c r="Z39" s="554"/>
      <c r="AA39" s="555"/>
      <c r="AB39" s="556" t="s">
        <v>588</v>
      </c>
      <c r="AC39" s="556"/>
      <c r="AD39" s="556"/>
      <c r="AE39" s="368">
        <v>97.7</v>
      </c>
      <c r="AF39" s="369"/>
      <c r="AG39" s="369"/>
      <c r="AH39" s="369"/>
      <c r="AI39" s="368">
        <v>97.9</v>
      </c>
      <c r="AJ39" s="369"/>
      <c r="AK39" s="369"/>
      <c r="AL39" s="369"/>
      <c r="AM39" s="368">
        <v>96.8</v>
      </c>
      <c r="AN39" s="369"/>
      <c r="AO39" s="369"/>
      <c r="AP39" s="369"/>
      <c r="AQ39" s="119" t="s">
        <v>575</v>
      </c>
      <c r="AR39" s="120"/>
      <c r="AS39" s="120"/>
      <c r="AT39" s="121"/>
      <c r="AU39" s="369" t="s">
        <v>590</v>
      </c>
      <c r="AV39" s="369"/>
      <c r="AW39" s="369"/>
      <c r="AX39" s="371"/>
    </row>
    <row r="40" spans="1:50" ht="49.5"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589</v>
      </c>
      <c r="AC40" s="527"/>
      <c r="AD40" s="527"/>
      <c r="AE40" s="368">
        <v>90</v>
      </c>
      <c r="AF40" s="369"/>
      <c r="AG40" s="369"/>
      <c r="AH40" s="369"/>
      <c r="AI40" s="368">
        <v>90</v>
      </c>
      <c r="AJ40" s="369"/>
      <c r="AK40" s="369"/>
      <c r="AL40" s="369"/>
      <c r="AM40" s="368">
        <v>90</v>
      </c>
      <c r="AN40" s="369"/>
      <c r="AO40" s="369"/>
      <c r="AP40" s="369"/>
      <c r="AQ40" s="119" t="s">
        <v>575</v>
      </c>
      <c r="AR40" s="120"/>
      <c r="AS40" s="120"/>
      <c r="AT40" s="121"/>
      <c r="AU40" s="369">
        <v>90</v>
      </c>
      <c r="AV40" s="369"/>
      <c r="AW40" s="369"/>
      <c r="AX40" s="371"/>
    </row>
    <row r="41" spans="1:50" ht="49.5"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8">
        <v>108.6</v>
      </c>
      <c r="AF41" s="369"/>
      <c r="AG41" s="369"/>
      <c r="AH41" s="369"/>
      <c r="AI41" s="368">
        <v>108.8</v>
      </c>
      <c r="AJ41" s="369"/>
      <c r="AK41" s="369"/>
      <c r="AL41" s="369"/>
      <c r="AM41" s="368">
        <v>107.6</v>
      </c>
      <c r="AN41" s="369"/>
      <c r="AO41" s="369"/>
      <c r="AP41" s="369"/>
      <c r="AQ41" s="119" t="s">
        <v>575</v>
      </c>
      <c r="AR41" s="120"/>
      <c r="AS41" s="120"/>
      <c r="AT41" s="121"/>
      <c r="AU41" s="369" t="s">
        <v>575</v>
      </c>
      <c r="AV41" s="369"/>
      <c r="AW41" s="369"/>
      <c r="AX41" s="371"/>
    </row>
    <row r="42" spans="1:50" ht="23.25" customHeight="1" x14ac:dyDescent="0.15">
      <c r="A42" s="904" t="s">
        <v>385</v>
      </c>
      <c r="B42" s="905"/>
      <c r="C42" s="905"/>
      <c r="D42" s="905"/>
      <c r="E42" s="905"/>
      <c r="F42" s="906"/>
      <c r="G42" s="910" t="s">
        <v>585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648" t="s">
        <v>353</v>
      </c>
      <c r="B44" s="649"/>
      <c r="C44" s="649"/>
      <c r="D44" s="649"/>
      <c r="E44" s="649"/>
      <c r="F44" s="650"/>
      <c r="G44" s="570" t="s">
        <v>146</v>
      </c>
      <c r="H44" s="385"/>
      <c r="I44" s="385"/>
      <c r="J44" s="385"/>
      <c r="K44" s="385"/>
      <c r="L44" s="385"/>
      <c r="M44" s="385"/>
      <c r="N44" s="385"/>
      <c r="O44" s="571"/>
      <c r="P44" s="635" t="s">
        <v>59</v>
      </c>
      <c r="Q44" s="385"/>
      <c r="R44" s="385"/>
      <c r="S44" s="385"/>
      <c r="T44" s="385"/>
      <c r="U44" s="385"/>
      <c r="V44" s="385"/>
      <c r="W44" s="385"/>
      <c r="X44" s="571"/>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473"/>
      <c r="Z45" s="474"/>
      <c r="AA45" s="475"/>
      <c r="AB45" s="336"/>
      <c r="AC45" s="337"/>
      <c r="AD45" s="338"/>
      <c r="AE45" s="336"/>
      <c r="AF45" s="337"/>
      <c r="AG45" s="337"/>
      <c r="AH45" s="338"/>
      <c r="AI45" s="336"/>
      <c r="AJ45" s="337"/>
      <c r="AK45" s="337"/>
      <c r="AL45" s="338"/>
      <c r="AM45" s="380"/>
      <c r="AN45" s="380"/>
      <c r="AO45" s="380"/>
      <c r="AP45" s="380"/>
      <c r="AQ45" s="215" t="s">
        <v>575</v>
      </c>
      <c r="AR45" s="140"/>
      <c r="AS45" s="141" t="s">
        <v>236</v>
      </c>
      <c r="AT45" s="176"/>
      <c r="AU45" s="275">
        <v>2</v>
      </c>
      <c r="AV45" s="275"/>
      <c r="AW45" s="383" t="s">
        <v>181</v>
      </c>
      <c r="AX45" s="384"/>
    </row>
    <row r="46" spans="1:50" ht="51.75" customHeight="1" x14ac:dyDescent="0.15">
      <c r="A46" s="520"/>
      <c r="B46" s="518"/>
      <c r="C46" s="518"/>
      <c r="D46" s="518"/>
      <c r="E46" s="518"/>
      <c r="F46" s="519"/>
      <c r="G46" s="545" t="s">
        <v>662</v>
      </c>
      <c r="H46" s="546"/>
      <c r="I46" s="546"/>
      <c r="J46" s="546"/>
      <c r="K46" s="546"/>
      <c r="L46" s="546"/>
      <c r="M46" s="546"/>
      <c r="N46" s="546"/>
      <c r="O46" s="547"/>
      <c r="P46" s="165" t="s">
        <v>592</v>
      </c>
      <c r="Q46" s="165"/>
      <c r="R46" s="165"/>
      <c r="S46" s="165"/>
      <c r="T46" s="165"/>
      <c r="U46" s="165"/>
      <c r="V46" s="165"/>
      <c r="W46" s="165"/>
      <c r="X46" s="236"/>
      <c r="Y46" s="342" t="s">
        <v>12</v>
      </c>
      <c r="Z46" s="554"/>
      <c r="AA46" s="555"/>
      <c r="AB46" s="556" t="s">
        <v>593</v>
      </c>
      <c r="AC46" s="556"/>
      <c r="AD46" s="556"/>
      <c r="AE46" s="368">
        <v>72.599999999999994</v>
      </c>
      <c r="AF46" s="369"/>
      <c r="AG46" s="369"/>
      <c r="AH46" s="369"/>
      <c r="AI46" s="368">
        <v>76.2</v>
      </c>
      <c r="AJ46" s="369"/>
      <c r="AK46" s="369"/>
      <c r="AL46" s="369"/>
      <c r="AM46" s="368">
        <v>75.599999999999994</v>
      </c>
      <c r="AN46" s="369"/>
      <c r="AO46" s="369"/>
      <c r="AP46" s="369"/>
      <c r="AQ46" s="119" t="s">
        <v>590</v>
      </c>
      <c r="AR46" s="120"/>
      <c r="AS46" s="120"/>
      <c r="AT46" s="121"/>
      <c r="AU46" s="369" t="s">
        <v>575</v>
      </c>
      <c r="AV46" s="369"/>
      <c r="AW46" s="369"/>
      <c r="AX46" s="371"/>
    </row>
    <row r="47" spans="1:50" ht="51.75"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t="s">
        <v>594</v>
      </c>
      <c r="AC47" s="527"/>
      <c r="AD47" s="527"/>
      <c r="AE47" s="368">
        <v>70</v>
      </c>
      <c r="AF47" s="369"/>
      <c r="AG47" s="369"/>
      <c r="AH47" s="369"/>
      <c r="AI47" s="368">
        <v>70</v>
      </c>
      <c r="AJ47" s="369"/>
      <c r="AK47" s="369"/>
      <c r="AL47" s="369"/>
      <c r="AM47" s="368">
        <v>70</v>
      </c>
      <c r="AN47" s="369"/>
      <c r="AO47" s="369"/>
      <c r="AP47" s="369"/>
      <c r="AQ47" s="119" t="s">
        <v>575</v>
      </c>
      <c r="AR47" s="120"/>
      <c r="AS47" s="120"/>
      <c r="AT47" s="121"/>
      <c r="AU47" s="369">
        <v>74</v>
      </c>
      <c r="AV47" s="369"/>
      <c r="AW47" s="369"/>
      <c r="AX47" s="371"/>
    </row>
    <row r="48" spans="1:50" ht="51.75"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8">
        <v>103.7</v>
      </c>
      <c r="AF48" s="369"/>
      <c r="AG48" s="369"/>
      <c r="AH48" s="369"/>
      <c r="AI48" s="368">
        <v>108.9</v>
      </c>
      <c r="AJ48" s="369"/>
      <c r="AK48" s="369"/>
      <c r="AL48" s="369"/>
      <c r="AM48" s="368">
        <v>108</v>
      </c>
      <c r="AN48" s="369"/>
      <c r="AO48" s="369"/>
      <c r="AP48" s="369"/>
      <c r="AQ48" s="119" t="s">
        <v>575</v>
      </c>
      <c r="AR48" s="120"/>
      <c r="AS48" s="120"/>
      <c r="AT48" s="121"/>
      <c r="AU48" s="369" t="s">
        <v>575</v>
      </c>
      <c r="AV48" s="369"/>
      <c r="AW48" s="369"/>
      <c r="AX48" s="371"/>
    </row>
    <row r="49" spans="1:50" ht="23.25" customHeight="1" x14ac:dyDescent="0.15">
      <c r="A49" s="904" t="s">
        <v>385</v>
      </c>
      <c r="B49" s="905"/>
      <c r="C49" s="905"/>
      <c r="D49" s="905"/>
      <c r="E49" s="905"/>
      <c r="F49" s="906"/>
      <c r="G49" s="910" t="s">
        <v>585</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353</v>
      </c>
      <c r="B51" s="518"/>
      <c r="C51" s="518"/>
      <c r="D51" s="518"/>
      <c r="E51" s="518"/>
      <c r="F51" s="519"/>
      <c r="G51" s="570" t="s">
        <v>146</v>
      </c>
      <c r="H51" s="385"/>
      <c r="I51" s="385"/>
      <c r="J51" s="385"/>
      <c r="K51" s="385"/>
      <c r="L51" s="385"/>
      <c r="M51" s="385"/>
      <c r="N51" s="385"/>
      <c r="O51" s="571"/>
      <c r="P51" s="635" t="s">
        <v>59</v>
      </c>
      <c r="Q51" s="385"/>
      <c r="R51" s="385"/>
      <c r="S51" s="385"/>
      <c r="T51" s="385"/>
      <c r="U51" s="385"/>
      <c r="V51" s="385"/>
      <c r="W51" s="385"/>
      <c r="X51" s="571"/>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473"/>
      <c r="Z52" s="474"/>
      <c r="AA52" s="475"/>
      <c r="AB52" s="336"/>
      <c r="AC52" s="337"/>
      <c r="AD52" s="338"/>
      <c r="AE52" s="336"/>
      <c r="AF52" s="337"/>
      <c r="AG52" s="337"/>
      <c r="AH52" s="338"/>
      <c r="AI52" s="336"/>
      <c r="AJ52" s="337"/>
      <c r="AK52" s="337"/>
      <c r="AL52" s="338"/>
      <c r="AM52" s="380"/>
      <c r="AN52" s="380"/>
      <c r="AO52" s="380"/>
      <c r="AP52" s="380"/>
      <c r="AQ52" s="215" t="s">
        <v>575</v>
      </c>
      <c r="AR52" s="140"/>
      <c r="AS52" s="141" t="s">
        <v>236</v>
      </c>
      <c r="AT52" s="176"/>
      <c r="AU52" s="275">
        <v>30</v>
      </c>
      <c r="AV52" s="275"/>
      <c r="AW52" s="383" t="s">
        <v>181</v>
      </c>
      <c r="AX52" s="384"/>
    </row>
    <row r="53" spans="1:50" ht="52.5" customHeight="1" x14ac:dyDescent="0.15">
      <c r="A53" s="520"/>
      <c r="B53" s="518"/>
      <c r="C53" s="518"/>
      <c r="D53" s="518"/>
      <c r="E53" s="518"/>
      <c r="F53" s="519"/>
      <c r="G53" s="545" t="s">
        <v>595</v>
      </c>
      <c r="H53" s="546"/>
      <c r="I53" s="546"/>
      <c r="J53" s="546"/>
      <c r="K53" s="546"/>
      <c r="L53" s="546"/>
      <c r="M53" s="546"/>
      <c r="N53" s="546"/>
      <c r="O53" s="547"/>
      <c r="P53" s="165" t="s">
        <v>596</v>
      </c>
      <c r="Q53" s="165"/>
      <c r="R53" s="165"/>
      <c r="S53" s="165"/>
      <c r="T53" s="165"/>
      <c r="U53" s="165"/>
      <c r="V53" s="165"/>
      <c r="W53" s="165"/>
      <c r="X53" s="236"/>
      <c r="Y53" s="342" t="s">
        <v>12</v>
      </c>
      <c r="Z53" s="554"/>
      <c r="AA53" s="555"/>
      <c r="AB53" s="556" t="s">
        <v>582</v>
      </c>
      <c r="AC53" s="556"/>
      <c r="AD53" s="556"/>
      <c r="AE53" s="368">
        <v>99.4</v>
      </c>
      <c r="AF53" s="369"/>
      <c r="AG53" s="369"/>
      <c r="AH53" s="369"/>
      <c r="AI53" s="368">
        <v>99.3</v>
      </c>
      <c r="AJ53" s="369"/>
      <c r="AK53" s="369"/>
      <c r="AL53" s="369"/>
      <c r="AM53" s="119" t="s">
        <v>413</v>
      </c>
      <c r="AN53" s="120"/>
      <c r="AO53" s="120"/>
      <c r="AP53" s="121"/>
      <c r="AQ53" s="119" t="s">
        <v>575</v>
      </c>
      <c r="AR53" s="120"/>
      <c r="AS53" s="120"/>
      <c r="AT53" s="121"/>
      <c r="AU53" s="369" t="s">
        <v>575</v>
      </c>
      <c r="AV53" s="369"/>
      <c r="AW53" s="369"/>
      <c r="AX53" s="371"/>
    </row>
    <row r="54" spans="1:50" ht="52.5"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t="s">
        <v>582</v>
      </c>
      <c r="AC54" s="527"/>
      <c r="AD54" s="527"/>
      <c r="AE54" s="368">
        <v>90</v>
      </c>
      <c r="AF54" s="369"/>
      <c r="AG54" s="369"/>
      <c r="AH54" s="369"/>
      <c r="AI54" s="368">
        <v>90</v>
      </c>
      <c r="AJ54" s="369"/>
      <c r="AK54" s="369"/>
      <c r="AL54" s="369"/>
      <c r="AM54" s="119" t="s">
        <v>413</v>
      </c>
      <c r="AN54" s="120"/>
      <c r="AO54" s="120"/>
      <c r="AP54" s="121"/>
      <c r="AQ54" s="119" t="s">
        <v>575</v>
      </c>
      <c r="AR54" s="120"/>
      <c r="AS54" s="120"/>
      <c r="AT54" s="121"/>
      <c r="AU54" s="369">
        <v>90</v>
      </c>
      <c r="AV54" s="369"/>
      <c r="AW54" s="369"/>
      <c r="AX54" s="371"/>
    </row>
    <row r="55" spans="1:50" ht="52.5"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8">
        <v>110.4</v>
      </c>
      <c r="AF55" s="369"/>
      <c r="AG55" s="369"/>
      <c r="AH55" s="369"/>
      <c r="AI55" s="368">
        <v>110.3</v>
      </c>
      <c r="AJ55" s="369"/>
      <c r="AK55" s="369"/>
      <c r="AL55" s="369"/>
      <c r="AM55" s="119" t="s">
        <v>413</v>
      </c>
      <c r="AN55" s="120"/>
      <c r="AO55" s="120"/>
      <c r="AP55" s="121"/>
      <c r="AQ55" s="119" t="s">
        <v>575</v>
      </c>
      <c r="AR55" s="120"/>
      <c r="AS55" s="120"/>
      <c r="AT55" s="121"/>
      <c r="AU55" s="369" t="s">
        <v>575</v>
      </c>
      <c r="AV55" s="369"/>
      <c r="AW55" s="369"/>
      <c r="AX55" s="371"/>
    </row>
    <row r="56" spans="1:50" ht="23.25" customHeight="1" x14ac:dyDescent="0.15">
      <c r="A56" s="904" t="s">
        <v>385</v>
      </c>
      <c r="B56" s="905"/>
      <c r="C56" s="905"/>
      <c r="D56" s="905"/>
      <c r="E56" s="905"/>
      <c r="F56" s="906"/>
      <c r="G56" s="910" t="s">
        <v>585</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thickBo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7" t="s">
        <v>353</v>
      </c>
      <c r="B58" s="518"/>
      <c r="C58" s="518"/>
      <c r="D58" s="518"/>
      <c r="E58" s="518"/>
      <c r="F58" s="519"/>
      <c r="G58" s="570" t="s">
        <v>146</v>
      </c>
      <c r="H58" s="385"/>
      <c r="I58" s="385"/>
      <c r="J58" s="385"/>
      <c r="K58" s="385"/>
      <c r="L58" s="385"/>
      <c r="M58" s="385"/>
      <c r="N58" s="385"/>
      <c r="O58" s="571"/>
      <c r="P58" s="635" t="s">
        <v>59</v>
      </c>
      <c r="Q58" s="385"/>
      <c r="R58" s="385"/>
      <c r="S58" s="385"/>
      <c r="T58" s="385"/>
      <c r="U58" s="385"/>
      <c r="V58" s="385"/>
      <c r="W58" s="385"/>
      <c r="X58" s="571"/>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473"/>
      <c r="Z59" s="474"/>
      <c r="AA59" s="475"/>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556"/>
      <c r="AC60" s="556"/>
      <c r="AD60" s="55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388</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4"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5"/>
      <c r="B81" s="856"/>
      <c r="C81" s="557"/>
      <c r="D81" s="557"/>
      <c r="E81" s="557"/>
      <c r="F81" s="558"/>
      <c r="G81" s="383"/>
      <c r="H81" s="383"/>
      <c r="I81" s="383"/>
      <c r="J81" s="383"/>
      <c r="K81" s="383"/>
      <c r="L81" s="383"/>
      <c r="M81" s="383"/>
      <c r="N81" s="383"/>
      <c r="O81" s="383"/>
      <c r="P81" s="383"/>
      <c r="Q81" s="383"/>
      <c r="R81" s="383"/>
      <c r="S81" s="383"/>
      <c r="T81" s="383"/>
      <c r="U81" s="383"/>
      <c r="V81" s="383"/>
      <c r="W81" s="383"/>
      <c r="X81" s="383"/>
      <c r="Y81" s="383"/>
      <c r="Z81" s="383"/>
      <c r="AA81" s="573"/>
      <c r="AB81" s="585"/>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56"/>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145</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7"/>
      <c r="C86" s="557"/>
      <c r="D86" s="557"/>
      <c r="E86" s="557"/>
      <c r="F86" s="558"/>
      <c r="G86" s="572"/>
      <c r="H86" s="383"/>
      <c r="I86" s="383"/>
      <c r="J86" s="383"/>
      <c r="K86" s="383"/>
      <c r="L86" s="383"/>
      <c r="M86" s="383"/>
      <c r="N86" s="383"/>
      <c r="O86" s="573"/>
      <c r="P86" s="585"/>
      <c r="Q86" s="383"/>
      <c r="R86" s="383"/>
      <c r="S86" s="383"/>
      <c r="T86" s="383"/>
      <c r="U86" s="383"/>
      <c r="V86" s="383"/>
      <c r="W86" s="383"/>
      <c r="X86" s="573"/>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7"/>
      <c r="C87" s="557"/>
      <c r="D87" s="557"/>
      <c r="E87" s="557"/>
      <c r="F87" s="558"/>
      <c r="G87" s="235"/>
      <c r="H87" s="165"/>
      <c r="I87" s="165"/>
      <c r="J87" s="165"/>
      <c r="K87" s="165"/>
      <c r="L87" s="165"/>
      <c r="M87" s="165"/>
      <c r="N87" s="165"/>
      <c r="O87" s="236"/>
      <c r="P87" s="165"/>
      <c r="Q87" s="806"/>
      <c r="R87" s="806"/>
      <c r="S87" s="806"/>
      <c r="T87" s="806"/>
      <c r="U87" s="806"/>
      <c r="V87" s="806"/>
      <c r="W87" s="806"/>
      <c r="X87" s="807"/>
      <c r="Y87" s="762" t="s">
        <v>62</v>
      </c>
      <c r="Z87" s="763"/>
      <c r="AA87" s="764"/>
      <c r="AB87" s="556"/>
      <c r="AC87" s="556"/>
      <c r="AD87" s="556"/>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7"/>
      <c r="C88" s="557"/>
      <c r="D88" s="557"/>
      <c r="E88" s="557"/>
      <c r="F88" s="558"/>
      <c r="G88" s="237"/>
      <c r="H88" s="238"/>
      <c r="I88" s="238"/>
      <c r="J88" s="238"/>
      <c r="K88" s="238"/>
      <c r="L88" s="238"/>
      <c r="M88" s="238"/>
      <c r="N88" s="238"/>
      <c r="O88" s="239"/>
      <c r="P88" s="808"/>
      <c r="Q88" s="808"/>
      <c r="R88" s="808"/>
      <c r="S88" s="808"/>
      <c r="T88" s="808"/>
      <c r="U88" s="808"/>
      <c r="V88" s="808"/>
      <c r="W88" s="808"/>
      <c r="X88" s="809"/>
      <c r="Y88" s="736" t="s">
        <v>54</v>
      </c>
      <c r="Z88" s="737"/>
      <c r="AA88" s="738"/>
      <c r="AB88" s="527"/>
      <c r="AC88" s="527"/>
      <c r="AD88" s="527"/>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0"/>
      <c r="Y89" s="736" t="s">
        <v>13</v>
      </c>
      <c r="Z89" s="737"/>
      <c r="AA89" s="738"/>
      <c r="AB89" s="466" t="s">
        <v>14</v>
      </c>
      <c r="AC89" s="466"/>
      <c r="AD89" s="466"/>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7"/>
      <c r="C91" s="557"/>
      <c r="D91" s="557"/>
      <c r="E91" s="557"/>
      <c r="F91" s="558"/>
      <c r="G91" s="572"/>
      <c r="H91" s="383"/>
      <c r="I91" s="383"/>
      <c r="J91" s="383"/>
      <c r="K91" s="383"/>
      <c r="L91" s="383"/>
      <c r="M91" s="383"/>
      <c r="N91" s="383"/>
      <c r="O91" s="573"/>
      <c r="P91" s="585"/>
      <c r="Q91" s="383"/>
      <c r="R91" s="383"/>
      <c r="S91" s="383"/>
      <c r="T91" s="383"/>
      <c r="U91" s="383"/>
      <c r="V91" s="383"/>
      <c r="W91" s="383"/>
      <c r="X91" s="573"/>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7"/>
      <c r="C92" s="557"/>
      <c r="D92" s="557"/>
      <c r="E92" s="557"/>
      <c r="F92" s="558"/>
      <c r="G92" s="235"/>
      <c r="H92" s="165"/>
      <c r="I92" s="165"/>
      <c r="J92" s="165"/>
      <c r="K92" s="165"/>
      <c r="L92" s="165"/>
      <c r="M92" s="165"/>
      <c r="N92" s="165"/>
      <c r="O92" s="236"/>
      <c r="P92" s="165"/>
      <c r="Q92" s="806"/>
      <c r="R92" s="806"/>
      <c r="S92" s="806"/>
      <c r="T92" s="806"/>
      <c r="U92" s="806"/>
      <c r="V92" s="806"/>
      <c r="W92" s="806"/>
      <c r="X92" s="807"/>
      <c r="Y92" s="762" t="s">
        <v>62</v>
      </c>
      <c r="Z92" s="763"/>
      <c r="AA92" s="764"/>
      <c r="AB92" s="556"/>
      <c r="AC92" s="556"/>
      <c r="AD92" s="556"/>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7"/>
      <c r="C93" s="557"/>
      <c r="D93" s="557"/>
      <c r="E93" s="557"/>
      <c r="F93" s="558"/>
      <c r="G93" s="237"/>
      <c r="H93" s="238"/>
      <c r="I93" s="238"/>
      <c r="J93" s="238"/>
      <c r="K93" s="238"/>
      <c r="L93" s="238"/>
      <c r="M93" s="238"/>
      <c r="N93" s="238"/>
      <c r="O93" s="239"/>
      <c r="P93" s="808"/>
      <c r="Q93" s="808"/>
      <c r="R93" s="808"/>
      <c r="S93" s="808"/>
      <c r="T93" s="808"/>
      <c r="U93" s="808"/>
      <c r="V93" s="808"/>
      <c r="W93" s="808"/>
      <c r="X93" s="809"/>
      <c r="Y93" s="736" t="s">
        <v>54</v>
      </c>
      <c r="Z93" s="737"/>
      <c r="AA93" s="738"/>
      <c r="AB93" s="527"/>
      <c r="AC93" s="527"/>
      <c r="AD93" s="527"/>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0"/>
      <c r="Y94" s="736" t="s">
        <v>13</v>
      </c>
      <c r="Z94" s="737"/>
      <c r="AA94" s="738"/>
      <c r="AB94" s="466" t="s">
        <v>14</v>
      </c>
      <c r="AC94" s="466"/>
      <c r="AD94" s="466"/>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7" t="s">
        <v>145</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3"/>
      <c r="I96" s="383"/>
      <c r="J96" s="383"/>
      <c r="K96" s="383"/>
      <c r="L96" s="383"/>
      <c r="M96" s="383"/>
      <c r="N96" s="383"/>
      <c r="O96" s="573"/>
      <c r="P96" s="585"/>
      <c r="Q96" s="383"/>
      <c r="R96" s="383"/>
      <c r="S96" s="383"/>
      <c r="T96" s="383"/>
      <c r="U96" s="383"/>
      <c r="V96" s="383"/>
      <c r="W96" s="383"/>
      <c r="X96" s="573"/>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7"/>
      <c r="C97" s="557"/>
      <c r="D97" s="557"/>
      <c r="E97" s="557"/>
      <c r="F97" s="558"/>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7"/>
      <c r="C98" s="557"/>
      <c r="D98" s="557"/>
      <c r="E98" s="557"/>
      <c r="F98" s="558"/>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6"/>
      <c r="B101" s="497"/>
      <c r="C101" s="497"/>
      <c r="D101" s="497"/>
      <c r="E101" s="497"/>
      <c r="F101" s="498"/>
      <c r="G101" s="165" t="s">
        <v>597</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6" t="s">
        <v>599</v>
      </c>
      <c r="AC101" s="556"/>
      <c r="AD101" s="556"/>
      <c r="AE101" s="368">
        <v>162</v>
      </c>
      <c r="AF101" s="369"/>
      <c r="AG101" s="369"/>
      <c r="AH101" s="370"/>
      <c r="AI101" s="368">
        <v>143</v>
      </c>
      <c r="AJ101" s="369"/>
      <c r="AK101" s="369"/>
      <c r="AL101" s="370"/>
      <c r="AM101" s="368">
        <v>100</v>
      </c>
      <c r="AN101" s="369"/>
      <c r="AO101" s="369"/>
      <c r="AP101" s="370"/>
      <c r="AQ101" s="119" t="s">
        <v>413</v>
      </c>
      <c r="AR101" s="120"/>
      <c r="AS101" s="120"/>
      <c r="AT101" s="121"/>
      <c r="AU101" s="119" t="s">
        <v>413</v>
      </c>
      <c r="AV101" s="120"/>
      <c r="AW101" s="120"/>
      <c r="AX101" s="121"/>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556" t="s">
        <v>599</v>
      </c>
      <c r="AC102" s="556"/>
      <c r="AD102" s="556"/>
      <c r="AE102" s="362">
        <v>177</v>
      </c>
      <c r="AF102" s="362"/>
      <c r="AG102" s="362"/>
      <c r="AH102" s="362"/>
      <c r="AI102" s="362">
        <v>49.8</v>
      </c>
      <c r="AJ102" s="362"/>
      <c r="AK102" s="362"/>
      <c r="AL102" s="362"/>
      <c r="AM102" s="362">
        <v>101</v>
      </c>
      <c r="AN102" s="362"/>
      <c r="AO102" s="362"/>
      <c r="AP102" s="362"/>
      <c r="AQ102" s="821">
        <v>69</v>
      </c>
      <c r="AR102" s="822"/>
      <c r="AS102" s="822"/>
      <c r="AT102" s="823"/>
      <c r="AU102" s="821">
        <v>43</v>
      </c>
      <c r="AV102" s="822"/>
      <c r="AW102" s="822"/>
      <c r="AX102" s="823"/>
    </row>
    <row r="103" spans="1:60" ht="31.5" hidden="1" customHeight="1" x14ac:dyDescent="0.15">
      <c r="A103" s="493" t="s">
        <v>355</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3" t="s">
        <v>355</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3" t="s">
        <v>355</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3" t="s">
        <v>355</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600</v>
      </c>
      <c r="AC116" s="305"/>
      <c r="AD116" s="306"/>
      <c r="AE116" s="362">
        <v>186</v>
      </c>
      <c r="AF116" s="362"/>
      <c r="AG116" s="362"/>
      <c r="AH116" s="362"/>
      <c r="AI116" s="362">
        <v>200.6</v>
      </c>
      <c r="AJ116" s="362"/>
      <c r="AK116" s="362"/>
      <c r="AL116" s="362"/>
      <c r="AM116" s="362">
        <v>279.5</v>
      </c>
      <c r="AN116" s="362"/>
      <c r="AO116" s="362"/>
      <c r="AP116" s="362"/>
      <c r="AQ116" s="368">
        <v>97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601</v>
      </c>
      <c r="AC117" s="346"/>
      <c r="AD117" s="347"/>
      <c r="AE117" s="465" t="s">
        <v>603</v>
      </c>
      <c r="AF117" s="310"/>
      <c r="AG117" s="310"/>
      <c r="AH117" s="310"/>
      <c r="AI117" s="465" t="s">
        <v>602</v>
      </c>
      <c r="AJ117" s="310"/>
      <c r="AK117" s="310"/>
      <c r="AL117" s="310"/>
      <c r="AM117" s="465" t="s">
        <v>649</v>
      </c>
      <c r="AN117" s="310"/>
      <c r="AO117" s="310"/>
      <c r="AP117" s="310"/>
      <c r="AQ117" s="465" t="s">
        <v>676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412</v>
      </c>
      <c r="B130" s="999"/>
      <c r="C130" s="998" t="s">
        <v>239</v>
      </c>
      <c r="D130" s="999"/>
      <c r="E130" s="312" t="s">
        <v>268</v>
      </c>
      <c r="F130" s="313"/>
      <c r="G130" s="314" t="s">
        <v>604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605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t="s">
        <v>575</v>
      </c>
      <c r="AV133" s="140"/>
      <c r="AW133" s="141" t="s">
        <v>181</v>
      </c>
      <c r="AX133" s="142"/>
    </row>
    <row r="134" spans="1:50" ht="39.75" customHeight="1" x14ac:dyDescent="0.15">
      <c r="A134" s="1002"/>
      <c r="B134" s="256"/>
      <c r="C134" s="255"/>
      <c r="D134" s="256"/>
      <c r="E134" s="255"/>
      <c r="F134" s="318"/>
      <c r="G134" s="235" t="s">
        <v>575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606</v>
      </c>
      <c r="AC134" s="228"/>
      <c r="AD134" s="228"/>
      <c r="AE134" s="270" t="s">
        <v>590</v>
      </c>
      <c r="AF134" s="120"/>
      <c r="AG134" s="120"/>
      <c r="AH134" s="120"/>
      <c r="AI134" s="270" t="s">
        <v>575</v>
      </c>
      <c r="AJ134" s="120"/>
      <c r="AK134" s="120"/>
      <c r="AL134" s="120"/>
      <c r="AM134" s="270" t="s">
        <v>575</v>
      </c>
      <c r="AN134" s="120"/>
      <c r="AO134" s="120"/>
      <c r="AP134" s="120"/>
      <c r="AQ134" s="270" t="s">
        <v>607</v>
      </c>
      <c r="AR134" s="120"/>
      <c r="AS134" s="120"/>
      <c r="AT134" s="120"/>
      <c r="AU134" s="270" t="s">
        <v>590</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575</v>
      </c>
      <c r="AF135" s="120"/>
      <c r="AG135" s="120"/>
      <c r="AH135" s="120"/>
      <c r="AI135" s="270" t="s">
        <v>575</v>
      </c>
      <c r="AJ135" s="120"/>
      <c r="AK135" s="120"/>
      <c r="AL135" s="120"/>
      <c r="AM135" s="270" t="s">
        <v>608</v>
      </c>
      <c r="AN135" s="120"/>
      <c r="AO135" s="120"/>
      <c r="AP135" s="120"/>
      <c r="AQ135" s="270" t="s">
        <v>575</v>
      </c>
      <c r="AR135" s="120"/>
      <c r="AS135" s="120"/>
      <c r="AT135" s="120"/>
      <c r="AU135" s="270" t="s">
        <v>575</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648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427</v>
      </c>
      <c r="D430" s="254"/>
      <c r="E430" s="242" t="s">
        <v>405</v>
      </c>
      <c r="F430" s="455"/>
      <c r="G430" s="244" t="s">
        <v>255</v>
      </c>
      <c r="H430" s="162"/>
      <c r="I430" s="162"/>
      <c r="J430" s="245" t="s">
        <v>572</v>
      </c>
      <c r="K430" s="246"/>
      <c r="L430" s="246"/>
      <c r="M430" s="246"/>
      <c r="N430" s="246"/>
      <c r="O430" s="246"/>
      <c r="P430" s="246"/>
      <c r="Q430" s="246"/>
      <c r="R430" s="246"/>
      <c r="S430" s="246"/>
      <c r="T430" s="247"/>
      <c r="U430" s="248" t="s">
        <v>609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614</v>
      </c>
      <c r="AR432" s="140"/>
      <c r="AS432" s="141" t="s">
        <v>236</v>
      </c>
      <c r="AT432" s="176"/>
      <c r="AU432" s="140" t="s">
        <v>611</v>
      </c>
      <c r="AV432" s="140"/>
      <c r="AW432" s="141" t="s">
        <v>181</v>
      </c>
      <c r="AX432" s="142"/>
    </row>
    <row r="433" spans="1:50" ht="23.25" customHeight="1" x14ac:dyDescent="0.15">
      <c r="A433" s="1002"/>
      <c r="B433" s="256"/>
      <c r="C433" s="255"/>
      <c r="D433" s="256"/>
      <c r="E433" s="170"/>
      <c r="F433" s="171"/>
      <c r="G433" s="235" t="s">
        <v>590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575</v>
      </c>
      <c r="AF433" s="120"/>
      <c r="AG433" s="120"/>
      <c r="AH433" s="120"/>
      <c r="AI433" s="119" t="s">
        <v>583</v>
      </c>
      <c r="AJ433" s="120"/>
      <c r="AK433" s="120"/>
      <c r="AL433" s="120"/>
      <c r="AM433" s="119" t="s">
        <v>575</v>
      </c>
      <c r="AN433" s="120"/>
      <c r="AO433" s="120"/>
      <c r="AP433" s="121"/>
      <c r="AQ433" s="119" t="s">
        <v>575</v>
      </c>
      <c r="AR433" s="120"/>
      <c r="AS433" s="120"/>
      <c r="AT433" s="121"/>
      <c r="AU433" s="120" t="s">
        <v>575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610</v>
      </c>
      <c r="AC434" s="228"/>
      <c r="AD434" s="228"/>
      <c r="AE434" s="119" t="s">
        <v>575</v>
      </c>
      <c r="AF434" s="120"/>
      <c r="AG434" s="120"/>
      <c r="AH434" s="121"/>
      <c r="AI434" s="119" t="s">
        <v>611</v>
      </c>
      <c r="AJ434" s="120"/>
      <c r="AK434" s="120"/>
      <c r="AL434" s="120"/>
      <c r="AM434" s="119" t="s">
        <v>612</v>
      </c>
      <c r="AN434" s="120"/>
      <c r="AO434" s="120"/>
      <c r="AP434" s="121"/>
      <c r="AQ434" s="119" t="s">
        <v>575</v>
      </c>
      <c r="AR434" s="120"/>
      <c r="AS434" s="120"/>
      <c r="AT434" s="121"/>
      <c r="AU434" s="120" t="s">
        <v>583</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575</v>
      </c>
      <c r="AJ435" s="120"/>
      <c r="AK435" s="120"/>
      <c r="AL435" s="120"/>
      <c r="AM435" s="119" t="s">
        <v>575</v>
      </c>
      <c r="AN435" s="120"/>
      <c r="AO435" s="120"/>
      <c r="AP435" s="121"/>
      <c r="AQ435" s="119" t="s">
        <v>611</v>
      </c>
      <c r="AR435" s="120"/>
      <c r="AS435" s="120"/>
      <c r="AT435" s="121"/>
      <c r="AU435" s="120" t="s">
        <v>613</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575</v>
      </c>
      <c r="AR457" s="140"/>
      <c r="AS457" s="141" t="s">
        <v>236</v>
      </c>
      <c r="AT457" s="176"/>
      <c r="AU457" s="140" t="s">
        <v>575</v>
      </c>
      <c r="AV457" s="140"/>
      <c r="AW457" s="141" t="s">
        <v>181</v>
      </c>
      <c r="AX457" s="142"/>
    </row>
    <row r="458" spans="1:50" ht="23.25" customHeight="1" x14ac:dyDescent="0.15">
      <c r="A458" s="1002"/>
      <c r="B458" s="256"/>
      <c r="C458" s="255"/>
      <c r="D458" s="256"/>
      <c r="E458" s="170"/>
      <c r="F458" s="171"/>
      <c r="G458" s="235" t="s">
        <v>575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575</v>
      </c>
      <c r="AC458" s="137"/>
      <c r="AD458" s="137"/>
      <c r="AE458" s="119" t="s">
        <v>611</v>
      </c>
      <c r="AF458" s="120"/>
      <c r="AG458" s="120"/>
      <c r="AH458" s="120"/>
      <c r="AI458" s="119" t="s">
        <v>615</v>
      </c>
      <c r="AJ458" s="120"/>
      <c r="AK458" s="120"/>
      <c r="AL458" s="120"/>
      <c r="AM458" s="119" t="s">
        <v>590</v>
      </c>
      <c r="AN458" s="120"/>
      <c r="AO458" s="120"/>
      <c r="AP458" s="121"/>
      <c r="AQ458" s="119" t="s">
        <v>575</v>
      </c>
      <c r="AR458" s="120"/>
      <c r="AS458" s="120"/>
      <c r="AT458" s="121"/>
      <c r="AU458" s="120" t="s">
        <v>575</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577</v>
      </c>
      <c r="AC459" s="228"/>
      <c r="AD459" s="228"/>
      <c r="AE459" s="119" t="s">
        <v>616</v>
      </c>
      <c r="AF459" s="120"/>
      <c r="AG459" s="120"/>
      <c r="AH459" s="121"/>
      <c r="AI459" s="119" t="s">
        <v>575</v>
      </c>
      <c r="AJ459" s="120"/>
      <c r="AK459" s="120"/>
      <c r="AL459" s="120"/>
      <c r="AM459" s="119" t="s">
        <v>606</v>
      </c>
      <c r="AN459" s="120"/>
      <c r="AO459" s="120"/>
      <c r="AP459" s="121"/>
      <c r="AQ459" s="119" t="s">
        <v>575</v>
      </c>
      <c r="AR459" s="120"/>
      <c r="AS459" s="120"/>
      <c r="AT459" s="121"/>
      <c r="AU459" s="120" t="s">
        <v>575</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617</v>
      </c>
      <c r="AF460" s="120"/>
      <c r="AG460" s="120"/>
      <c r="AH460" s="121"/>
      <c r="AI460" s="119" t="s">
        <v>616</v>
      </c>
      <c r="AJ460" s="120"/>
      <c r="AK460" s="120"/>
      <c r="AL460" s="120"/>
      <c r="AM460" s="119" t="s">
        <v>575</v>
      </c>
      <c r="AN460" s="120"/>
      <c r="AO460" s="120"/>
      <c r="AP460" s="121"/>
      <c r="AQ460" s="119" t="s">
        <v>616</v>
      </c>
      <c r="AR460" s="120"/>
      <c r="AS460" s="120"/>
      <c r="AT460" s="121"/>
      <c r="AU460" s="120" t="s">
        <v>614</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616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45.75" customHeight="1" x14ac:dyDescent="0.15">
      <c r="A702" s="534" t="s">
        <v>140</v>
      </c>
      <c r="B702" s="53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567</v>
      </c>
      <c r="AE702" s="903"/>
      <c r="AF702" s="903"/>
      <c r="AG702" s="892" t="s">
        <v>632</v>
      </c>
      <c r="AH702" s="893"/>
      <c r="AI702" s="893"/>
      <c r="AJ702" s="893"/>
      <c r="AK702" s="893"/>
      <c r="AL702" s="893"/>
      <c r="AM702" s="893"/>
      <c r="AN702" s="893"/>
      <c r="AO702" s="893"/>
      <c r="AP702" s="893"/>
      <c r="AQ702" s="893"/>
      <c r="AR702" s="893"/>
      <c r="AS702" s="893"/>
      <c r="AT702" s="893"/>
      <c r="AU702" s="893"/>
      <c r="AV702" s="893"/>
      <c r="AW702" s="893"/>
      <c r="AX702" s="894"/>
    </row>
    <row r="703" spans="1:50" ht="45.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567</v>
      </c>
      <c r="AE703" s="159"/>
      <c r="AF703" s="159"/>
      <c r="AG703" s="671" t="s">
        <v>633</v>
      </c>
      <c r="AH703" s="672"/>
      <c r="AI703" s="672"/>
      <c r="AJ703" s="672"/>
      <c r="AK703" s="672"/>
      <c r="AL703" s="672"/>
      <c r="AM703" s="672"/>
      <c r="AN703" s="672"/>
      <c r="AO703" s="672"/>
      <c r="AP703" s="672"/>
      <c r="AQ703" s="672"/>
      <c r="AR703" s="672"/>
      <c r="AS703" s="672"/>
      <c r="AT703" s="672"/>
      <c r="AU703" s="672"/>
      <c r="AV703" s="672"/>
      <c r="AW703" s="672"/>
      <c r="AX703" s="673"/>
    </row>
    <row r="704" spans="1:50" ht="72"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567</v>
      </c>
      <c r="AE704" s="591"/>
      <c r="AF704" s="591"/>
      <c r="AG704" s="435" t="s">
        <v>634</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6" t="s">
        <v>39</v>
      </c>
      <c r="B705" s="776"/>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618</v>
      </c>
      <c r="AE705" s="740"/>
      <c r="AF705" s="740"/>
      <c r="AG705" s="164" t="s">
        <v>635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9"/>
      <c r="D706" s="620"/>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619</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2"/>
      <c r="B707" s="777"/>
      <c r="C707" s="621"/>
      <c r="D707" s="622"/>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8" t="s">
        <v>619</v>
      </c>
      <c r="AE707" s="589"/>
      <c r="AF707" s="589"/>
      <c r="AG707" s="435"/>
      <c r="AH707" s="238"/>
      <c r="AI707" s="238"/>
      <c r="AJ707" s="238"/>
      <c r="AK707" s="238"/>
      <c r="AL707" s="238"/>
      <c r="AM707" s="238"/>
      <c r="AN707" s="238"/>
      <c r="AO707" s="238"/>
      <c r="AP707" s="238"/>
      <c r="AQ707" s="238"/>
      <c r="AR707" s="238"/>
      <c r="AS707" s="238"/>
      <c r="AT707" s="238"/>
      <c r="AU707" s="238"/>
      <c r="AV707" s="238"/>
      <c r="AW707" s="238"/>
      <c r="AX707" s="436"/>
    </row>
    <row r="708" spans="1:50" ht="53.2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567</v>
      </c>
      <c r="AE708" s="675"/>
      <c r="AF708" s="675"/>
      <c r="AG708" s="531" t="s">
        <v>636</v>
      </c>
      <c r="AH708" s="532"/>
      <c r="AI708" s="532"/>
      <c r="AJ708" s="532"/>
      <c r="AK708" s="532"/>
      <c r="AL708" s="532"/>
      <c r="AM708" s="532"/>
      <c r="AN708" s="532"/>
      <c r="AO708" s="532"/>
      <c r="AP708" s="532"/>
      <c r="AQ708" s="532"/>
      <c r="AR708" s="532"/>
      <c r="AS708" s="532"/>
      <c r="AT708" s="532"/>
      <c r="AU708" s="532"/>
      <c r="AV708" s="532"/>
      <c r="AW708" s="532"/>
      <c r="AX708" s="533"/>
    </row>
    <row r="709" spans="1:50" ht="36.75" customHeight="1" x14ac:dyDescent="0.15">
      <c r="A709" s="662"/>
      <c r="B709" s="66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567</v>
      </c>
      <c r="AE709" s="159"/>
      <c r="AF709" s="159"/>
      <c r="AG709" s="671" t="s">
        <v>637</v>
      </c>
      <c r="AH709" s="672"/>
      <c r="AI709" s="672"/>
      <c r="AJ709" s="672"/>
      <c r="AK709" s="672"/>
      <c r="AL709" s="672"/>
      <c r="AM709" s="672"/>
      <c r="AN709" s="672"/>
      <c r="AO709" s="672"/>
      <c r="AP709" s="672"/>
      <c r="AQ709" s="672"/>
      <c r="AR709" s="672"/>
      <c r="AS709" s="672"/>
      <c r="AT709" s="672"/>
      <c r="AU709" s="672"/>
      <c r="AV709" s="672"/>
      <c r="AW709" s="672"/>
      <c r="AX709" s="673"/>
    </row>
    <row r="710" spans="1:50" ht="58.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567</v>
      </c>
      <c r="AE710" s="159"/>
      <c r="AF710" s="159"/>
      <c r="AG710" s="671" t="s">
        <v>638</v>
      </c>
      <c r="AH710" s="672"/>
      <c r="AI710" s="672"/>
      <c r="AJ710" s="672"/>
      <c r="AK710" s="672"/>
      <c r="AL710" s="672"/>
      <c r="AM710" s="672"/>
      <c r="AN710" s="672"/>
      <c r="AO710" s="672"/>
      <c r="AP710" s="672"/>
      <c r="AQ710" s="672"/>
      <c r="AR710" s="672"/>
      <c r="AS710" s="672"/>
      <c r="AT710" s="672"/>
      <c r="AU710" s="672"/>
      <c r="AV710" s="672"/>
      <c r="AW710" s="672"/>
      <c r="AX710" s="673"/>
    </row>
    <row r="711" spans="1:50" ht="36.7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567</v>
      </c>
      <c r="AE711" s="159"/>
      <c r="AF711" s="159"/>
      <c r="AG711" s="671" t="s">
        <v>639</v>
      </c>
      <c r="AH711" s="672"/>
      <c r="AI711" s="672"/>
      <c r="AJ711" s="672"/>
      <c r="AK711" s="672"/>
      <c r="AL711" s="672"/>
      <c r="AM711" s="672"/>
      <c r="AN711" s="672"/>
      <c r="AO711" s="672"/>
      <c r="AP711" s="672"/>
      <c r="AQ711" s="672"/>
      <c r="AR711" s="672"/>
      <c r="AS711" s="672"/>
      <c r="AT711" s="672"/>
      <c r="AU711" s="672"/>
      <c r="AV711" s="672"/>
      <c r="AW711" s="672"/>
      <c r="AX711" s="673"/>
    </row>
    <row r="712" spans="1:50" ht="30.75" customHeight="1" x14ac:dyDescent="0.15">
      <c r="A712" s="662"/>
      <c r="B712" s="663"/>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618</v>
      </c>
      <c r="AE712" s="591"/>
      <c r="AF712" s="591"/>
      <c r="AG712" s="599" t="s">
        <v>572</v>
      </c>
      <c r="AH712" s="600"/>
      <c r="AI712" s="600"/>
      <c r="AJ712" s="600"/>
      <c r="AK712" s="600"/>
      <c r="AL712" s="600"/>
      <c r="AM712" s="600"/>
      <c r="AN712" s="600"/>
      <c r="AO712" s="600"/>
      <c r="AP712" s="600"/>
      <c r="AQ712" s="600"/>
      <c r="AR712" s="600"/>
      <c r="AS712" s="600"/>
      <c r="AT712" s="600"/>
      <c r="AU712" s="600"/>
      <c r="AV712" s="600"/>
      <c r="AW712" s="600"/>
      <c r="AX712" s="601"/>
    </row>
    <row r="713" spans="1:50" ht="30.7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71" t="s">
        <v>572</v>
      </c>
      <c r="AH713" s="672"/>
      <c r="AI713" s="672"/>
      <c r="AJ713" s="672"/>
      <c r="AK713" s="672"/>
      <c r="AL713" s="672"/>
      <c r="AM713" s="672"/>
      <c r="AN713" s="672"/>
      <c r="AO713" s="672"/>
      <c r="AP713" s="672"/>
      <c r="AQ713" s="672"/>
      <c r="AR713" s="672"/>
      <c r="AS713" s="672"/>
      <c r="AT713" s="672"/>
      <c r="AU713" s="672"/>
      <c r="AV713" s="672"/>
      <c r="AW713" s="672"/>
      <c r="AX713" s="673"/>
    </row>
    <row r="714" spans="1:50" ht="36.7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6" t="s">
        <v>567</v>
      </c>
      <c r="AE714" s="597"/>
      <c r="AF714" s="598"/>
      <c r="AG714" s="696" t="s">
        <v>640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6"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1" t="s">
        <v>641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618</v>
      </c>
      <c r="AE716" s="766"/>
      <c r="AF716" s="766"/>
      <c r="AG716" s="671" t="s">
        <v>660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567</v>
      </c>
      <c r="AE717" s="159"/>
      <c r="AF717" s="159"/>
      <c r="AG717" s="671" t="s">
        <v>650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618</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4" t="s">
        <v>567</v>
      </c>
      <c r="AE719" s="675"/>
      <c r="AF719" s="675"/>
      <c r="AG719" s="164" t="s">
        <v>642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5" t="s">
        <v>562</v>
      </c>
      <c r="D721" s="926"/>
      <c r="E721" s="926"/>
      <c r="F721" s="927"/>
      <c r="G721" s="945"/>
      <c r="H721" s="946"/>
      <c r="I721" s="82" t="str">
        <f>IF(OR(G721="　", G721=""), "", "-")</f>
        <v/>
      </c>
      <c r="J721" s="924">
        <v>627</v>
      </c>
      <c r="K721" s="924"/>
      <c r="L721" s="82" t="str">
        <f>IF(M721="","","-")</f>
        <v/>
      </c>
      <c r="M721" s="83"/>
      <c r="N721" s="921" t="s">
        <v>620</v>
      </c>
      <c r="O721" s="922"/>
      <c r="P721" s="922"/>
      <c r="Q721" s="922"/>
      <c r="R721" s="922"/>
      <c r="S721" s="922"/>
      <c r="T721" s="922"/>
      <c r="U721" s="922"/>
      <c r="V721" s="922"/>
      <c r="W721" s="922"/>
      <c r="X721" s="922"/>
      <c r="Y721" s="922"/>
      <c r="Z721" s="922"/>
      <c r="AA721" s="922"/>
      <c r="AB721" s="922"/>
      <c r="AC721" s="922"/>
      <c r="AD721" s="922"/>
      <c r="AE721" s="922"/>
      <c r="AF721" s="923"/>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0" t="s">
        <v>53</v>
      </c>
      <c r="D726" s="586"/>
      <c r="E726" s="586"/>
      <c r="F726" s="587"/>
      <c r="G726" s="804" t="s">
        <v>643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2" t="s">
        <v>57</v>
      </c>
      <c r="D727" s="703"/>
      <c r="E727" s="703"/>
      <c r="F727" s="704"/>
      <c r="G727" s="802" t="s">
        <v>678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673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138</v>
      </c>
      <c r="B731" s="624"/>
      <c r="C731" s="624"/>
      <c r="D731" s="624"/>
      <c r="E731" s="625"/>
      <c r="F731" s="687" t="s">
        <v>674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138</v>
      </c>
      <c r="B733" s="757"/>
      <c r="C733" s="757"/>
      <c r="D733" s="757"/>
      <c r="E733" s="758"/>
      <c r="F733" s="773" t="s">
        <v>675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590</v>
      </c>
      <c r="F737" s="103"/>
      <c r="G737" s="103"/>
      <c r="H737" s="103"/>
      <c r="I737" s="103"/>
      <c r="J737" s="103"/>
      <c r="K737" s="103"/>
      <c r="L737" s="103"/>
      <c r="M737" s="103"/>
      <c r="N737" s="109" t="s">
        <v>403</v>
      </c>
      <c r="O737" s="109"/>
      <c r="P737" s="109"/>
      <c r="Q737" s="109"/>
      <c r="R737" s="103" t="s">
        <v>621</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623</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625</v>
      </c>
      <c r="S738" s="103"/>
      <c r="T738" s="103"/>
      <c r="U738" s="103"/>
      <c r="V738" s="103"/>
      <c r="W738" s="103"/>
      <c r="X738" s="103"/>
      <c r="Y738" s="103"/>
      <c r="Z738" s="103"/>
      <c r="AA738" s="109" t="s">
        <v>398</v>
      </c>
      <c r="AB738" s="109"/>
      <c r="AC738" s="109"/>
      <c r="AD738" s="109"/>
      <c r="AE738" s="103" t="s">
        <v>626</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627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647</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629</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1"/>
      <c r="B782" s="770"/>
      <c r="C782" s="770"/>
      <c r="D782" s="770"/>
      <c r="E782" s="770"/>
      <c r="F782" s="771"/>
      <c r="G782" s="456" t="s">
        <v>630</v>
      </c>
      <c r="H782" s="457"/>
      <c r="I782" s="457"/>
      <c r="J782" s="457"/>
      <c r="K782" s="458"/>
      <c r="L782" s="459" t="s">
        <v>631</v>
      </c>
      <c r="M782" s="460"/>
      <c r="N782" s="460"/>
      <c r="O782" s="460"/>
      <c r="P782" s="460"/>
      <c r="Q782" s="460"/>
      <c r="R782" s="460"/>
      <c r="S782" s="460"/>
      <c r="T782" s="460"/>
      <c r="U782" s="460"/>
      <c r="V782" s="460"/>
      <c r="W782" s="460"/>
      <c r="X782" s="461"/>
      <c r="Y782" s="462">
        <v>59</v>
      </c>
      <c r="Z782" s="463"/>
      <c r="AA782" s="463"/>
      <c r="AB782" s="562"/>
      <c r="AC782" s="456" t="s">
        <v>651</v>
      </c>
      <c r="AD782" s="457"/>
      <c r="AE782" s="457"/>
      <c r="AF782" s="457"/>
      <c r="AG782" s="458"/>
      <c r="AH782" s="459" t="s">
        <v>652</v>
      </c>
      <c r="AI782" s="460"/>
      <c r="AJ782" s="460"/>
      <c r="AK782" s="460"/>
      <c r="AL782" s="460"/>
      <c r="AM782" s="460"/>
      <c r="AN782" s="460"/>
      <c r="AO782" s="460"/>
      <c r="AP782" s="460"/>
      <c r="AQ782" s="460"/>
      <c r="AR782" s="460"/>
      <c r="AS782" s="460"/>
      <c r="AT782" s="461"/>
      <c r="AU782" s="462">
        <v>9</v>
      </c>
      <c r="AV782" s="463"/>
      <c r="AW782" s="463"/>
      <c r="AX782" s="464"/>
    </row>
    <row r="783" spans="1:50" ht="24.75" customHeight="1" x14ac:dyDescent="0.15">
      <c r="A783" s="561"/>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1"/>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1"/>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1"/>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1"/>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1"/>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1"/>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1"/>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1"/>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1"/>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59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9</v>
      </c>
      <c r="AV792" s="419"/>
      <c r="AW792" s="419"/>
      <c r="AX792" s="421"/>
    </row>
    <row r="793" spans="1:50" ht="24.75" hidden="1" customHeight="1" x14ac:dyDescent="0.15">
      <c r="A793" s="561"/>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1"/>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1"/>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1"/>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1"/>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1"/>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1"/>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1"/>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1"/>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1"/>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1"/>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1"/>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1"/>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1"/>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1"/>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1"/>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2"/>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1"/>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1"/>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1"/>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1"/>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1"/>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1"/>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1"/>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1"/>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1"/>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1"/>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1"/>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1"/>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1"/>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1"/>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1"/>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1"/>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1"/>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1"/>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1"/>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1"/>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1"/>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1"/>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653</v>
      </c>
      <c r="D838" s="422"/>
      <c r="E838" s="422"/>
      <c r="F838" s="422"/>
      <c r="G838" s="422"/>
      <c r="H838" s="422"/>
      <c r="I838" s="422"/>
      <c r="J838" s="423">
        <v>6000012070001</v>
      </c>
      <c r="K838" s="424"/>
      <c r="L838" s="424"/>
      <c r="M838" s="424"/>
      <c r="N838" s="424"/>
      <c r="O838" s="424"/>
      <c r="P838" s="321" t="s">
        <v>644</v>
      </c>
      <c r="Q838" s="321"/>
      <c r="R838" s="321"/>
      <c r="S838" s="321"/>
      <c r="T838" s="321"/>
      <c r="U838" s="321"/>
      <c r="V838" s="321"/>
      <c r="W838" s="321"/>
      <c r="X838" s="321"/>
      <c r="Y838" s="322">
        <v>59</v>
      </c>
      <c r="Z838" s="323"/>
      <c r="AA838" s="323"/>
      <c r="AB838" s="324"/>
      <c r="AC838" s="332" t="s">
        <v>80</v>
      </c>
      <c r="AD838" s="427"/>
      <c r="AE838" s="427"/>
      <c r="AF838" s="427"/>
      <c r="AG838" s="427"/>
      <c r="AH838" s="425" t="s">
        <v>613</v>
      </c>
      <c r="AI838" s="426"/>
      <c r="AJ838" s="426"/>
      <c r="AK838" s="426"/>
      <c r="AL838" s="329" t="s">
        <v>575</v>
      </c>
      <c r="AM838" s="330"/>
      <c r="AN838" s="330"/>
      <c r="AO838" s="331"/>
      <c r="AP838" s="325" t="s">
        <v>645</v>
      </c>
      <c r="AQ838" s="325"/>
      <c r="AR838" s="325"/>
      <c r="AS838" s="325"/>
      <c r="AT838" s="325"/>
      <c r="AU838" s="325"/>
      <c r="AV838" s="325"/>
      <c r="AW838" s="325"/>
      <c r="AX838" s="325"/>
    </row>
    <row r="839" spans="1:50" ht="30" customHeight="1" x14ac:dyDescent="0.15">
      <c r="A839" s="408">
        <v>2</v>
      </c>
      <c r="B839" s="408">
        <v>1</v>
      </c>
      <c r="C839" s="428" t="s">
        <v>654</v>
      </c>
      <c r="D839" s="422"/>
      <c r="E839" s="422"/>
      <c r="F839" s="422"/>
      <c r="G839" s="422"/>
      <c r="H839" s="422"/>
      <c r="I839" s="422"/>
      <c r="J839" s="423">
        <v>6000012070001</v>
      </c>
      <c r="K839" s="424"/>
      <c r="L839" s="424"/>
      <c r="M839" s="424"/>
      <c r="N839" s="424"/>
      <c r="O839" s="424"/>
      <c r="P839" s="321" t="s">
        <v>644</v>
      </c>
      <c r="Q839" s="321"/>
      <c r="R839" s="321"/>
      <c r="S839" s="321"/>
      <c r="T839" s="321"/>
      <c r="U839" s="321"/>
      <c r="V839" s="321"/>
      <c r="W839" s="321"/>
      <c r="X839" s="321"/>
      <c r="Y839" s="322">
        <v>18</v>
      </c>
      <c r="Z839" s="323"/>
      <c r="AA839" s="323"/>
      <c r="AB839" s="324"/>
      <c r="AC839" s="332" t="s">
        <v>80</v>
      </c>
      <c r="AD839" s="332"/>
      <c r="AE839" s="332"/>
      <c r="AF839" s="332"/>
      <c r="AG839" s="332"/>
      <c r="AH839" s="425" t="s">
        <v>616</v>
      </c>
      <c r="AI839" s="426"/>
      <c r="AJ839" s="426"/>
      <c r="AK839" s="426"/>
      <c r="AL839" s="329" t="s">
        <v>575</v>
      </c>
      <c r="AM839" s="330"/>
      <c r="AN839" s="330"/>
      <c r="AO839" s="331"/>
      <c r="AP839" s="325" t="s">
        <v>575</v>
      </c>
      <c r="AQ839" s="325"/>
      <c r="AR839" s="325"/>
      <c r="AS839" s="325"/>
      <c r="AT839" s="325"/>
      <c r="AU839" s="325"/>
      <c r="AV839" s="325"/>
      <c r="AW839" s="325"/>
      <c r="AX839" s="325"/>
    </row>
    <row r="840" spans="1:50" ht="30" customHeight="1" x14ac:dyDescent="0.15">
      <c r="A840" s="408">
        <v>3</v>
      </c>
      <c r="B840" s="408">
        <v>1</v>
      </c>
      <c r="C840" s="428" t="s">
        <v>655</v>
      </c>
      <c r="D840" s="422"/>
      <c r="E840" s="422"/>
      <c r="F840" s="422"/>
      <c r="G840" s="422"/>
      <c r="H840" s="422"/>
      <c r="I840" s="422"/>
      <c r="J840" s="423">
        <v>6000012070001</v>
      </c>
      <c r="K840" s="424"/>
      <c r="L840" s="424"/>
      <c r="M840" s="424"/>
      <c r="N840" s="424"/>
      <c r="O840" s="424"/>
      <c r="P840" s="429" t="s">
        <v>644</v>
      </c>
      <c r="Q840" s="321"/>
      <c r="R840" s="321"/>
      <c r="S840" s="321"/>
      <c r="T840" s="321"/>
      <c r="U840" s="321"/>
      <c r="V840" s="321"/>
      <c r="W840" s="321"/>
      <c r="X840" s="321"/>
      <c r="Y840" s="322">
        <v>13</v>
      </c>
      <c r="Z840" s="323"/>
      <c r="AA840" s="323"/>
      <c r="AB840" s="324"/>
      <c r="AC840" s="332" t="s">
        <v>80</v>
      </c>
      <c r="AD840" s="332"/>
      <c r="AE840" s="332"/>
      <c r="AF840" s="332"/>
      <c r="AG840" s="332"/>
      <c r="AH840" s="327" t="s">
        <v>616</v>
      </c>
      <c r="AI840" s="328"/>
      <c r="AJ840" s="328"/>
      <c r="AK840" s="328"/>
      <c r="AL840" s="329" t="s">
        <v>590</v>
      </c>
      <c r="AM840" s="330"/>
      <c r="AN840" s="330"/>
      <c r="AO840" s="331"/>
      <c r="AP840" s="325" t="s">
        <v>575</v>
      </c>
      <c r="AQ840" s="325"/>
      <c r="AR840" s="325"/>
      <c r="AS840" s="325"/>
      <c r="AT840" s="325"/>
      <c r="AU840" s="325"/>
      <c r="AV840" s="325"/>
      <c r="AW840" s="325"/>
      <c r="AX840" s="325"/>
    </row>
    <row r="841" spans="1:50" ht="30" customHeight="1" x14ac:dyDescent="0.15">
      <c r="A841" s="408">
        <v>4</v>
      </c>
      <c r="B841" s="408">
        <v>1</v>
      </c>
      <c r="C841" s="428" t="s">
        <v>656</v>
      </c>
      <c r="D841" s="422"/>
      <c r="E841" s="422"/>
      <c r="F841" s="422"/>
      <c r="G841" s="422"/>
      <c r="H841" s="422"/>
      <c r="I841" s="422"/>
      <c r="J841" s="423">
        <v>6000012070001</v>
      </c>
      <c r="K841" s="424"/>
      <c r="L841" s="424"/>
      <c r="M841" s="424"/>
      <c r="N841" s="424"/>
      <c r="O841" s="424"/>
      <c r="P841" s="429" t="s">
        <v>644</v>
      </c>
      <c r="Q841" s="321"/>
      <c r="R841" s="321"/>
      <c r="S841" s="321"/>
      <c r="T841" s="321"/>
      <c r="U841" s="321"/>
      <c r="V841" s="321"/>
      <c r="W841" s="321"/>
      <c r="X841" s="321"/>
      <c r="Y841" s="322">
        <v>8</v>
      </c>
      <c r="Z841" s="323"/>
      <c r="AA841" s="323"/>
      <c r="AB841" s="324"/>
      <c r="AC841" s="332" t="s">
        <v>80</v>
      </c>
      <c r="AD841" s="332"/>
      <c r="AE841" s="332"/>
      <c r="AF841" s="332"/>
      <c r="AG841" s="332"/>
      <c r="AH841" s="327" t="s">
        <v>658</v>
      </c>
      <c r="AI841" s="328"/>
      <c r="AJ841" s="328"/>
      <c r="AK841" s="328"/>
      <c r="AL841" s="329" t="s">
        <v>658</v>
      </c>
      <c r="AM841" s="330"/>
      <c r="AN841" s="330"/>
      <c r="AO841" s="331"/>
      <c r="AP841" s="325" t="s">
        <v>659</v>
      </c>
      <c r="AQ841" s="325"/>
      <c r="AR841" s="325"/>
      <c r="AS841" s="325"/>
      <c r="AT841" s="325"/>
      <c r="AU841" s="325"/>
      <c r="AV841" s="325"/>
      <c r="AW841" s="325"/>
      <c r="AX841" s="325"/>
    </row>
    <row r="842" spans="1:50" ht="30" customHeight="1" x14ac:dyDescent="0.15">
      <c r="A842" s="408">
        <v>5</v>
      </c>
      <c r="B842" s="408">
        <v>1</v>
      </c>
      <c r="C842" s="428" t="s">
        <v>657</v>
      </c>
      <c r="D842" s="422"/>
      <c r="E842" s="422"/>
      <c r="F842" s="422"/>
      <c r="G842" s="422"/>
      <c r="H842" s="422"/>
      <c r="I842" s="422"/>
      <c r="J842" s="423">
        <v>6000012070001</v>
      </c>
      <c r="K842" s="424"/>
      <c r="L842" s="424"/>
      <c r="M842" s="424"/>
      <c r="N842" s="424"/>
      <c r="O842" s="424"/>
      <c r="P842" s="321" t="s">
        <v>644</v>
      </c>
      <c r="Q842" s="321"/>
      <c r="R842" s="321"/>
      <c r="S842" s="321"/>
      <c r="T842" s="321"/>
      <c r="U842" s="321"/>
      <c r="V842" s="321"/>
      <c r="W842" s="321"/>
      <c r="X842" s="321"/>
      <c r="Y842" s="322">
        <v>2</v>
      </c>
      <c r="Z842" s="323"/>
      <c r="AA842" s="323"/>
      <c r="AB842" s="324"/>
      <c r="AC842" s="326" t="s">
        <v>80</v>
      </c>
      <c r="AD842" s="326"/>
      <c r="AE842" s="326"/>
      <c r="AF842" s="326"/>
      <c r="AG842" s="326"/>
      <c r="AH842" s="327" t="s">
        <v>658</v>
      </c>
      <c r="AI842" s="328"/>
      <c r="AJ842" s="328"/>
      <c r="AK842" s="328"/>
      <c r="AL842" s="329" t="s">
        <v>658</v>
      </c>
      <c r="AM842" s="330"/>
      <c r="AN842" s="330"/>
      <c r="AO842" s="331"/>
      <c r="AP842" s="325" t="s">
        <v>658</v>
      </c>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646</v>
      </c>
      <c r="D871" s="422"/>
      <c r="E871" s="422"/>
      <c r="F871" s="422"/>
      <c r="G871" s="422"/>
      <c r="H871" s="422"/>
      <c r="I871" s="422"/>
      <c r="J871" s="423" t="s">
        <v>413</v>
      </c>
      <c r="K871" s="424"/>
      <c r="L871" s="424"/>
      <c r="M871" s="424"/>
      <c r="N871" s="424"/>
      <c r="O871" s="424"/>
      <c r="P871" s="432" t="s">
        <v>663</v>
      </c>
      <c r="Q871" s="433"/>
      <c r="R871" s="433"/>
      <c r="S871" s="433"/>
      <c r="T871" s="433"/>
      <c r="U871" s="433"/>
      <c r="V871" s="433"/>
      <c r="W871" s="433"/>
      <c r="X871" s="434"/>
      <c r="Y871" s="322">
        <v>9</v>
      </c>
      <c r="Z871" s="323"/>
      <c r="AA871" s="323"/>
      <c r="AB871" s="324"/>
      <c r="AC871" s="332" t="s">
        <v>80</v>
      </c>
      <c r="AD871" s="427"/>
      <c r="AE871" s="427"/>
      <c r="AF871" s="427"/>
      <c r="AG871" s="427"/>
      <c r="AH871" s="425" t="s">
        <v>575</v>
      </c>
      <c r="AI871" s="426"/>
      <c r="AJ871" s="426"/>
      <c r="AK871" s="426"/>
      <c r="AL871" s="329" t="s">
        <v>590</v>
      </c>
      <c r="AM871" s="330"/>
      <c r="AN871" s="330"/>
      <c r="AO871" s="331"/>
      <c r="AP871" s="325" t="s">
        <v>575</v>
      </c>
      <c r="AQ871" s="325"/>
      <c r="AR871" s="325"/>
      <c r="AS871" s="325"/>
      <c r="AT871" s="325"/>
      <c r="AU871" s="325"/>
      <c r="AV871" s="325"/>
      <c r="AW871" s="325"/>
      <c r="AX871" s="325"/>
    </row>
    <row r="872" spans="1:50" ht="30" customHeight="1" x14ac:dyDescent="0.15">
      <c r="A872" s="408">
        <v>2</v>
      </c>
      <c r="B872" s="408">
        <v>1</v>
      </c>
      <c r="C872" s="428" t="s">
        <v>664</v>
      </c>
      <c r="D872" s="422"/>
      <c r="E872" s="422"/>
      <c r="F872" s="422"/>
      <c r="G872" s="422"/>
      <c r="H872" s="422"/>
      <c r="I872" s="422"/>
      <c r="J872" s="423" t="s">
        <v>413</v>
      </c>
      <c r="K872" s="424"/>
      <c r="L872" s="424"/>
      <c r="M872" s="424"/>
      <c r="N872" s="424"/>
      <c r="O872" s="424"/>
      <c r="P872" s="432" t="s">
        <v>663</v>
      </c>
      <c r="Q872" s="433"/>
      <c r="R872" s="433"/>
      <c r="S872" s="433"/>
      <c r="T872" s="433"/>
      <c r="U872" s="433"/>
      <c r="V872" s="433"/>
      <c r="W872" s="433"/>
      <c r="X872" s="434"/>
      <c r="Y872" s="322">
        <v>2</v>
      </c>
      <c r="Z872" s="323"/>
      <c r="AA872" s="323"/>
      <c r="AB872" s="324"/>
      <c r="AC872" s="332" t="s">
        <v>80</v>
      </c>
      <c r="AD872" s="332"/>
      <c r="AE872" s="332"/>
      <c r="AF872" s="332"/>
      <c r="AG872" s="332"/>
      <c r="AH872" s="425" t="s">
        <v>575</v>
      </c>
      <c r="AI872" s="426"/>
      <c r="AJ872" s="426"/>
      <c r="AK872" s="426"/>
      <c r="AL872" s="329" t="s">
        <v>575</v>
      </c>
      <c r="AM872" s="330"/>
      <c r="AN872" s="330"/>
      <c r="AO872" s="331"/>
      <c r="AP872" s="325" t="s">
        <v>590</v>
      </c>
      <c r="AQ872" s="325"/>
      <c r="AR872" s="325"/>
      <c r="AS872" s="325"/>
      <c r="AT872" s="325"/>
      <c r="AU872" s="325"/>
      <c r="AV872" s="325"/>
      <c r="AW872" s="325"/>
      <c r="AX872" s="325"/>
    </row>
    <row r="873" spans="1:50" ht="30" customHeight="1" x14ac:dyDescent="0.15">
      <c r="A873" s="408">
        <v>3</v>
      </c>
      <c r="B873" s="408">
        <v>1</v>
      </c>
      <c r="C873" s="428" t="s">
        <v>665</v>
      </c>
      <c r="D873" s="422"/>
      <c r="E873" s="422"/>
      <c r="F873" s="422"/>
      <c r="G873" s="422"/>
      <c r="H873" s="422"/>
      <c r="I873" s="422"/>
      <c r="J873" s="423" t="s">
        <v>413</v>
      </c>
      <c r="K873" s="424"/>
      <c r="L873" s="424"/>
      <c r="M873" s="424"/>
      <c r="N873" s="424"/>
      <c r="O873" s="424"/>
      <c r="P873" s="432" t="s">
        <v>663</v>
      </c>
      <c r="Q873" s="433"/>
      <c r="R873" s="433"/>
      <c r="S873" s="433"/>
      <c r="T873" s="433"/>
      <c r="U873" s="433"/>
      <c r="V873" s="433"/>
      <c r="W873" s="433"/>
      <c r="X873" s="434"/>
      <c r="Y873" s="322">
        <v>2</v>
      </c>
      <c r="Z873" s="323"/>
      <c r="AA873" s="323"/>
      <c r="AB873" s="324"/>
      <c r="AC873" s="332" t="s">
        <v>80</v>
      </c>
      <c r="AD873" s="332"/>
      <c r="AE873" s="332"/>
      <c r="AF873" s="332"/>
      <c r="AG873" s="332"/>
      <c r="AH873" s="327" t="s">
        <v>590</v>
      </c>
      <c r="AI873" s="328"/>
      <c r="AJ873" s="328"/>
      <c r="AK873" s="328"/>
      <c r="AL873" s="329" t="s">
        <v>613</v>
      </c>
      <c r="AM873" s="330"/>
      <c r="AN873" s="330"/>
      <c r="AO873" s="331"/>
      <c r="AP873" s="325" t="s">
        <v>613</v>
      </c>
      <c r="AQ873" s="325"/>
      <c r="AR873" s="325"/>
      <c r="AS873" s="325"/>
      <c r="AT873" s="325"/>
      <c r="AU873" s="325"/>
      <c r="AV873" s="325"/>
      <c r="AW873" s="325"/>
      <c r="AX873" s="325"/>
    </row>
    <row r="874" spans="1:50" ht="30" customHeight="1" x14ac:dyDescent="0.15">
      <c r="A874" s="408">
        <v>4</v>
      </c>
      <c r="B874" s="408">
        <v>1</v>
      </c>
      <c r="C874" s="428" t="s">
        <v>666</v>
      </c>
      <c r="D874" s="422"/>
      <c r="E874" s="422"/>
      <c r="F874" s="422"/>
      <c r="G874" s="422"/>
      <c r="H874" s="422"/>
      <c r="I874" s="422"/>
      <c r="J874" s="423" t="s">
        <v>413</v>
      </c>
      <c r="K874" s="424"/>
      <c r="L874" s="424"/>
      <c r="M874" s="424"/>
      <c r="N874" s="424"/>
      <c r="O874" s="424"/>
      <c r="P874" s="432" t="s">
        <v>663</v>
      </c>
      <c r="Q874" s="433"/>
      <c r="R874" s="433"/>
      <c r="S874" s="433"/>
      <c r="T874" s="433"/>
      <c r="U874" s="433"/>
      <c r="V874" s="433"/>
      <c r="W874" s="433"/>
      <c r="X874" s="434"/>
      <c r="Y874" s="322">
        <v>2</v>
      </c>
      <c r="Z874" s="323"/>
      <c r="AA874" s="323"/>
      <c r="AB874" s="324"/>
      <c r="AC874" s="332" t="s">
        <v>80</v>
      </c>
      <c r="AD874" s="332"/>
      <c r="AE874" s="332"/>
      <c r="AF874" s="332"/>
      <c r="AG874" s="332"/>
      <c r="AH874" s="327" t="s">
        <v>575</v>
      </c>
      <c r="AI874" s="328"/>
      <c r="AJ874" s="328"/>
      <c r="AK874" s="328"/>
      <c r="AL874" s="329" t="s">
        <v>575</v>
      </c>
      <c r="AM874" s="330"/>
      <c r="AN874" s="330"/>
      <c r="AO874" s="331"/>
      <c r="AP874" s="325" t="s">
        <v>575</v>
      </c>
      <c r="AQ874" s="325"/>
      <c r="AR874" s="325"/>
      <c r="AS874" s="325"/>
      <c r="AT874" s="325"/>
      <c r="AU874" s="325"/>
      <c r="AV874" s="325"/>
      <c r="AW874" s="325"/>
      <c r="AX874" s="325"/>
    </row>
    <row r="875" spans="1:50" ht="30" customHeight="1" x14ac:dyDescent="0.15">
      <c r="A875" s="408">
        <v>5</v>
      </c>
      <c r="B875" s="408">
        <v>1</v>
      </c>
      <c r="C875" s="428" t="s">
        <v>667</v>
      </c>
      <c r="D875" s="422"/>
      <c r="E875" s="422"/>
      <c r="F875" s="422"/>
      <c r="G875" s="422"/>
      <c r="H875" s="422"/>
      <c r="I875" s="422"/>
      <c r="J875" s="423" t="s">
        <v>413</v>
      </c>
      <c r="K875" s="424"/>
      <c r="L875" s="424"/>
      <c r="M875" s="424"/>
      <c r="N875" s="424"/>
      <c r="O875" s="424"/>
      <c r="P875" s="432" t="s">
        <v>663</v>
      </c>
      <c r="Q875" s="433"/>
      <c r="R875" s="433"/>
      <c r="S875" s="433"/>
      <c r="T875" s="433"/>
      <c r="U875" s="433"/>
      <c r="V875" s="433"/>
      <c r="W875" s="433"/>
      <c r="X875" s="434"/>
      <c r="Y875" s="322">
        <v>1</v>
      </c>
      <c r="Z875" s="323"/>
      <c r="AA875" s="323"/>
      <c r="AB875" s="324"/>
      <c r="AC875" s="326" t="s">
        <v>80</v>
      </c>
      <c r="AD875" s="326"/>
      <c r="AE875" s="326"/>
      <c r="AF875" s="326"/>
      <c r="AG875" s="326"/>
      <c r="AH875" s="327" t="s">
        <v>575</v>
      </c>
      <c r="AI875" s="328"/>
      <c r="AJ875" s="328"/>
      <c r="AK875" s="328"/>
      <c r="AL875" s="329" t="s">
        <v>606</v>
      </c>
      <c r="AM875" s="330"/>
      <c r="AN875" s="330"/>
      <c r="AO875" s="331"/>
      <c r="AP875" s="325" t="s">
        <v>575</v>
      </c>
      <c r="AQ875" s="325"/>
      <c r="AR875" s="325"/>
      <c r="AS875" s="325"/>
      <c r="AT875" s="325"/>
      <c r="AU875" s="325"/>
      <c r="AV875" s="325"/>
      <c r="AW875" s="325"/>
      <c r="AX875" s="325"/>
    </row>
    <row r="876" spans="1:50" ht="30" customHeight="1" x14ac:dyDescent="0.15">
      <c r="A876" s="408">
        <v>6</v>
      </c>
      <c r="B876" s="408">
        <v>1</v>
      </c>
      <c r="C876" s="428" t="s">
        <v>668</v>
      </c>
      <c r="D876" s="422"/>
      <c r="E876" s="422"/>
      <c r="F876" s="422"/>
      <c r="G876" s="422"/>
      <c r="H876" s="422"/>
      <c r="I876" s="422"/>
      <c r="J876" s="423" t="s">
        <v>413</v>
      </c>
      <c r="K876" s="424"/>
      <c r="L876" s="424"/>
      <c r="M876" s="424"/>
      <c r="N876" s="424"/>
      <c r="O876" s="424"/>
      <c r="P876" s="432" t="s">
        <v>663</v>
      </c>
      <c r="Q876" s="433"/>
      <c r="R876" s="433"/>
      <c r="S876" s="433"/>
      <c r="T876" s="433"/>
      <c r="U876" s="433"/>
      <c r="V876" s="433"/>
      <c r="W876" s="433"/>
      <c r="X876" s="434"/>
      <c r="Y876" s="322">
        <v>1</v>
      </c>
      <c r="Z876" s="323"/>
      <c r="AA876" s="323"/>
      <c r="AB876" s="324"/>
      <c r="AC876" s="326" t="s">
        <v>80</v>
      </c>
      <c r="AD876" s="326"/>
      <c r="AE876" s="326"/>
      <c r="AF876" s="326"/>
      <c r="AG876" s="326"/>
      <c r="AH876" s="327" t="s">
        <v>575</v>
      </c>
      <c r="AI876" s="328"/>
      <c r="AJ876" s="328"/>
      <c r="AK876" s="328"/>
      <c r="AL876" s="329" t="s">
        <v>575</v>
      </c>
      <c r="AM876" s="330"/>
      <c r="AN876" s="330"/>
      <c r="AO876" s="331"/>
      <c r="AP876" s="325" t="s">
        <v>575</v>
      </c>
      <c r="AQ876" s="325"/>
      <c r="AR876" s="325"/>
      <c r="AS876" s="325"/>
      <c r="AT876" s="325"/>
      <c r="AU876" s="325"/>
      <c r="AV876" s="325"/>
      <c r="AW876" s="325"/>
      <c r="AX876" s="325"/>
    </row>
    <row r="877" spans="1:50" ht="30" customHeight="1" x14ac:dyDescent="0.15">
      <c r="A877" s="408">
        <v>7</v>
      </c>
      <c r="B877" s="408">
        <v>1</v>
      </c>
      <c r="C877" s="428" t="s">
        <v>669</v>
      </c>
      <c r="D877" s="422"/>
      <c r="E877" s="422"/>
      <c r="F877" s="422"/>
      <c r="G877" s="422"/>
      <c r="H877" s="422"/>
      <c r="I877" s="422"/>
      <c r="J877" s="423" t="s">
        <v>413</v>
      </c>
      <c r="K877" s="424"/>
      <c r="L877" s="424"/>
      <c r="M877" s="424"/>
      <c r="N877" s="424"/>
      <c r="O877" s="424"/>
      <c r="P877" s="432" t="s">
        <v>663</v>
      </c>
      <c r="Q877" s="433"/>
      <c r="R877" s="433"/>
      <c r="S877" s="433"/>
      <c r="T877" s="433"/>
      <c r="U877" s="433"/>
      <c r="V877" s="433"/>
      <c r="W877" s="433"/>
      <c r="X877" s="434"/>
      <c r="Y877" s="322">
        <v>1</v>
      </c>
      <c r="Z877" s="323"/>
      <c r="AA877" s="323"/>
      <c r="AB877" s="324"/>
      <c r="AC877" s="326" t="s">
        <v>80</v>
      </c>
      <c r="AD877" s="326"/>
      <c r="AE877" s="326"/>
      <c r="AF877" s="326"/>
      <c r="AG877" s="326"/>
      <c r="AH877" s="327" t="s">
        <v>583</v>
      </c>
      <c r="AI877" s="328"/>
      <c r="AJ877" s="328"/>
      <c r="AK877" s="328"/>
      <c r="AL877" s="329" t="s">
        <v>583</v>
      </c>
      <c r="AM877" s="330"/>
      <c r="AN877" s="330"/>
      <c r="AO877" s="331"/>
      <c r="AP877" s="325" t="s">
        <v>606</v>
      </c>
      <c r="AQ877" s="325"/>
      <c r="AR877" s="325"/>
      <c r="AS877" s="325"/>
      <c r="AT877" s="325"/>
      <c r="AU877" s="325"/>
      <c r="AV877" s="325"/>
      <c r="AW877" s="325"/>
      <c r="AX877" s="325"/>
    </row>
    <row r="878" spans="1:50" ht="30" customHeight="1" x14ac:dyDescent="0.15">
      <c r="A878" s="408">
        <v>8</v>
      </c>
      <c r="B878" s="408">
        <v>1</v>
      </c>
      <c r="C878" s="428" t="s">
        <v>670</v>
      </c>
      <c r="D878" s="422"/>
      <c r="E878" s="422"/>
      <c r="F878" s="422"/>
      <c r="G878" s="422"/>
      <c r="H878" s="422"/>
      <c r="I878" s="422"/>
      <c r="J878" s="423" t="s">
        <v>413</v>
      </c>
      <c r="K878" s="424"/>
      <c r="L878" s="424"/>
      <c r="M878" s="424"/>
      <c r="N878" s="424"/>
      <c r="O878" s="424"/>
      <c r="P878" s="432" t="s">
        <v>663</v>
      </c>
      <c r="Q878" s="433"/>
      <c r="R878" s="433"/>
      <c r="S878" s="433"/>
      <c r="T878" s="433"/>
      <c r="U878" s="433"/>
      <c r="V878" s="433"/>
      <c r="W878" s="433"/>
      <c r="X878" s="434"/>
      <c r="Y878" s="322">
        <v>1</v>
      </c>
      <c r="Z878" s="323"/>
      <c r="AA878" s="323"/>
      <c r="AB878" s="324"/>
      <c r="AC878" s="326" t="s">
        <v>80</v>
      </c>
      <c r="AD878" s="326"/>
      <c r="AE878" s="326"/>
      <c r="AF878" s="326"/>
      <c r="AG878" s="326"/>
      <c r="AH878" s="327" t="s">
        <v>583</v>
      </c>
      <c r="AI878" s="328"/>
      <c r="AJ878" s="328"/>
      <c r="AK878" s="328"/>
      <c r="AL878" s="329" t="s">
        <v>575</v>
      </c>
      <c r="AM878" s="330"/>
      <c r="AN878" s="330"/>
      <c r="AO878" s="331"/>
      <c r="AP878" s="325" t="s">
        <v>575</v>
      </c>
      <c r="AQ878" s="325"/>
      <c r="AR878" s="325"/>
      <c r="AS878" s="325"/>
      <c r="AT878" s="325"/>
      <c r="AU878" s="325"/>
      <c r="AV878" s="325"/>
      <c r="AW878" s="325"/>
      <c r="AX878" s="325"/>
    </row>
    <row r="879" spans="1:50" ht="30" customHeight="1" x14ac:dyDescent="0.15">
      <c r="A879" s="408">
        <v>9</v>
      </c>
      <c r="B879" s="408">
        <v>1</v>
      </c>
      <c r="C879" s="428" t="s">
        <v>671</v>
      </c>
      <c r="D879" s="422"/>
      <c r="E879" s="422"/>
      <c r="F879" s="422"/>
      <c r="G879" s="422"/>
      <c r="H879" s="422"/>
      <c r="I879" s="422"/>
      <c r="J879" s="423" t="s">
        <v>413</v>
      </c>
      <c r="K879" s="424"/>
      <c r="L879" s="424"/>
      <c r="M879" s="424"/>
      <c r="N879" s="424"/>
      <c r="O879" s="424"/>
      <c r="P879" s="432" t="s">
        <v>663</v>
      </c>
      <c r="Q879" s="433"/>
      <c r="R879" s="433"/>
      <c r="S879" s="433"/>
      <c r="T879" s="433"/>
      <c r="U879" s="433"/>
      <c r="V879" s="433"/>
      <c r="W879" s="433"/>
      <c r="X879" s="434"/>
      <c r="Y879" s="322">
        <v>1</v>
      </c>
      <c r="Z879" s="323"/>
      <c r="AA879" s="323"/>
      <c r="AB879" s="324"/>
      <c r="AC879" s="326" t="s">
        <v>80</v>
      </c>
      <c r="AD879" s="326"/>
      <c r="AE879" s="326"/>
      <c r="AF879" s="326"/>
      <c r="AG879" s="326"/>
      <c r="AH879" s="327" t="s">
        <v>583</v>
      </c>
      <c r="AI879" s="328"/>
      <c r="AJ879" s="328"/>
      <c r="AK879" s="328"/>
      <c r="AL879" s="329" t="s">
        <v>611</v>
      </c>
      <c r="AM879" s="330"/>
      <c r="AN879" s="330"/>
      <c r="AO879" s="331"/>
      <c r="AP879" s="325" t="s">
        <v>610</v>
      </c>
      <c r="AQ879" s="325"/>
      <c r="AR879" s="325"/>
      <c r="AS879" s="325"/>
      <c r="AT879" s="325"/>
      <c r="AU879" s="325"/>
      <c r="AV879" s="325"/>
      <c r="AW879" s="325"/>
      <c r="AX879" s="325"/>
    </row>
    <row r="880" spans="1:50" ht="30" customHeight="1" x14ac:dyDescent="0.15">
      <c r="A880" s="408">
        <v>10</v>
      </c>
      <c r="B880" s="408">
        <v>1</v>
      </c>
      <c r="C880" s="428" t="s">
        <v>672</v>
      </c>
      <c r="D880" s="422"/>
      <c r="E880" s="422"/>
      <c r="F880" s="422"/>
      <c r="G880" s="422"/>
      <c r="H880" s="422"/>
      <c r="I880" s="422"/>
      <c r="J880" s="423" t="s">
        <v>413</v>
      </c>
      <c r="K880" s="424"/>
      <c r="L880" s="424"/>
      <c r="M880" s="424"/>
      <c r="N880" s="424"/>
      <c r="O880" s="424"/>
      <c r="P880" s="432" t="s">
        <v>663</v>
      </c>
      <c r="Q880" s="433"/>
      <c r="R880" s="433"/>
      <c r="S880" s="433"/>
      <c r="T880" s="433"/>
      <c r="U880" s="433"/>
      <c r="V880" s="433"/>
      <c r="W880" s="433"/>
      <c r="X880" s="434"/>
      <c r="Y880" s="322">
        <v>1</v>
      </c>
      <c r="Z880" s="323"/>
      <c r="AA880" s="323"/>
      <c r="AB880" s="324"/>
      <c r="AC880" s="326" t="s">
        <v>80</v>
      </c>
      <c r="AD880" s="326"/>
      <c r="AE880" s="326"/>
      <c r="AF880" s="326"/>
      <c r="AG880" s="326"/>
      <c r="AH880" s="327" t="s">
        <v>575</v>
      </c>
      <c r="AI880" s="328"/>
      <c r="AJ880" s="328"/>
      <c r="AK880" s="328"/>
      <c r="AL880" s="329" t="s">
        <v>575</v>
      </c>
      <c r="AM880" s="330"/>
      <c r="AN880" s="330"/>
      <c r="AO880" s="331"/>
      <c r="AP880" s="325" t="s">
        <v>575</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hidden="1" customHeight="1" x14ac:dyDescent="0.15">
      <c r="A1103" s="408">
        <v>1</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3">
    <cfRule type="expression" dxfId="2791" priority="13885">
      <formula>IF(RIGHT(TEXT(Y783,"0.#"),1)=".",FALSE,TRUE)</formula>
    </cfRule>
    <cfRule type="expression" dxfId="2790" priority="13886">
      <formula>IF(RIGHT(TEXT(Y783,"0.#"),1)=".",TRUE,FALSE)</formula>
    </cfRule>
  </conditionalFormatting>
  <conditionalFormatting sqref="Y792">
    <cfRule type="expression" dxfId="2789" priority="13881">
      <formula>IF(RIGHT(TEXT(Y792,"0.#"),1)=".",FALSE,TRUE)</formula>
    </cfRule>
    <cfRule type="expression" dxfId="2788" priority="13882">
      <formula>IF(RIGHT(TEXT(Y792,"0.#"),1)=".",TRUE,FALSE)</formula>
    </cfRule>
  </conditionalFormatting>
  <conditionalFormatting sqref="Y823:Y830 Y821 Y810:Y817 Y808 Y797:Y804 Y795">
    <cfRule type="expression" dxfId="2787" priority="13663">
      <formula>IF(RIGHT(TEXT(Y795,"0.#"),1)=".",FALSE,TRUE)</formula>
    </cfRule>
    <cfRule type="expression" dxfId="2786" priority="13664">
      <formula>IF(RIGHT(TEXT(Y795,"0.#"),1)=".",TRUE,FALSE)</formula>
    </cfRule>
  </conditionalFormatting>
  <conditionalFormatting sqref="P16:AQ17 P13:AX13 P15:AX15">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cfRule type="expression" dxfId="2781" priority="13701">
      <formula>IF(RIGHT(TEXT(AE101,"0.#"),1)=".",FALSE,TRUE)</formula>
    </cfRule>
    <cfRule type="expression" dxfId="2780" priority="13702">
      <formula>IF(RIGHT(TEXT(AE101,"0.#"),1)=".",TRUE,FALSE)</formula>
    </cfRule>
  </conditionalFormatting>
  <conditionalFormatting sqref="Y784:Y791 Y782">
    <cfRule type="expression" dxfId="2779" priority="13687">
      <formula>IF(RIGHT(TEXT(Y782,"0.#"),1)=".",FALSE,TRUE)</formula>
    </cfRule>
    <cfRule type="expression" dxfId="2778" priority="13688">
      <formula>IF(RIGHT(TEXT(Y782,"0.#"),1)=".",TRUE,FALSE)</formula>
    </cfRule>
  </conditionalFormatting>
  <conditionalFormatting sqref="AU783">
    <cfRule type="expression" dxfId="2777" priority="13685">
      <formula>IF(RIGHT(TEXT(AU783,"0.#"),1)=".",FALSE,TRUE)</formula>
    </cfRule>
    <cfRule type="expression" dxfId="2776" priority="13686">
      <formula>IF(RIGHT(TEXT(AU783,"0.#"),1)=".",TRUE,FALSE)</formula>
    </cfRule>
  </conditionalFormatting>
  <conditionalFormatting sqref="AU792">
    <cfRule type="expression" dxfId="2775" priority="13683">
      <formula>IF(RIGHT(TEXT(AU792,"0.#"),1)=".",FALSE,TRUE)</formula>
    </cfRule>
    <cfRule type="expression" dxfId="2774" priority="13684">
      <formula>IF(RIGHT(TEXT(AU792,"0.#"),1)=".",TRUE,FALSE)</formula>
    </cfRule>
  </conditionalFormatting>
  <conditionalFormatting sqref="AU784:AU791 AU782">
    <cfRule type="expression" dxfId="2773" priority="13681">
      <formula>IF(RIGHT(TEXT(AU782,"0.#"),1)=".",FALSE,TRUE)</formula>
    </cfRule>
    <cfRule type="expression" dxfId="2772" priority="13682">
      <formula>IF(RIGHT(TEXT(AU782,"0.#"),1)=".",TRUE,FALSE)</formula>
    </cfRule>
  </conditionalFormatting>
  <conditionalFormatting sqref="Y822 Y809 Y796">
    <cfRule type="expression" dxfId="2771" priority="13667">
      <formula>IF(RIGHT(TEXT(Y796,"0.#"),1)=".",FALSE,TRUE)</formula>
    </cfRule>
    <cfRule type="expression" dxfId="2770" priority="13668">
      <formula>IF(RIGHT(TEXT(Y796,"0.#"),1)=".",TRUE,FALSE)</formula>
    </cfRule>
  </conditionalFormatting>
  <conditionalFormatting sqref="Y831 Y818 Y805">
    <cfRule type="expression" dxfId="2769" priority="13665">
      <formula>IF(RIGHT(TEXT(Y805,"0.#"),1)=".",FALSE,TRUE)</formula>
    </cfRule>
    <cfRule type="expression" dxfId="2768" priority="13666">
      <formula>IF(RIGHT(TEXT(Y805,"0.#"),1)=".",TRUE,FALSE)</formula>
    </cfRule>
  </conditionalFormatting>
  <conditionalFormatting sqref="AU822 AU809 AU796">
    <cfRule type="expression" dxfId="2767" priority="13661">
      <formula>IF(RIGHT(TEXT(AU796,"0.#"),1)=".",FALSE,TRUE)</formula>
    </cfRule>
    <cfRule type="expression" dxfId="2766" priority="13662">
      <formula>IF(RIGHT(TEXT(AU796,"0.#"),1)=".",TRUE,FALSE)</formula>
    </cfRule>
  </conditionalFormatting>
  <conditionalFormatting sqref="AU831 AU818 AU805">
    <cfRule type="expression" dxfId="2765" priority="13659">
      <formula>IF(RIGHT(TEXT(AU805,"0.#"),1)=".",FALSE,TRUE)</formula>
    </cfRule>
    <cfRule type="expression" dxfId="2764" priority="13660">
      <formula>IF(RIGHT(TEXT(AU805,"0.#"),1)=".",TRUE,FALSE)</formula>
    </cfRule>
  </conditionalFormatting>
  <conditionalFormatting sqref="AU823:AU830 AU821 AU810:AU817 AU808 AU797:AU804 AU795">
    <cfRule type="expression" dxfId="2763" priority="13657">
      <formula>IF(RIGHT(TEXT(AU795,"0.#"),1)=".",FALSE,TRUE)</formula>
    </cfRule>
    <cfRule type="expression" dxfId="2762" priority="13658">
      <formula>IF(RIGHT(TEXT(AU795,"0.#"),1)=".",TRUE,FALSE)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M32">
    <cfRule type="expression" dxfId="2743" priority="13461">
      <formula>IF(RIGHT(TEXT(AM32,"0.#"),1)=".",FALSE,TRUE)</formula>
    </cfRule>
    <cfRule type="expression" dxfId="2742" priority="13462">
      <formula>IF(RIGHT(TEXT(AM32,"0.#"),1)=".",TRUE,FALSE)</formula>
    </cfRule>
  </conditionalFormatting>
  <conditionalFormatting sqref="AM33">
    <cfRule type="expression" dxfId="2741" priority="13459">
      <formula>IF(RIGHT(TEXT(AM33,"0.#"),1)=".",FALSE,TRUE)</formula>
    </cfRule>
    <cfRule type="expression" dxfId="2740" priority="13460">
      <formula>IF(RIGHT(TEXT(AM33,"0.#"),1)=".",TRUE,FALSE)</formula>
    </cfRule>
  </conditionalFormatting>
  <conditionalFormatting sqref="AQ32:AQ34">
    <cfRule type="expression" dxfId="2739" priority="13451">
      <formula>IF(RIGHT(TEXT(AQ32,"0.#"),1)=".",FALSE,TRUE)</formula>
    </cfRule>
    <cfRule type="expression" dxfId="2738" priority="13452">
      <formula>IF(RIGHT(TEXT(AQ32,"0.#"),1)=".",TRUE,FALSE)</formula>
    </cfRule>
  </conditionalFormatting>
  <conditionalFormatting sqref="AU32:AU34">
    <cfRule type="expression" dxfId="2737" priority="13449">
      <formula>IF(RIGHT(TEXT(AU32,"0.#"),1)=".",FALSE,TRUE)</formula>
    </cfRule>
    <cfRule type="expression" dxfId="2736" priority="13450">
      <formula>IF(RIGHT(TEXT(AU32,"0.#"),1)=".",TRUE,FALSE)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0:AO867">
    <cfRule type="expression" dxfId="2503" priority="6635">
      <formula>IF(AND(AL840&gt;=0, RIGHT(TEXT(AL840,"0.#"),1)&lt;&gt;"."),TRUE,FALSE)</formula>
    </cfRule>
    <cfRule type="expression" dxfId="2502" priority="6636">
      <formula>IF(AND(AL840&gt;=0, RIGHT(TEXT(AL840,"0.#"),1)="."),TRUE,FALSE)</formula>
    </cfRule>
    <cfRule type="expression" dxfId="2501" priority="6637">
      <formula>IF(AND(AL840&lt;0, RIGHT(TEXT(AL840,"0.#"),1)&lt;&gt;"."),TRUE,FALSE)</formula>
    </cfRule>
    <cfRule type="expression" dxfId="2500" priority="6638">
      <formula>IF(AND(AL840&lt;0, RIGHT(TEXT(AL840,"0.#"),1)="."),TRUE,FALSE)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0:Y867">
    <cfRule type="expression" dxfId="2429" priority="2963">
      <formula>IF(RIGHT(TEXT(Y840,"0.#"),1)=".",FALSE,TRUE)</formula>
    </cfRule>
    <cfRule type="expression" dxfId="2428" priority="2964">
      <formula>IF(RIGHT(TEXT(Y840,"0.#"),1)=".",TRUE,FALSE)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3:AO1132">
    <cfRule type="expression" dxfId="2399" priority="2869">
      <formula>IF(AND(AL1103&gt;=0, RIGHT(TEXT(AL1103,"0.#"),1)&lt;&gt;"."),TRUE,FALSE)</formula>
    </cfRule>
    <cfRule type="expression" dxfId="2398" priority="2870">
      <formula>IF(AND(AL1103&gt;=0, RIGHT(TEXT(AL1103,"0.#"),1)="."),TRUE,FALSE)</formula>
    </cfRule>
    <cfRule type="expression" dxfId="2397" priority="2871">
      <formula>IF(AND(AL1103&lt;0, RIGHT(TEXT(AL1103,"0.#"),1)&lt;&gt;"."),TRUE,FALSE)</formula>
    </cfRule>
    <cfRule type="expression" dxfId="2396" priority="2872">
      <formula>IF(AND(AL1103&lt;0, RIGHT(TEXT(AL1103,"0.#"),1)="."),TRUE,FALSE)</formula>
    </cfRule>
  </conditionalFormatting>
  <conditionalFormatting sqref="Y1103:Y1132">
    <cfRule type="expression" dxfId="2395" priority="2867">
      <formula>IF(RIGHT(TEXT(Y1103,"0.#"),1)=".",FALSE,TRUE)</formula>
    </cfRule>
    <cfRule type="expression" dxfId="2394" priority="2868">
      <formula>IF(RIGHT(TEXT(Y1103,"0.#"),1)=".",TRUE,FALSE)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8:AO839">
    <cfRule type="expression" dxfId="2385" priority="2821">
      <formula>IF(AND(AL838&gt;=0, RIGHT(TEXT(AL838,"0.#"),1)&lt;&gt;"."),TRUE,FALSE)</formula>
    </cfRule>
    <cfRule type="expression" dxfId="2384" priority="2822">
      <formula>IF(AND(AL838&gt;=0, RIGHT(TEXT(AL838,"0.#"),1)="."),TRUE,FALSE)</formula>
    </cfRule>
    <cfRule type="expression" dxfId="2383" priority="2823">
      <formula>IF(AND(AL838&lt;0, RIGHT(TEXT(AL838,"0.#"),1)&lt;&gt;"."),TRUE,FALSE)</formula>
    </cfRule>
    <cfRule type="expression" dxfId="2382" priority="2824">
      <formula>IF(AND(AL838&lt;0, RIGHT(TEXT(AL838,"0.#"),1)="."),TRUE,FALSE)</formula>
    </cfRule>
  </conditionalFormatting>
  <conditionalFormatting sqref="Y838:Y839">
    <cfRule type="expression" dxfId="2381" priority="2819">
      <formula>IF(RIGHT(TEXT(Y838,"0.#"),1)=".",FALSE,TRUE)</formula>
    </cfRule>
    <cfRule type="expression" dxfId="2380" priority="2820">
      <formula>IF(RIGHT(TEXT(Y838,"0.#"),1)=".",TRUE,FALSE)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1:Y900">
    <cfRule type="expression" dxfId="2063" priority="2079">
      <formula>IF(RIGHT(TEXT(Y881,"0.#"),1)=".",FALSE,TRUE)</formula>
    </cfRule>
    <cfRule type="expression" dxfId="2062" priority="2080">
      <formula>IF(RIGHT(TEXT(Y881,"0.#"),1)=".",TRUE,FALSE)</formula>
    </cfRule>
  </conditionalFormatting>
  <conditionalFormatting sqref="Y906:Y933">
    <cfRule type="expression" dxfId="2061" priority="2067">
      <formula>IF(RIGHT(TEXT(Y906,"0.#"),1)=".",FALSE,TRUE)</formula>
    </cfRule>
    <cfRule type="expression" dxfId="2060" priority="2068">
      <formula>IF(RIGHT(TEXT(Y906,"0.#"),1)=".",TRUE,FALSE)</formula>
    </cfRule>
  </conditionalFormatting>
  <conditionalFormatting sqref="Y904:Y905">
    <cfRule type="expression" dxfId="2059" priority="2061">
      <formula>IF(RIGHT(TEXT(Y904,"0.#"),1)=".",FALSE,TRUE)</formula>
    </cfRule>
    <cfRule type="expression" dxfId="2058" priority="2062">
      <formula>IF(RIGHT(TEXT(Y904,"0.#"),1)=".",TRUE,FALSE)</formula>
    </cfRule>
  </conditionalFormatting>
  <conditionalFormatting sqref="Y939:Y966">
    <cfRule type="expression" dxfId="2057" priority="2055">
      <formula>IF(RIGHT(TEXT(Y939,"0.#"),1)=".",FALSE,TRUE)</formula>
    </cfRule>
    <cfRule type="expression" dxfId="2056" priority="2056">
      <formula>IF(RIGHT(TEXT(Y939,"0.#"),1)=".",TRUE,FALSE)</formula>
    </cfRule>
  </conditionalFormatting>
  <conditionalFormatting sqref="Y937:Y938">
    <cfRule type="expression" dxfId="2055" priority="2049">
      <formula>IF(RIGHT(TEXT(Y937,"0.#"),1)=".",FALSE,TRUE)</formula>
    </cfRule>
    <cfRule type="expression" dxfId="2054" priority="2050">
      <formula>IF(RIGHT(TEXT(Y937,"0.#"),1)=".",TRUE,FALSE)</formula>
    </cfRule>
  </conditionalFormatting>
  <conditionalFormatting sqref="Y972:Y999">
    <cfRule type="expression" dxfId="2053" priority="2043">
      <formula>IF(RIGHT(TEXT(Y972,"0.#"),1)=".",FALSE,TRUE)</formula>
    </cfRule>
    <cfRule type="expression" dxfId="2052" priority="2044">
      <formula>IF(RIGHT(TEXT(Y972,"0.#"),1)=".",TRUE,FALSE)</formula>
    </cfRule>
  </conditionalFormatting>
  <conditionalFormatting sqref="Y970:Y971">
    <cfRule type="expression" dxfId="2051" priority="2037">
      <formula>IF(RIGHT(TEXT(Y970,"0.#"),1)=".",FALSE,TRUE)</formula>
    </cfRule>
    <cfRule type="expression" dxfId="2050" priority="2038">
      <formula>IF(RIGHT(TEXT(Y970,"0.#"),1)=".",TRUE,FALSE)</formula>
    </cfRule>
  </conditionalFormatting>
  <conditionalFormatting sqref="Y1005:Y1032">
    <cfRule type="expression" dxfId="2049" priority="2031">
      <formula>IF(RIGHT(TEXT(Y1005,"0.#"),1)=".",FALSE,TRUE)</formula>
    </cfRule>
    <cfRule type="expression" dxfId="2048" priority="2032">
      <formula>IF(RIGHT(TEXT(Y1005,"0.#"),1)=".",TRUE,FALSE)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3:AO900">
    <cfRule type="expression" dxfId="1967" priority="2081">
      <formula>IF(AND(AL873&gt;=0, RIGHT(TEXT(AL873,"0.#"),1)&lt;&gt;"."),TRUE,FALSE)</formula>
    </cfRule>
    <cfRule type="expression" dxfId="1966" priority="2082">
      <formula>IF(AND(AL873&gt;=0, RIGHT(TEXT(AL873,"0.#"),1)="."),TRUE,FALSE)</formula>
    </cfRule>
    <cfRule type="expression" dxfId="1965" priority="2083">
      <formula>IF(AND(AL873&lt;0, RIGHT(TEXT(AL873,"0.#"),1)&lt;&gt;"."),TRUE,FALSE)</formula>
    </cfRule>
    <cfRule type="expression" dxfId="1964" priority="2084">
      <formula>IF(AND(AL873&lt;0, RIGHT(TEXT(AL873,"0.#"),1)="."),TRUE,FALSE)</formula>
    </cfRule>
  </conditionalFormatting>
  <conditionalFormatting sqref="AL871:AO872">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6:AO933">
    <cfRule type="expression" dxfId="1959" priority="2069">
      <formula>IF(AND(AL906&gt;=0, RIGHT(TEXT(AL906,"0.#"),1)&lt;&gt;"."),TRUE,FALSE)</formula>
    </cfRule>
    <cfRule type="expression" dxfId="1958" priority="2070">
      <formula>IF(AND(AL906&gt;=0, RIGHT(TEXT(AL906,"0.#"),1)="."),TRUE,FALSE)</formula>
    </cfRule>
    <cfRule type="expression" dxfId="1957" priority="2071">
      <formula>IF(AND(AL906&lt;0, RIGHT(TEXT(AL906,"0.#"),1)&lt;&gt;"."),TRUE,FALSE)</formula>
    </cfRule>
    <cfRule type="expression" dxfId="1956" priority="2072">
      <formula>IF(AND(AL906&lt;0, RIGHT(TEXT(AL906,"0.#"),1)="."),TRUE,FALSE)</formula>
    </cfRule>
  </conditionalFormatting>
  <conditionalFormatting sqref="AL904:AO905">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9:AO966">
    <cfRule type="expression" dxfId="1951" priority="2057">
      <formula>IF(AND(AL939&gt;=0, RIGHT(TEXT(AL939,"0.#"),1)&lt;&gt;"."),TRUE,FALSE)</formula>
    </cfRule>
    <cfRule type="expression" dxfId="1950" priority="2058">
      <formula>IF(AND(AL939&gt;=0, RIGHT(TEXT(AL939,"0.#"),1)="."),TRUE,FALSE)</formula>
    </cfRule>
    <cfRule type="expression" dxfId="1949" priority="2059">
      <formula>IF(AND(AL939&lt;0, RIGHT(TEXT(AL939,"0.#"),1)&lt;&gt;"."),TRUE,FALSE)</formula>
    </cfRule>
    <cfRule type="expression" dxfId="1948" priority="2060">
      <formula>IF(AND(AL939&lt;0, RIGHT(TEXT(AL939,"0.#"),1)="."),TRUE,FALSE)</formula>
    </cfRule>
  </conditionalFormatting>
  <conditionalFormatting sqref="AL937:AO938">
    <cfRule type="expression" dxfId="1947" priority="2051">
      <formula>IF(AND(AL937&gt;=0, RIGHT(TEXT(AL937,"0.#"),1)&lt;&gt;"."),TRUE,FALSE)</formula>
    </cfRule>
    <cfRule type="expression" dxfId="1946" priority="2052">
      <formula>IF(AND(AL937&gt;=0, RIGHT(TEXT(AL937,"0.#"),1)="."),TRUE,FALSE)</formula>
    </cfRule>
    <cfRule type="expression" dxfId="1945" priority="2053">
      <formula>IF(AND(AL937&lt;0, RIGHT(TEXT(AL937,"0.#"),1)&lt;&gt;"."),TRUE,FALSE)</formula>
    </cfRule>
    <cfRule type="expression" dxfId="1944" priority="2054">
      <formula>IF(AND(AL937&lt;0, RIGHT(TEXT(AL937,"0.#"),1)="."),TRUE,FALSE)</formula>
    </cfRule>
  </conditionalFormatting>
  <conditionalFormatting sqref="AL972:AO999">
    <cfRule type="expression" dxfId="1943" priority="2045">
      <formula>IF(AND(AL972&gt;=0, RIGHT(TEXT(AL972,"0.#"),1)&lt;&gt;"."),TRUE,FALSE)</formula>
    </cfRule>
    <cfRule type="expression" dxfId="1942" priority="2046">
      <formula>IF(AND(AL972&gt;=0, RIGHT(TEXT(AL972,"0.#"),1)="."),TRUE,FALSE)</formula>
    </cfRule>
    <cfRule type="expression" dxfId="1941" priority="2047">
      <formula>IF(AND(AL972&lt;0, RIGHT(TEXT(AL972,"0.#"),1)&lt;&gt;"."),TRUE,FALSE)</formula>
    </cfRule>
    <cfRule type="expression" dxfId="1940" priority="2048">
      <formula>IF(AND(AL972&lt;0, RIGHT(TEXT(AL972,"0.#"),1)="."),TRUE,FALSE)</formula>
    </cfRule>
  </conditionalFormatting>
  <conditionalFormatting sqref="AL970:AO971">
    <cfRule type="expression" dxfId="1939" priority="2039">
      <formula>IF(AND(AL970&gt;=0, RIGHT(TEXT(AL970,"0.#"),1)&lt;&gt;"."),TRUE,FALSE)</formula>
    </cfRule>
    <cfRule type="expression" dxfId="1938" priority="2040">
      <formula>IF(AND(AL970&gt;=0, RIGHT(TEXT(AL970,"0.#"),1)="."),TRUE,FALSE)</formula>
    </cfRule>
    <cfRule type="expression" dxfId="1937" priority="2041">
      <formula>IF(AND(AL970&lt;0, RIGHT(TEXT(AL970,"0.#"),1)&lt;&gt;"."),TRUE,FALSE)</formula>
    </cfRule>
    <cfRule type="expression" dxfId="1936" priority="2042">
      <formula>IF(AND(AL970&lt;0, RIGHT(TEXT(AL970,"0.#"),1)="."),TRUE,FALSE)</formula>
    </cfRule>
  </conditionalFormatting>
  <conditionalFormatting sqref="AL1005:AO1032">
    <cfRule type="expression" dxfId="1935" priority="2033">
      <formula>IF(AND(AL1005&gt;=0, RIGHT(TEXT(AL1005,"0.#"),1)&lt;&gt;"."),TRUE,FALSE)</formula>
    </cfRule>
    <cfRule type="expression" dxfId="1934" priority="2034">
      <formula>IF(AND(AL1005&gt;=0, RIGHT(TEXT(AL1005,"0.#"),1)="."),TRUE,FALSE)</formula>
    </cfRule>
    <cfRule type="expression" dxfId="1933" priority="2035">
      <formula>IF(AND(AL1005&lt;0, RIGHT(TEXT(AL1005,"0.#"),1)&lt;&gt;"."),TRUE,FALSE)</formula>
    </cfRule>
    <cfRule type="expression" dxfId="1932" priority="2036">
      <formula>IF(AND(AL1005&lt;0, RIGHT(TEXT(AL1005,"0.#"),1)="."),TRUE,FALSE)</formula>
    </cfRule>
  </conditionalFormatting>
  <conditionalFormatting sqref="AL1003:AO1004">
    <cfRule type="expression" dxfId="1931" priority="2027">
      <formula>IF(AND(AL1003&gt;=0, RIGHT(TEXT(AL1003,"0.#"),1)&lt;&gt;"."),TRUE,FALSE)</formula>
    </cfRule>
    <cfRule type="expression" dxfId="1930" priority="2028">
      <formula>IF(AND(AL1003&gt;=0, RIGHT(TEXT(AL1003,"0.#"),1)="."),TRUE,FALSE)</formula>
    </cfRule>
    <cfRule type="expression" dxfId="1929" priority="2029">
      <formula>IF(AND(AL1003&lt;0, RIGHT(TEXT(AL1003,"0.#"),1)&lt;&gt;"."),TRUE,FALSE)</formula>
    </cfRule>
    <cfRule type="expression" dxfId="1928" priority="2030">
      <formula>IF(AND(AL1003&lt;0, RIGHT(TEXT(AL1003,"0.#"),1)="."),TRUE,FALSE)</formula>
    </cfRule>
  </conditionalFormatting>
  <conditionalFormatting sqref="Y1003:Y1004">
    <cfRule type="expression" dxfId="1927" priority="2025">
      <formula>IF(RIGHT(TEXT(Y1003,"0.#"),1)=".",FALSE,TRUE)</formula>
    </cfRule>
    <cfRule type="expression" dxfId="1926" priority="2026">
      <formula>IF(RIGHT(TEXT(Y1003,"0.#"),1)=".",TRUE,FALSE)</formula>
    </cfRule>
  </conditionalFormatting>
  <conditionalFormatting sqref="AL1038:AO1065">
    <cfRule type="expression" dxfId="1925" priority="2021">
      <formula>IF(AND(AL1038&gt;=0, RIGHT(TEXT(AL1038,"0.#"),1)&lt;&gt;"."),TRUE,FALSE)</formula>
    </cfRule>
    <cfRule type="expression" dxfId="1924" priority="2022">
      <formula>IF(AND(AL1038&gt;=0, RIGHT(TEXT(AL1038,"0.#"),1)="."),TRUE,FALSE)</formula>
    </cfRule>
    <cfRule type="expression" dxfId="1923" priority="2023">
      <formula>IF(AND(AL1038&lt;0, RIGHT(TEXT(AL1038,"0.#"),1)&lt;&gt;"."),TRUE,FALSE)</formula>
    </cfRule>
    <cfRule type="expression" dxfId="1922" priority="2024">
      <formula>IF(AND(AL1038&lt;0, RIGHT(TEXT(AL1038,"0.#"),1)="."),TRUE,FALSE)</formula>
    </cfRule>
  </conditionalFormatting>
  <conditionalFormatting sqref="Y1038:Y1065">
    <cfRule type="expression" dxfId="1921" priority="2019">
      <formula>IF(RIGHT(TEXT(Y1038,"0.#"),1)=".",FALSE,TRUE)</formula>
    </cfRule>
    <cfRule type="expression" dxfId="1920" priority="2020">
      <formula>IF(RIGHT(TEXT(Y1038,"0.#"),1)=".",TRUE,FALSE)</formula>
    </cfRule>
  </conditionalFormatting>
  <conditionalFormatting sqref="AL1036:AO1037">
    <cfRule type="expression" dxfId="1919" priority="2015">
      <formula>IF(AND(AL1036&gt;=0, RIGHT(TEXT(AL1036,"0.#"),1)&lt;&gt;"."),TRUE,FALSE)</formula>
    </cfRule>
    <cfRule type="expression" dxfId="1918" priority="2016">
      <formula>IF(AND(AL1036&gt;=0, RIGHT(TEXT(AL1036,"0.#"),1)="."),TRUE,FALSE)</formula>
    </cfRule>
    <cfRule type="expression" dxfId="1917" priority="2017">
      <formula>IF(AND(AL1036&lt;0, RIGHT(TEXT(AL1036,"0.#"),1)&lt;&gt;"."),TRUE,FALSE)</formula>
    </cfRule>
    <cfRule type="expression" dxfId="1916" priority="2018">
      <formula>IF(AND(AL1036&lt;0, RIGHT(TEXT(AL1036,"0.#"),1)="."),TRUE,FALSE)</formula>
    </cfRule>
  </conditionalFormatting>
  <conditionalFormatting sqref="Y1036:Y1037">
    <cfRule type="expression" dxfId="1915" priority="2013">
      <formula>IF(RIGHT(TEXT(Y1036,"0.#"),1)=".",FALSE,TRUE)</formula>
    </cfRule>
    <cfRule type="expression" dxfId="1914" priority="2014">
      <formula>IF(RIGHT(TEXT(Y1036,"0.#"),1)=".",TRUE,FALSE)</formula>
    </cfRule>
  </conditionalFormatting>
  <conditionalFormatting sqref="AL1071:AO1098">
    <cfRule type="expression" dxfId="1913" priority="2009">
      <formula>IF(AND(AL1071&gt;=0, RIGHT(TEXT(AL1071,"0.#"),1)&lt;&gt;"."),TRUE,FALSE)</formula>
    </cfRule>
    <cfRule type="expression" dxfId="1912" priority="2010">
      <formula>IF(AND(AL1071&gt;=0, RIGHT(TEXT(AL1071,"0.#"),1)="."),TRUE,FALSE)</formula>
    </cfRule>
    <cfRule type="expression" dxfId="1911" priority="2011">
      <formula>IF(AND(AL1071&lt;0, RIGHT(TEXT(AL1071,"0.#"),1)&lt;&gt;"."),TRUE,FALSE)</formula>
    </cfRule>
    <cfRule type="expression" dxfId="1910" priority="2012">
      <formula>IF(AND(AL1071&lt;0, RIGHT(TEXT(AL1071,"0.#"),1)="."),TRUE,FALSE)</formula>
    </cfRule>
  </conditionalFormatting>
  <conditionalFormatting sqref="Y1071:Y1098">
    <cfRule type="expression" dxfId="1909" priority="2007">
      <formula>IF(RIGHT(TEXT(Y1071,"0.#"),1)=".",FALSE,TRUE)</formula>
    </cfRule>
    <cfRule type="expression" dxfId="1908" priority="2008">
      <formula>IF(RIGHT(TEXT(Y1071,"0.#"),1)=".",TRUE,FALSE)</formula>
    </cfRule>
  </conditionalFormatting>
  <conditionalFormatting sqref="AL1069:AO1070">
    <cfRule type="expression" dxfId="1907" priority="2003">
      <formula>IF(AND(AL1069&gt;=0, RIGHT(TEXT(AL1069,"0.#"),1)&lt;&gt;"."),TRUE,FALSE)</formula>
    </cfRule>
    <cfRule type="expression" dxfId="1906" priority="2004">
      <formula>IF(AND(AL1069&gt;=0, RIGHT(TEXT(AL1069,"0.#"),1)="."),TRUE,FALSE)</formula>
    </cfRule>
    <cfRule type="expression" dxfId="1905" priority="2005">
      <formula>IF(AND(AL1069&lt;0, RIGHT(TEXT(AL1069,"0.#"),1)&lt;&gt;"."),TRUE,FALSE)</formula>
    </cfRule>
    <cfRule type="expression" dxfId="1904" priority="2006">
      <formula>IF(AND(AL1069&lt;0, RIGHT(TEXT(AL1069,"0.#"),1)="."),TRUE,FALSE)</formula>
    </cfRule>
  </conditionalFormatting>
  <conditionalFormatting sqref="Y1069:Y1070">
    <cfRule type="expression" dxfId="1903" priority="2001">
      <formula>IF(RIGHT(TEXT(Y1069,"0.#"),1)=".",FALSE,TRUE)</formula>
    </cfRule>
    <cfRule type="expression" dxfId="1902" priority="2002">
      <formula>IF(RIGHT(TEXT(Y1069,"0.#"),1)=".",TRUE,FALSE)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Y872:Y880">
    <cfRule type="expression" dxfId="707" priority="7">
      <formula>IF(RIGHT(TEXT(Y872,"0.#"),1)=".",FALSE,TRUE)</formula>
    </cfRule>
    <cfRule type="expression" dxfId="706" priority="8">
      <formula>IF(RIGHT(TEXT(Y872,"0.#"),1)=".",TRUE,FALSE)</formula>
    </cfRule>
  </conditionalFormatting>
  <conditionalFormatting sqref="AM53:AM55">
    <cfRule type="expression" dxfId="705" priority="5">
      <formula>IF(RIGHT(TEXT(AM53,"0.#"),1)=".",FALSE,TRUE)</formula>
    </cfRule>
    <cfRule type="expression" dxfId="704" priority="6">
      <formula>IF(RIGHT(TEXT(AM53,"0.#"),1)=".",TRUE,FALSE)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25" max="49" man="1"/>
    <brk id="740" max="49" man="1"/>
    <brk id="792"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1" t="s">
        <v>146</v>
      </c>
      <c r="H2" s="786"/>
      <c r="I2" s="786"/>
      <c r="J2" s="786"/>
      <c r="K2" s="786"/>
      <c r="L2" s="786"/>
      <c r="M2" s="786"/>
      <c r="N2" s="786"/>
      <c r="O2" s="787"/>
      <c r="P2" s="785" t="s">
        <v>59</v>
      </c>
      <c r="Q2" s="786"/>
      <c r="R2" s="786"/>
      <c r="S2" s="786"/>
      <c r="T2" s="786"/>
      <c r="U2" s="786"/>
      <c r="V2" s="786"/>
      <c r="W2" s="786"/>
      <c r="X2" s="787"/>
      <c r="Y2" s="1011"/>
      <c r="Z2" s="416"/>
      <c r="AA2" s="417"/>
      <c r="AB2" s="1015" t="s">
        <v>11</v>
      </c>
      <c r="AC2" s="1016"/>
      <c r="AD2" s="1017"/>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2"/>
      <c r="H3" s="383"/>
      <c r="I3" s="383"/>
      <c r="J3" s="383"/>
      <c r="K3" s="383"/>
      <c r="L3" s="383"/>
      <c r="M3" s="383"/>
      <c r="N3" s="383"/>
      <c r="O3" s="573"/>
      <c r="P3" s="585"/>
      <c r="Q3" s="383"/>
      <c r="R3" s="383"/>
      <c r="S3" s="383"/>
      <c r="T3" s="383"/>
      <c r="U3" s="383"/>
      <c r="V3" s="383"/>
      <c r="W3" s="383"/>
      <c r="X3" s="573"/>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21"/>
      <c r="I4" s="1021"/>
      <c r="J4" s="1021"/>
      <c r="K4" s="1021"/>
      <c r="L4" s="1021"/>
      <c r="M4" s="1021"/>
      <c r="N4" s="1021"/>
      <c r="O4" s="1022"/>
      <c r="P4" s="165"/>
      <c r="Q4" s="1029"/>
      <c r="R4" s="1029"/>
      <c r="S4" s="1029"/>
      <c r="T4" s="1029"/>
      <c r="U4" s="1029"/>
      <c r="V4" s="1029"/>
      <c r="W4" s="1029"/>
      <c r="X4" s="1030"/>
      <c r="Y4" s="1007" t="s">
        <v>12</v>
      </c>
      <c r="Z4" s="1008"/>
      <c r="AA4" s="1009"/>
      <c r="AB4" s="556"/>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7" t="s">
        <v>54</v>
      </c>
      <c r="Z5" s="1004"/>
      <c r="AA5" s="1005"/>
      <c r="AB5" s="527"/>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7" t="s">
        <v>353</v>
      </c>
      <c r="B9" s="518"/>
      <c r="C9" s="518"/>
      <c r="D9" s="518"/>
      <c r="E9" s="518"/>
      <c r="F9" s="519"/>
      <c r="G9" s="801" t="s">
        <v>146</v>
      </c>
      <c r="H9" s="786"/>
      <c r="I9" s="786"/>
      <c r="J9" s="786"/>
      <c r="K9" s="786"/>
      <c r="L9" s="786"/>
      <c r="M9" s="786"/>
      <c r="N9" s="786"/>
      <c r="O9" s="787"/>
      <c r="P9" s="785" t="s">
        <v>59</v>
      </c>
      <c r="Q9" s="786"/>
      <c r="R9" s="786"/>
      <c r="S9" s="786"/>
      <c r="T9" s="786"/>
      <c r="U9" s="786"/>
      <c r="V9" s="786"/>
      <c r="W9" s="786"/>
      <c r="X9" s="787"/>
      <c r="Y9" s="1011"/>
      <c r="Z9" s="416"/>
      <c r="AA9" s="417"/>
      <c r="AB9" s="1015" t="s">
        <v>11</v>
      </c>
      <c r="AC9" s="1016"/>
      <c r="AD9" s="1017"/>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2"/>
      <c r="H10" s="383"/>
      <c r="I10" s="383"/>
      <c r="J10" s="383"/>
      <c r="K10" s="383"/>
      <c r="L10" s="383"/>
      <c r="M10" s="383"/>
      <c r="N10" s="383"/>
      <c r="O10" s="573"/>
      <c r="P10" s="585"/>
      <c r="Q10" s="383"/>
      <c r="R10" s="383"/>
      <c r="S10" s="383"/>
      <c r="T10" s="383"/>
      <c r="U10" s="383"/>
      <c r="V10" s="383"/>
      <c r="W10" s="383"/>
      <c r="X10" s="573"/>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6"/>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7"/>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7" t="s">
        <v>353</v>
      </c>
      <c r="B16" s="518"/>
      <c r="C16" s="518"/>
      <c r="D16" s="518"/>
      <c r="E16" s="518"/>
      <c r="F16" s="519"/>
      <c r="G16" s="801" t="s">
        <v>146</v>
      </c>
      <c r="H16" s="786"/>
      <c r="I16" s="786"/>
      <c r="J16" s="786"/>
      <c r="K16" s="786"/>
      <c r="L16" s="786"/>
      <c r="M16" s="786"/>
      <c r="N16" s="786"/>
      <c r="O16" s="787"/>
      <c r="P16" s="785" t="s">
        <v>59</v>
      </c>
      <c r="Q16" s="786"/>
      <c r="R16" s="786"/>
      <c r="S16" s="786"/>
      <c r="T16" s="786"/>
      <c r="U16" s="786"/>
      <c r="V16" s="786"/>
      <c r="W16" s="786"/>
      <c r="X16" s="787"/>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2"/>
      <c r="H17" s="383"/>
      <c r="I17" s="383"/>
      <c r="J17" s="383"/>
      <c r="K17" s="383"/>
      <c r="L17" s="383"/>
      <c r="M17" s="383"/>
      <c r="N17" s="383"/>
      <c r="O17" s="573"/>
      <c r="P17" s="585"/>
      <c r="Q17" s="383"/>
      <c r="R17" s="383"/>
      <c r="S17" s="383"/>
      <c r="T17" s="383"/>
      <c r="U17" s="383"/>
      <c r="V17" s="383"/>
      <c r="W17" s="383"/>
      <c r="X17" s="573"/>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6"/>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7"/>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7" t="s">
        <v>353</v>
      </c>
      <c r="B23" s="518"/>
      <c r="C23" s="518"/>
      <c r="D23" s="518"/>
      <c r="E23" s="518"/>
      <c r="F23" s="519"/>
      <c r="G23" s="801" t="s">
        <v>146</v>
      </c>
      <c r="H23" s="786"/>
      <c r="I23" s="786"/>
      <c r="J23" s="786"/>
      <c r="K23" s="786"/>
      <c r="L23" s="786"/>
      <c r="M23" s="786"/>
      <c r="N23" s="786"/>
      <c r="O23" s="787"/>
      <c r="P23" s="785" t="s">
        <v>59</v>
      </c>
      <c r="Q23" s="786"/>
      <c r="R23" s="786"/>
      <c r="S23" s="786"/>
      <c r="T23" s="786"/>
      <c r="U23" s="786"/>
      <c r="V23" s="786"/>
      <c r="W23" s="786"/>
      <c r="X23" s="787"/>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2"/>
      <c r="H24" s="383"/>
      <c r="I24" s="383"/>
      <c r="J24" s="383"/>
      <c r="K24" s="383"/>
      <c r="L24" s="383"/>
      <c r="M24" s="383"/>
      <c r="N24" s="383"/>
      <c r="O24" s="573"/>
      <c r="P24" s="585"/>
      <c r="Q24" s="383"/>
      <c r="R24" s="383"/>
      <c r="S24" s="383"/>
      <c r="T24" s="383"/>
      <c r="U24" s="383"/>
      <c r="V24" s="383"/>
      <c r="W24" s="383"/>
      <c r="X24" s="573"/>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6"/>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7"/>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7" t="s">
        <v>353</v>
      </c>
      <c r="B30" s="518"/>
      <c r="C30" s="518"/>
      <c r="D30" s="518"/>
      <c r="E30" s="518"/>
      <c r="F30" s="519"/>
      <c r="G30" s="801" t="s">
        <v>146</v>
      </c>
      <c r="H30" s="786"/>
      <c r="I30" s="786"/>
      <c r="J30" s="786"/>
      <c r="K30" s="786"/>
      <c r="L30" s="786"/>
      <c r="M30" s="786"/>
      <c r="N30" s="786"/>
      <c r="O30" s="787"/>
      <c r="P30" s="785" t="s">
        <v>59</v>
      </c>
      <c r="Q30" s="786"/>
      <c r="R30" s="786"/>
      <c r="S30" s="786"/>
      <c r="T30" s="786"/>
      <c r="U30" s="786"/>
      <c r="V30" s="786"/>
      <c r="W30" s="786"/>
      <c r="X30" s="787"/>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2"/>
      <c r="H31" s="383"/>
      <c r="I31" s="383"/>
      <c r="J31" s="383"/>
      <c r="K31" s="383"/>
      <c r="L31" s="383"/>
      <c r="M31" s="383"/>
      <c r="N31" s="383"/>
      <c r="O31" s="573"/>
      <c r="P31" s="585"/>
      <c r="Q31" s="383"/>
      <c r="R31" s="383"/>
      <c r="S31" s="383"/>
      <c r="T31" s="383"/>
      <c r="U31" s="383"/>
      <c r="V31" s="383"/>
      <c r="W31" s="383"/>
      <c r="X31" s="573"/>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6"/>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7"/>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7" t="s">
        <v>353</v>
      </c>
      <c r="B37" s="518"/>
      <c r="C37" s="518"/>
      <c r="D37" s="518"/>
      <c r="E37" s="518"/>
      <c r="F37" s="519"/>
      <c r="G37" s="801" t="s">
        <v>146</v>
      </c>
      <c r="H37" s="786"/>
      <c r="I37" s="786"/>
      <c r="J37" s="786"/>
      <c r="K37" s="786"/>
      <c r="L37" s="786"/>
      <c r="M37" s="786"/>
      <c r="N37" s="786"/>
      <c r="O37" s="787"/>
      <c r="P37" s="785" t="s">
        <v>59</v>
      </c>
      <c r="Q37" s="786"/>
      <c r="R37" s="786"/>
      <c r="S37" s="786"/>
      <c r="T37" s="786"/>
      <c r="U37" s="786"/>
      <c r="V37" s="786"/>
      <c r="W37" s="786"/>
      <c r="X37" s="787"/>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2"/>
      <c r="H38" s="383"/>
      <c r="I38" s="383"/>
      <c r="J38" s="383"/>
      <c r="K38" s="383"/>
      <c r="L38" s="383"/>
      <c r="M38" s="383"/>
      <c r="N38" s="383"/>
      <c r="O38" s="573"/>
      <c r="P38" s="585"/>
      <c r="Q38" s="383"/>
      <c r="R38" s="383"/>
      <c r="S38" s="383"/>
      <c r="T38" s="383"/>
      <c r="U38" s="383"/>
      <c r="V38" s="383"/>
      <c r="W38" s="383"/>
      <c r="X38" s="573"/>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6"/>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7"/>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7" t="s">
        <v>353</v>
      </c>
      <c r="B44" s="518"/>
      <c r="C44" s="518"/>
      <c r="D44" s="518"/>
      <c r="E44" s="518"/>
      <c r="F44" s="519"/>
      <c r="G44" s="801" t="s">
        <v>146</v>
      </c>
      <c r="H44" s="786"/>
      <c r="I44" s="786"/>
      <c r="J44" s="786"/>
      <c r="K44" s="786"/>
      <c r="L44" s="786"/>
      <c r="M44" s="786"/>
      <c r="N44" s="786"/>
      <c r="O44" s="787"/>
      <c r="P44" s="785" t="s">
        <v>59</v>
      </c>
      <c r="Q44" s="786"/>
      <c r="R44" s="786"/>
      <c r="S44" s="786"/>
      <c r="T44" s="786"/>
      <c r="U44" s="786"/>
      <c r="V44" s="786"/>
      <c r="W44" s="786"/>
      <c r="X44" s="787"/>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2"/>
      <c r="H45" s="383"/>
      <c r="I45" s="383"/>
      <c r="J45" s="383"/>
      <c r="K45" s="383"/>
      <c r="L45" s="383"/>
      <c r="M45" s="383"/>
      <c r="N45" s="383"/>
      <c r="O45" s="573"/>
      <c r="P45" s="585"/>
      <c r="Q45" s="383"/>
      <c r="R45" s="383"/>
      <c r="S45" s="383"/>
      <c r="T45" s="383"/>
      <c r="U45" s="383"/>
      <c r="V45" s="383"/>
      <c r="W45" s="383"/>
      <c r="X45" s="573"/>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6"/>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7"/>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7" t="s">
        <v>353</v>
      </c>
      <c r="B51" s="518"/>
      <c r="C51" s="518"/>
      <c r="D51" s="518"/>
      <c r="E51" s="518"/>
      <c r="F51" s="519"/>
      <c r="G51" s="801" t="s">
        <v>146</v>
      </c>
      <c r="H51" s="786"/>
      <c r="I51" s="786"/>
      <c r="J51" s="786"/>
      <c r="K51" s="786"/>
      <c r="L51" s="786"/>
      <c r="M51" s="786"/>
      <c r="N51" s="786"/>
      <c r="O51" s="787"/>
      <c r="P51" s="785" t="s">
        <v>59</v>
      </c>
      <c r="Q51" s="786"/>
      <c r="R51" s="786"/>
      <c r="S51" s="786"/>
      <c r="T51" s="786"/>
      <c r="U51" s="786"/>
      <c r="V51" s="786"/>
      <c r="W51" s="786"/>
      <c r="X51" s="787"/>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2"/>
      <c r="H52" s="383"/>
      <c r="I52" s="383"/>
      <c r="J52" s="383"/>
      <c r="K52" s="383"/>
      <c r="L52" s="383"/>
      <c r="M52" s="383"/>
      <c r="N52" s="383"/>
      <c r="O52" s="573"/>
      <c r="P52" s="585"/>
      <c r="Q52" s="383"/>
      <c r="R52" s="383"/>
      <c r="S52" s="383"/>
      <c r="T52" s="383"/>
      <c r="U52" s="383"/>
      <c r="V52" s="383"/>
      <c r="W52" s="383"/>
      <c r="X52" s="573"/>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6"/>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7"/>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7" t="s">
        <v>353</v>
      </c>
      <c r="B58" s="518"/>
      <c r="C58" s="518"/>
      <c r="D58" s="518"/>
      <c r="E58" s="518"/>
      <c r="F58" s="519"/>
      <c r="G58" s="801" t="s">
        <v>146</v>
      </c>
      <c r="H58" s="786"/>
      <c r="I58" s="786"/>
      <c r="J58" s="786"/>
      <c r="K58" s="786"/>
      <c r="L58" s="786"/>
      <c r="M58" s="786"/>
      <c r="N58" s="786"/>
      <c r="O58" s="787"/>
      <c r="P58" s="785" t="s">
        <v>59</v>
      </c>
      <c r="Q58" s="786"/>
      <c r="R58" s="786"/>
      <c r="S58" s="786"/>
      <c r="T58" s="786"/>
      <c r="U58" s="786"/>
      <c r="V58" s="786"/>
      <c r="W58" s="786"/>
      <c r="X58" s="787"/>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2"/>
      <c r="H59" s="383"/>
      <c r="I59" s="383"/>
      <c r="J59" s="383"/>
      <c r="K59" s="383"/>
      <c r="L59" s="383"/>
      <c r="M59" s="383"/>
      <c r="N59" s="383"/>
      <c r="O59" s="573"/>
      <c r="P59" s="585"/>
      <c r="Q59" s="383"/>
      <c r="R59" s="383"/>
      <c r="S59" s="383"/>
      <c r="T59" s="383"/>
      <c r="U59" s="383"/>
      <c r="V59" s="383"/>
      <c r="W59" s="383"/>
      <c r="X59" s="573"/>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6"/>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7"/>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7" t="s">
        <v>353</v>
      </c>
      <c r="B65" s="518"/>
      <c r="C65" s="518"/>
      <c r="D65" s="518"/>
      <c r="E65" s="518"/>
      <c r="F65" s="519"/>
      <c r="G65" s="801" t="s">
        <v>146</v>
      </c>
      <c r="H65" s="786"/>
      <c r="I65" s="786"/>
      <c r="J65" s="786"/>
      <c r="K65" s="786"/>
      <c r="L65" s="786"/>
      <c r="M65" s="786"/>
      <c r="N65" s="786"/>
      <c r="O65" s="787"/>
      <c r="P65" s="785" t="s">
        <v>59</v>
      </c>
      <c r="Q65" s="786"/>
      <c r="R65" s="786"/>
      <c r="S65" s="786"/>
      <c r="T65" s="786"/>
      <c r="U65" s="786"/>
      <c r="V65" s="786"/>
      <c r="W65" s="786"/>
      <c r="X65" s="787"/>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2"/>
      <c r="H66" s="383"/>
      <c r="I66" s="383"/>
      <c r="J66" s="383"/>
      <c r="K66" s="383"/>
      <c r="L66" s="383"/>
      <c r="M66" s="383"/>
      <c r="N66" s="383"/>
      <c r="O66" s="573"/>
      <c r="P66" s="585"/>
      <c r="Q66" s="383"/>
      <c r="R66" s="383"/>
      <c r="S66" s="383"/>
      <c r="T66" s="383"/>
      <c r="U66" s="383"/>
      <c r="V66" s="383"/>
      <c r="W66" s="383"/>
      <c r="X66" s="573"/>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6"/>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7"/>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2"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2020-09-25T04:52:28Z</cp:lastPrinted>
  <dcterms:created xsi:type="dcterms:W3CDTF">2012-03-13T00:50:25Z</dcterms:created>
  <dcterms:modified xsi:type="dcterms:W3CDTF">2020-11-11T05:02:34Z</dcterms:modified>
</cp:coreProperties>
</file>