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552000_人材開発統括官　参事官室（人材開発政策担当）\地域高度人材育成係\３８．行政事業レビューシート\R2年度\⑤行革からの修正依頼\〇地域係作業\Ｒ２\"/>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<sst xmlns="http://schemas.openxmlformats.org/spreadsheetml/2006/main" count="2913" uniqueCount="656">
  <si>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</si>
  <si>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</si>
  <si>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</si>
  <si>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</si>
  <si>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</si>
  <si>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</si>
  <si>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</si>
  <si>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</si>
  <si>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</si>
  <si>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</si>
  <si>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</si>
  <si>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</si>
  <si>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</si>
  <si>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</si>
  <si>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</si>
  <si>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</si>
  <si>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</si>
  <si>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</si>
  <si>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</si>
  <si>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</si>
  <si>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</si>
  <si>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</si>
  <si>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</si>
  <si>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</si>
  <si>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</si>
  <si>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</si>
  <si>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</si>
  <si>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</si>
  <si>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</si>
  <si>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</si>
  <si>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</si>
  <si>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</si>
  <si>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</si>
  <si>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</si>
  <si>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</si>
  <si>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</si>
  <si>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</si>
  <si>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</si>
  <si>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</si>
  <si>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</si>
  <si>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</si>
  <si>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</si>
  <si>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</si>
  <si>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</si>
  <si>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</si>
  <si>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</si>
  <si>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</si>
  <si>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</si>
  <si>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</si>
  <si>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</si>
  <si>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</si>
  <si>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</si>
  <si>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</si>
  <si>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</si>
  <si>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</si>
  <si>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</si>
  <si>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</si>
  <si>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</si>
  <si>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</si>
  <si>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</si>
  <si>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</si>
  <si>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</si>
  <si>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</si>
  <si>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</si>
  <si>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</si>
  <si>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</si>
  <si>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</si>
  <si>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</si>
  <si>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</si>
  <si>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</si>
  <si>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</si>
  <si>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</si>
  <si>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</si>
  <si>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</si>
  <si>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</si>
  <si>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</si>
  <si>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</si>
  <si>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</si>
  <si>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</si>
  <si>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</si>
  <si>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</si>
  <si>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</si>
  <si>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</si>
  <si>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</si>
  <si>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</si>
  <si>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</si>
  <si>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</si>
  <si>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</si>
  <si>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</si>
  <si>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</si>
  <si>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</si>
  <si>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</si>
  <si>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</si>
  <si>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</si>
  <si>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</si>
  <si>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</si>
  <si>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</si>
  <si>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</si>
  <si>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</si>
  <si>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</si>
  <si>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</si>
  <si>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</si>
  <si>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</si>
  <si>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</si>
  <si>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</si>
  <si>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</si>
  <si>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</si>
  <si>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</si>
  <si>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</si>
  <si>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</si>
  <si>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</si>
  <si>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</si>
  <si>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</si>
  <si>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</si>
  <si>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</si>
  <si>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</si>
  <si>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</si>
  <si>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</si>
  <si>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</si>
  <si>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</si>
  <si>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</si>
  <si>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</si>
  <si>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</si>
  <si>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</si>
  <si>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</si>
  <si>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</si>
  <si>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</si>
  <si>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</si>
  <si>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</si>
  <si>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</si>
  <si>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</si>
  <si>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</si>
  <si>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</si>
  <si>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</si>
  <si>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</si>
  <si>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</si>
  <si>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</si>
  <si>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</si>
  <si>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</si>
  <si>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</si>
  <si>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</si>
  <si>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</si>
  <si>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</si>
  <si>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</si>
  <si>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</si>
  <si>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</si>
  <si>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</si>
  <si>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</si>
  <si>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</si>
  <si>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</si>
  <si>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</si>
  <si>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</si>
  <si>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</si>
  <si>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</si>
  <si>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</si>
  <si>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</si>
  <si>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</si>
  <si>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</si>
  <si>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</si>
  <si>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</si>
  <si>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</si>
  <si>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</si>
  <si>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</si>
  <si>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</si>
  <si>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</si>
  <si>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</si>
  <si>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</si>
  <si>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</si>
  <si>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</si>
  <si>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</si>
  <si>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</si>
  <si>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</si>
  <si>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</si>
  <si>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</si>
  <si>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</si>
  <si>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</si>
  <si>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</si>
  <si>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</si>
  <si>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</si>
  <si>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</si>
  <si>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</si>
  <si>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</si>
  <si>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</si>
  <si>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</si>
  <si>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</si>
  <si>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</si>
  <si>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</si>
  <si>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</si>
  <si>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</si>
  <si>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</si>
  <si>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</si>
  <si>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</si>
  <si>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</si>
  <si>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</si>
  <si>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</si>
  <si>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</si>
  <si>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</si>
  <si>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</si>
  <si>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</si>
  <si>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</si>
  <si>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</si>
  <si>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</si>
  <si>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</si>
  <si>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</si>
  <si>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</si>
  <si>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</si>
  <si>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</si>
  <si>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</si>
  <si>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</si>
  <si>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</si>
  <si>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</si>
  <si>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</si>
  <si>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</si>
  <si>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</si>
  <si>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</si>
  <si>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</si>
  <si>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</si>
  <si>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</si>
  <si>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</si>
  <si>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</si>
  <si>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</si>
  <si>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</si>
  <si>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</si>
  <si>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</si>
  <si>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</si>
  <si>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</si>
  <si>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</si>
  <si>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</si>
  <si>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</si>
  <si>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</si>
  <si>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</si>
  <si>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</si>
  <si>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</si>
  <si>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</si>
  <si>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</si>
  <si>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</si>
  <si>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</si>
  <si>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</si>
  <si>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</si>
  <si>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</si>
  <si>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</si>
  <si>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</si>
  <si>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</si>
  <si>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</si>
  <si>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</si>
  <si>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</si>
  <si>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</si>
  <si>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</si>
  <si>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</si>
  <si>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</si>
  <si>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</si>
  <si>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</si>
  <si>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</si>
  <si>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</si>
  <si>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</si>
  <si>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</si>
  <si>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</si>
  <si>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</si>
  <si>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</si>
  <si>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</si>
  <si>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</si>
  <si>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</si>
  <si>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</si>
  <si>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</si>
  <si>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</si>
  <si>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</si>
  <si>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</si>
  <si>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</si>
  <si>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</si>
  <si>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</si>
  <si>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</si>
  <si>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</si>
  <si>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</si>
  <si>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</si>
  <si>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</si>
  <si>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</si>
  <si>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</si>
  <si>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</si>
  <si>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</si>
  <si>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</si>
  <si>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</si>
  <si>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</si>
  <si>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</si>
  <si>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</si>
  <si>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</si>
  <si>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</si>
  <si>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</si>
  <si>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</si>
  <si>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</si>
  <si>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</si>
  <si>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</si>
  <si>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</si>
  <si>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</si>
  <si>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</si>
  <si>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</si>
  <si>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</si>
  <si>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</si>
  <si>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</si>
  <si>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</si>
  <si>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</si>
  <si>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</si>
  <si>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</si>
  <si>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</si>
  <si>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</si>
  <si>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</si>
  <si>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</si>
  <si>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</si>
  <si>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</si>
  <si>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</si>
  <si>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</si>
  <si>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</si>
  <si>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</si>
  <si>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</si>
  <si>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</si>
  <si>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</si>
  <si>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</si>
  <si>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</si>
  <si>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</si>
  <si>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</si>
  <si>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</si>
  <si>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</si>
  <si>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</si>
  <si>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</si>
  <si>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</si>
  <si>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</si>
  <si>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</si>
  <si>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</si>
  <si>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</si>
  <si>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</si>
  <si>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</si>
  <si>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</si>
  <si>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</si>
  <si>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</si>
  <si>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</si>
  <si>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</si>
  <si>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</si>
  <si>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</si>
  <si>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</si>
  <si>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</si>
  <si>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</si>
  <si>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</si>
  <si>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</si>
  <si>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</si>
  <si>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</si>
  <si>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</si>
  <si>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</si>
  <si>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</si>
  <si>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</si>
  <si>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</si>
  <si>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</si>
  <si>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</si>
  <si>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</si>
  <si>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</si>
  <si>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</si>
  <si>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</si>
  <si>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</si>
  <si>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</si>
  <si>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</si>
  <si>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</si>
  <si>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</si>
  <si>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</si>
  <si>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</si>
  <si>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</si>
  <si>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</si>
  <si>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</si>
  <si>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</si>
  <si>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</si>
  <si>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</si>
  <si>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</si>
  <si>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</si>
  <si>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</si>
  <si>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</si>
  <si>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</si>
  <si>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</si>
  <si>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</si>
  <si>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</si>
  <si>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</si>
  <si>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</si>
  <si>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</si>
  <si>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</si>
  <si>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</si>
  <si>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</si>
  <si>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</si>
  <si>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</si>
  <si>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</si>
  <si>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</si>
  <si>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</si>
  <si>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</si>
  <si>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</si>
  <si>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</si>
  <si>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</si>
  <si>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</si>
  <si>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</si>
  <si>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</si>
  <si>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</si>
  <si>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</si>
  <si>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</si>
  <si>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</si>
  <si>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</si>
  <si>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</si>
  <si>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</si>
  <si>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</si>
  <si>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</si>
  <si>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</si>
  <si>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</si>
  <si>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</si>
  <si>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</si>
  <si>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</si>
  <si>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</si>
  <si>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</si>
  <si>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</si>
  <si>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</si>
  <si>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</si>
  <si>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</si>
  <si>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</si>
  <si>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</si>
  <si>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</si>
  <si>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</si>
  <si>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</si>
  <si>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</si>
  <si>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</si>
  <si>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</si>
  <si>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</si>
  <si>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</si>
  <si>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</si>
  <si>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</si>
  <si>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</si>
  <si>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</si>
  <si>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</si>
  <si>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</si>
  <si>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</si>
  <si>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</si>
  <si>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</si>
  <si>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</si>
  <si>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</si>
  <si>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</si>
  <si>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</si>
  <si>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</si>
  <si>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</si>
  <si>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</si>
  <si>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</si>
  <si>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</si>
  <si>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</si>
  <si>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</si>
  <si>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</si>
  <si>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</si>
  <si>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</si>
  <si>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</si>
  <si>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</si>
  <si>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</si>
  <si>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</si>
  <si>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</si>
  <si>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</si>
  <si>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</si>
  <si>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</si>
  <si>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</si>
  <si>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</si>
  <si>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</si>
  <si>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</si>
  <si>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</si>
  <si>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</si>
  <si>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</si>
  <si>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</si>
  <si>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</si>
  <si>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</si>
  <si>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</si>
  <si>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</si>
  <si>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</si>
  <si>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</si>
  <si>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</si>
  <si>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</si>
  <si>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</si>
  <si>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</si>
  <si>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</si>
  <si>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</si>
  <si>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</si>
  <si>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</si>
  <si>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</si>
  <si>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</si>
  <si>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</si>
  <si>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</si>
  <si>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</si>
  <si>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</si>
  <si>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</si>
  <si>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</si>
  <si>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</si>
  <si>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</si>
  <si>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</si>
  <si>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</si>
  <si>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</si>
  <si>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</si>
  <si>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</si>
  <si>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</si>
  <si>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</si>
  <si>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</si>
  <si>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</si>
  <si>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</si>
  <si>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</si>
  <si>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</si>
  <si>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</si>
  <si>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</si>
  <si>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</si>
  <si>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</si>
  <si>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</si>
  <si>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</si>
  <si>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</si>
  <si>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</si>
  <si>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</si>
  <si>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</si>
  <si>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</si>
  <si>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</si>
  <si>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</si>
  <si>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</si>
  <si>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</si>
  <si>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</si>
  <si>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</si>
  <si>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</si>
  <si>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</si>
  <si>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</si>
  <si>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</si>
  <si>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</si>
  <si>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</si>
  <si>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</si>
  <si>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</si>
  <si>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</si>
  <si>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</si>
  <si>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</si>
  <si>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</si>
  <si>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</si>
  <si>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</si>
  <si>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</si>
  <si>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</si>
  <si>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</si>
  <si>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</si>
  <si>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</si>
  <si>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</si>
  <si>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</si>
  <si>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</si>
  <si>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</si>
  <si>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</si>
  <si>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</si>
  <si>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</si>
  <si>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</si>
  <si>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</si>
  <si>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</si>
  <si>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</si>
  <si>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</si>
  <si>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</si>
  <si>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</si>
  <si>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</si>
  <si>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</si>
  <si>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</si>
  <si>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</si>
  <si>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</si>
  <si>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</si>
  <si>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</si>
  <si>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</si>
  <si>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</si>
  <si>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</si>
  <si>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</si>
  <si>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</si>
  <si>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</si>
  <si>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</si>
  <si>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都道府県立職業能力開発施設の運営費交付金(職業転換訓練費
交付金・離職者等職業訓練費交付金）</t>
    <phoneticPr fontId="5"/>
  </si>
  <si>
    <t>人材開発統括官</t>
    <rPh sb="0" eb="2">
      <t>ジンザイ</t>
    </rPh>
    <rPh sb="2" eb="4">
      <t>カイハツ</t>
    </rPh>
    <rPh sb="4" eb="6">
      <t>トウカツ</t>
    </rPh>
    <rPh sb="6" eb="7">
      <t>カン</t>
    </rPh>
    <phoneticPr fontId="5"/>
  </si>
  <si>
    <t>訓練企画室</t>
    <rPh sb="0" eb="2">
      <t>クンレン</t>
    </rPh>
    <rPh sb="2" eb="5">
      <t>キカクシツ</t>
    </rPh>
    <phoneticPr fontId="5"/>
  </si>
  <si>
    <t>昭和６０年度</t>
    <rPh sb="0" eb="2">
      <t>ショウワ</t>
    </rPh>
    <rPh sb="4" eb="5">
      <t>ネン</t>
    </rPh>
    <rPh sb="5" eb="6">
      <t>ド</t>
    </rPh>
    <phoneticPr fontId="22"/>
  </si>
  <si>
    <t>○</t>
  </si>
  <si>
    <t>職業能力開発促進法第16条及び第95条第１項、
雇用保険法第63条第１項第２号、
雇用保険法施行規則第126条</t>
    <rPh sb="38" eb="39">
      <t>ゴウ</t>
    </rPh>
    <phoneticPr fontId="5"/>
  </si>
  <si>
    <t>第10次職業能力開発基本計画</t>
  </si>
  <si>
    <t>　都道府県における職業訓練の規模及び質の維持</t>
    <rPh sb="1" eb="5">
      <t>トドウフケン</t>
    </rPh>
    <rPh sb="9" eb="11">
      <t>ショクギョウ</t>
    </rPh>
    <rPh sb="11" eb="13">
      <t>クンレン</t>
    </rPh>
    <rPh sb="14" eb="16">
      <t>キボ</t>
    </rPh>
    <rPh sb="16" eb="17">
      <t>オヨ</t>
    </rPh>
    <rPh sb="18" eb="19">
      <t>シツ</t>
    </rPh>
    <rPh sb="20" eb="22">
      <t>イジ</t>
    </rPh>
    <phoneticPr fontId="5"/>
  </si>
  <si>
    <t>　都道府県が設置する職業能力開発校等の運営に必要な経費の一部を交付し、離職者、在職者及び学卒者等に対して職業訓練を行うことにより、職業に必要な技能及び知識を習得させる。</t>
    <rPh sb="1" eb="5">
      <t>トドウフケン</t>
    </rPh>
    <rPh sb="6" eb="8">
      <t>セッチ</t>
    </rPh>
    <rPh sb="10" eb="12">
      <t>ショクギョウ</t>
    </rPh>
    <rPh sb="12" eb="14">
      <t>ノウリョク</t>
    </rPh>
    <rPh sb="14" eb="16">
      <t>カイハツ</t>
    </rPh>
    <rPh sb="16" eb="17">
      <t>コウ</t>
    </rPh>
    <rPh sb="17" eb="18">
      <t>トウ</t>
    </rPh>
    <rPh sb="19" eb="21">
      <t>ウンエイ</t>
    </rPh>
    <rPh sb="22" eb="24">
      <t>ヒツヨウ</t>
    </rPh>
    <rPh sb="25" eb="27">
      <t>ケイヒ</t>
    </rPh>
    <rPh sb="28" eb="30">
      <t>イチブ</t>
    </rPh>
    <rPh sb="31" eb="33">
      <t>コウフ</t>
    </rPh>
    <rPh sb="35" eb="38">
      <t>リショクシャ</t>
    </rPh>
    <rPh sb="39" eb="42">
      <t>ザイショクシャ</t>
    </rPh>
    <rPh sb="42" eb="43">
      <t>オヨ</t>
    </rPh>
    <rPh sb="44" eb="47">
      <t>ガクソツシャ</t>
    </rPh>
    <rPh sb="47" eb="48">
      <t>トウ</t>
    </rPh>
    <rPh sb="49" eb="50">
      <t>タイ</t>
    </rPh>
    <rPh sb="52" eb="54">
      <t>ショクギョウ</t>
    </rPh>
    <rPh sb="54" eb="56">
      <t>クンレン</t>
    </rPh>
    <rPh sb="57" eb="58">
      <t>オコナ</t>
    </rPh>
    <rPh sb="65" eb="67">
      <t>ショクギョウ</t>
    </rPh>
    <rPh sb="68" eb="70">
      <t>ヒツヨウ</t>
    </rPh>
    <rPh sb="71" eb="73">
      <t>ギノウ</t>
    </rPh>
    <rPh sb="73" eb="74">
      <t>オヨ</t>
    </rPh>
    <rPh sb="75" eb="77">
      <t>チシキ</t>
    </rPh>
    <rPh sb="78" eb="80">
      <t>シュウトク</t>
    </rPh>
    <phoneticPr fontId="5"/>
  </si>
  <si>
    <t>離職者訓練（施設内訓練）
修了者の訓練修了後３ヶ月
時点の就職率（離職者訓練終了後３か月時点の就職者数／訓練修了者数）</t>
    <rPh sb="33" eb="36">
      <t>リショクシャ</t>
    </rPh>
    <phoneticPr fontId="5"/>
  </si>
  <si>
    <t>離職者訓練（施設内訓練）
修了者の訓練修了後３ヶ月
時点の就職率80％</t>
  </si>
  <si>
    <t>定例業務統計報告（厚生労働省調べ）</t>
    <rPh sb="0" eb="2">
      <t>テイレイ</t>
    </rPh>
    <rPh sb="2" eb="4">
      <t>ギョウム</t>
    </rPh>
    <rPh sb="4" eb="6">
      <t>トウケイ</t>
    </rPh>
    <rPh sb="6" eb="8">
      <t>ホウコク</t>
    </rPh>
    <rPh sb="9" eb="11">
      <t>コウセイ</t>
    </rPh>
    <rPh sb="11" eb="14">
      <t>ロウドウショウ</t>
    </rPh>
    <rPh sb="14" eb="15">
      <t>シラ</t>
    </rPh>
    <phoneticPr fontId="5"/>
  </si>
  <si>
    <t>-</t>
  </si>
  <si>
    <t>職業訓練は国の雇用のセーフティネットとして国の責務として実施すべき事業である（雇用対策法第4条第1項2号）。</t>
  </si>
  <si>
    <t>本事業は地域の実情に応じた多様な訓練機会を確保するため、国が都道府県の職業能力開発校の運営に必要な経費を交付するものである。</t>
  </si>
  <si>
    <t>雇用失業情勢に応じた求職者の就職を実現するためには訓練機会の確保が重要であることから、本事業は優先度が高い事業と言える。</t>
  </si>
  <si>
    <t>‐</t>
  </si>
  <si>
    <t>無</t>
  </si>
  <si>
    <t>費目・使途は都道府県の職業能力開発校の運営に必要な経費に限定されている。</t>
  </si>
  <si>
    <t>本事業は、労働者の職業能力の開発及び向上に資する職業訓練を実施するため、都道府県における職業能力開発校の訓練の規模及び質の維持を図っており、十分に活用していると言える。</t>
    <rPh sb="52" eb="54">
      <t>クンレン</t>
    </rPh>
    <phoneticPr fontId="5"/>
  </si>
  <si>
    <t>厚生労働省</t>
  </si>
  <si>
    <t>職業能力開発校施設整備費等補助金</t>
    <rPh sb="0" eb="2">
      <t>ショクギョウ</t>
    </rPh>
    <rPh sb="2" eb="4">
      <t>ノウリョク</t>
    </rPh>
    <rPh sb="4" eb="6">
      <t>カイハツ</t>
    </rPh>
    <rPh sb="6" eb="7">
      <t>コウ</t>
    </rPh>
    <rPh sb="7" eb="9">
      <t>シセツ</t>
    </rPh>
    <rPh sb="9" eb="12">
      <t>セイビヒ</t>
    </rPh>
    <rPh sb="12" eb="13">
      <t>トウ</t>
    </rPh>
    <rPh sb="13" eb="16">
      <t>ホジョキン</t>
    </rPh>
    <phoneticPr fontId="5"/>
  </si>
  <si>
    <t>引き続き、効率的・効果的な予算執行に努める。</t>
  </si>
  <si>
    <t>948</t>
  </si>
  <si>
    <t>819</t>
  </si>
  <si>
    <t>603</t>
  </si>
  <si>
    <t>720</t>
  </si>
  <si>
    <t>598</t>
  </si>
  <si>
    <t>593</t>
  </si>
  <si>
    <t>590</t>
  </si>
  <si>
    <t>612</t>
    <phoneticPr fontId="5"/>
  </si>
  <si>
    <t>訓練実施経費</t>
  </si>
  <si>
    <t>短期課程、普通課程、専門課程訓練費</t>
  </si>
  <si>
    <t>-</t>
    <phoneticPr fontId="5"/>
  </si>
  <si>
    <t>-</t>
    <phoneticPr fontId="5"/>
  </si>
  <si>
    <t>-</t>
    <phoneticPr fontId="5"/>
  </si>
  <si>
    <t>-</t>
    <phoneticPr fontId="5"/>
  </si>
  <si>
    <t>-</t>
    <phoneticPr fontId="5"/>
  </si>
  <si>
    <t>東京都</t>
    <rPh sb="0" eb="3">
      <t>トウキョウト</t>
    </rPh>
    <phoneticPr fontId="5"/>
  </si>
  <si>
    <t>神奈川県</t>
    <rPh sb="0" eb="4">
      <t>カナガワケン</t>
    </rPh>
    <phoneticPr fontId="5"/>
  </si>
  <si>
    <t>大阪府</t>
    <rPh sb="0" eb="3">
      <t>オオサカフ</t>
    </rPh>
    <phoneticPr fontId="5"/>
  </si>
  <si>
    <t>北海道</t>
    <rPh sb="0" eb="3">
      <t>ホッカイドウ</t>
    </rPh>
    <phoneticPr fontId="5"/>
  </si>
  <si>
    <t>愛知県</t>
    <rPh sb="0" eb="3">
      <t>アイチケン</t>
    </rPh>
    <phoneticPr fontId="5"/>
  </si>
  <si>
    <t>福岡県</t>
    <rPh sb="0" eb="3">
      <t>フクオカケン</t>
    </rPh>
    <phoneticPr fontId="5"/>
  </si>
  <si>
    <t>長野県</t>
    <rPh sb="0" eb="3">
      <t>ナガノケン</t>
    </rPh>
    <phoneticPr fontId="5"/>
  </si>
  <si>
    <t>千葉県</t>
    <rPh sb="0" eb="3">
      <t>チバケン</t>
    </rPh>
    <phoneticPr fontId="5"/>
  </si>
  <si>
    <t>離職者、在職者及び学卒者に対して、職業訓練を行い、就職に必要な技能及び知識を習得させる。（交付金の交付）</t>
  </si>
  <si>
    <t>補助金等交付</t>
  </si>
  <si>
    <t xml:space="preserve">
埼玉県</t>
    <rPh sb="1" eb="3">
      <t>サイタマ</t>
    </rPh>
    <rPh sb="3" eb="4">
      <t>ケン</t>
    </rPh>
    <phoneticPr fontId="5"/>
  </si>
  <si>
    <t>岩手県</t>
    <phoneticPr fontId="5"/>
  </si>
  <si>
    <t>-</t>
    <phoneticPr fontId="5"/>
  </si>
  <si>
    <t>訓練受講者数
　・離職者（施設内）訓練受講者
　・在職者訓練受講者
　・学卒者訓練受講者</t>
    <phoneticPr fontId="5"/>
  </si>
  <si>
    <t>人</t>
    <rPh sb="0" eb="1">
      <t>ニン</t>
    </rPh>
    <phoneticPr fontId="5"/>
  </si>
  <si>
    <t>訓練に要した経費／受講者数　　　　　　　　　　　　　　</t>
    <rPh sb="0" eb="2">
      <t>クンレン</t>
    </rPh>
    <rPh sb="3" eb="4">
      <t>ヨウ</t>
    </rPh>
    <rPh sb="6" eb="8">
      <t>ケイヒ</t>
    </rPh>
    <rPh sb="9" eb="12">
      <t>ジュコウシャ</t>
    </rPh>
    <rPh sb="12" eb="13">
      <t>スウ</t>
    </rPh>
    <phoneticPr fontId="5"/>
  </si>
  <si>
    <t>円</t>
    <rPh sb="0" eb="1">
      <t>エン</t>
    </rPh>
    <phoneticPr fontId="5"/>
  </si>
  <si>
    <t xml:space="preserve">11,638,716,000
/74,966
</t>
    <phoneticPr fontId="5"/>
  </si>
  <si>
    <t>-</t>
    <phoneticPr fontId="5"/>
  </si>
  <si>
    <t>多様な職業能力開発の機会を確保すること（Ⅵ-１）</t>
    <phoneticPr fontId="5"/>
  </si>
  <si>
    <t>多様な職業能力開発の機会を確保し、生産性の向上に向けた人材育成を強化すること（Ⅵ-１-１）</t>
    <phoneticPr fontId="5"/>
  </si>
  <si>
    <t>公共職業訓練（離職者訓練・施設内訓練）の修了者に
おける就職率
※（独）高齢・障害・求職者雇用支援機構分を含む</t>
  </si>
  <si>
    <t>公共職業訓練（学卒者訓練）の修了者における就職率
※（独）高齢・障害・求職者雇用支援機構分を含む</t>
  </si>
  <si>
    <t>-</t>
    <phoneticPr fontId="5"/>
  </si>
  <si>
    <t>-</t>
    <phoneticPr fontId="5"/>
  </si>
  <si>
    <t>-</t>
    <phoneticPr fontId="5"/>
  </si>
  <si>
    <t>-</t>
    <phoneticPr fontId="5"/>
  </si>
  <si>
    <t>都道府県の設置する公共職業能力開発施設による様々な職業訓練を実施することにより、求職者・在職者及び学卒者に対して多様な職業訓練機会
を提供し、職業能力の向上を図ることにより、就労を支援するものであり、本事業は測定指標に直結寄与している。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</si>
  <si>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</si>
  <si>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</si>
  <si>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</si>
  <si>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</si>
  <si>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</si>
  <si>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</si>
  <si>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</si>
  <si>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</si>
  <si>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</si>
  <si>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</si>
  <si>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</si>
  <si>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</si>
  <si>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</si>
  <si>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離職者等職業訓練費交付金
(労働保険特別会計雇用勘定)</t>
    <rPh sb="0" eb="3">
      <t>リショクシャ</t>
    </rPh>
    <rPh sb="3" eb="4">
      <t>トウ</t>
    </rPh>
    <rPh sb="4" eb="6">
      <t>ショクギョウ</t>
    </rPh>
    <rPh sb="6" eb="9">
      <t>クンレンヒ</t>
    </rPh>
    <rPh sb="9" eb="12">
      <t>コウフキン</t>
    </rPh>
    <rPh sb="14" eb="16">
      <t>ロウドウ</t>
    </rPh>
    <rPh sb="16" eb="18">
      <t>ホケン</t>
    </rPh>
    <rPh sb="18" eb="20">
      <t>トクベツ</t>
    </rPh>
    <rPh sb="20" eb="22">
      <t>カイケイ</t>
    </rPh>
    <rPh sb="22" eb="24">
      <t>コヨウ</t>
    </rPh>
    <rPh sb="24" eb="26">
      <t>カンジョウ</t>
    </rPh>
    <phoneticPr fontId="5"/>
  </si>
  <si>
    <t>職業転換訓練費交付金
(一般会計)</t>
    <rPh sb="0" eb="2">
      <t>ショクギョウ</t>
    </rPh>
    <rPh sb="2" eb="4">
      <t>テンカン</t>
    </rPh>
    <rPh sb="4" eb="7">
      <t>クンレンヒ</t>
    </rPh>
    <rPh sb="7" eb="10">
      <t>コウフキン</t>
    </rPh>
    <rPh sb="12" eb="14">
      <t>イッパン</t>
    </rPh>
    <rPh sb="14" eb="16">
      <t>カイケイ</t>
    </rPh>
    <phoneticPr fontId="5"/>
  </si>
  <si>
    <t>A.東京都</t>
    <rPh sb="2" eb="5">
      <t>トウキョウト</t>
    </rPh>
    <phoneticPr fontId="5"/>
  </si>
  <si>
    <t>職業能力開発校施設整備等補助金（所管：人材開発統括官）は、都道府県の能力開発施設の建物整備・機器整備等に係る経費への補助であるが、都道府県立職業能力開発施設の運営費交付金（所管；人材開発統括官）は、都道府県の職業能力開発施設の運営に係る経費への支援であり、補助の対象が異なる。</t>
    <rPh sb="16" eb="18">
      <t>ショカン</t>
    </rPh>
    <rPh sb="19" eb="21">
      <t>ジンザイ</t>
    </rPh>
    <rPh sb="21" eb="23">
      <t>カイハツ</t>
    </rPh>
    <rPh sb="23" eb="25">
      <t>トウカツ</t>
    </rPh>
    <rPh sb="86" eb="88">
      <t>ショカン</t>
    </rPh>
    <rPh sb="89" eb="91">
      <t>ジンザイ</t>
    </rPh>
    <rPh sb="91" eb="93">
      <t>カイハツ</t>
    </rPh>
    <rPh sb="93" eb="95">
      <t>トウカツ</t>
    </rPh>
    <phoneticPr fontId="5"/>
  </si>
  <si>
    <t>訓練企画室長　平川 雅浩</t>
    <phoneticPr fontId="5"/>
  </si>
  <si>
    <t>11,640,286,000
/69,412</t>
    <phoneticPr fontId="5"/>
  </si>
  <si>
    <t>令和元年度は雇用失業情勢の改善傾向がみられたものの、令和２年度については、雇用の見通しが不透明さを増している状況であり、今後、労働者の解雇や雇止め等の増加が懸念されるため、引き続き、事業の実施状況等を踏まえ、必要に応じて見直しを行いながら、効率的・効果的な予算執行に努める。</t>
    <rPh sb="0" eb="2">
      <t>レイワ</t>
    </rPh>
    <rPh sb="2" eb="3">
      <t>モト</t>
    </rPh>
    <rPh sb="3" eb="5">
      <t>ネンド</t>
    </rPh>
    <rPh sb="26" eb="28">
      <t>レイワ</t>
    </rPh>
    <rPh sb="29" eb="31">
      <t>ネンド</t>
    </rPh>
    <phoneticPr fontId="5"/>
  </si>
  <si>
    <t>-</t>
    <phoneticPr fontId="5"/>
  </si>
  <si>
    <t>引き続き真に必要な予算の確保に努めてまいりたい。</t>
    <phoneticPr fontId="5"/>
  </si>
  <si>
    <t>活動実績が低調に推移している要因を分析し、事業の適正な執行を図ること。</t>
    <phoneticPr fontId="5"/>
  </si>
  <si>
    <t>12,451,000,000
/95,146</t>
    <phoneticPr fontId="5"/>
  </si>
  <si>
    <t>成果目標を上回っている。</t>
    <phoneticPr fontId="5"/>
  </si>
  <si>
    <t>-</t>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</si>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</sst>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12871</xdr:colOff>
      <xdr:row>716</xdr:row>
      <xdr:rowOff>64358</xdr:rowOff>
    </xdr:from>
    <xdr:to>
      <xdr:col>36</xdr:col>
      <xdr:colOff>93533</xdr:colOff>
      <xdr:row>716</xdr:row>
      <xdr:rowOff>265442</xdr:rowOff>
    </xdr:to>
    <xdr:sp macro="" textlink="">
      <xdr:nvSpPr>
        <xdr:cNvPr id="4" name="正方形/長方形 3"/>
        <xdr:cNvSpPr/>
      </xdr:nvSpPr>
      <xdr:spPr>
        <a:xfrm>
          <a:off x="6809087" y="30814662"/>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17</xdr:col>
      <xdr:colOff>12873</xdr:colOff>
      <xdr:row>742</xdr:row>
      <xdr:rowOff>25743</xdr:rowOff>
    </xdr:from>
    <xdr:to>
      <xdr:col>36</xdr:col>
      <xdr:colOff>15718</xdr:colOff>
      <xdr:row>751</xdr:row>
      <xdr:rowOff>201073</xdr:rowOff>
    </xdr:to>
    <xdr:grpSp>
      <xdr:nvGrpSpPr>
        <xdr:cNvPr id="5" name="グループ化 4"/>
        <xdr:cNvGrpSpPr/>
      </xdr:nvGrpSpPr>
      <xdr:grpSpPr>
        <a:xfrm>
          <a:off x="3513954" y="41858513"/>
          <a:ext cx="3915818" cy="3303134"/>
          <a:chOff x="3505200" y="39948969"/>
          <a:chExt cx="3927647" cy="3142795"/>
        </a:xfrm>
      </xdr:grpSpPr>
      <xdr:sp macro="" textlink="">
        <xdr:nvSpPr>
          <xdr:cNvPr id="6" name="正方形/長方形 5"/>
          <xdr:cNvSpPr/>
        </xdr:nvSpPr>
        <xdr:spPr>
          <a:xfrm>
            <a:off x="3505200" y="39948969"/>
            <a:ext cx="3913774" cy="84145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a:t>
            </a:r>
            <a:endParaRPr kumimoji="1" lang="en-US" altLang="ja-JP" sz="1400"/>
          </a:p>
          <a:p>
            <a:pPr algn="ctr"/>
            <a:r>
              <a:rPr kumimoji="1" lang="ja-JP" altLang="en-US" sz="1400"/>
              <a:t>　</a:t>
            </a:r>
            <a:r>
              <a:rPr kumimoji="1" lang="en-US" altLang="ja-JP" sz="1400"/>
              <a:t>11,639</a:t>
            </a:r>
            <a:r>
              <a:rPr kumimoji="1" lang="ja-JP" altLang="en-US" sz="1400"/>
              <a:t>百万円</a:t>
            </a:r>
          </a:p>
        </xdr:txBody>
      </xdr:sp>
      <xdr:sp macro="" textlink="">
        <xdr:nvSpPr>
          <xdr:cNvPr id="7" name="大かっこ 6"/>
          <xdr:cNvSpPr/>
        </xdr:nvSpPr>
        <xdr:spPr>
          <a:xfrm>
            <a:off x="3656106" y="40920894"/>
            <a:ext cx="3538750" cy="3951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交付金の交付</a:t>
            </a:r>
          </a:p>
        </xdr:txBody>
      </xdr:sp>
      <xdr:sp macro="" textlink="">
        <xdr:nvSpPr>
          <xdr:cNvPr id="8" name="正方形/長方形 7"/>
          <xdr:cNvSpPr/>
        </xdr:nvSpPr>
        <xdr:spPr>
          <a:xfrm>
            <a:off x="3543300" y="42027205"/>
            <a:ext cx="3889547" cy="35242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Ａ．都道府県（４７）　</a:t>
            </a:r>
            <a:r>
              <a:rPr kumimoji="1" lang="en-US" altLang="ja-JP" sz="1400"/>
              <a:t>11,639</a:t>
            </a:r>
            <a:r>
              <a:rPr kumimoji="1" lang="ja-JP" altLang="en-US" sz="1400"/>
              <a:t>百万円</a:t>
            </a:r>
          </a:p>
        </xdr:txBody>
      </xdr:sp>
      <xdr:sp macro="" textlink="">
        <xdr:nvSpPr>
          <xdr:cNvPr id="9" name="大かっこ 8"/>
          <xdr:cNvSpPr/>
        </xdr:nvSpPr>
        <xdr:spPr>
          <a:xfrm>
            <a:off x="3732306" y="42412688"/>
            <a:ext cx="3463884" cy="679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短期課程、普通課程、専門課程訓練の実施等</a:t>
            </a:r>
          </a:p>
        </xdr:txBody>
      </xdr:sp>
    </xdr:grpSp>
    <xdr:clientData/>
  </xdr:twoCellAnchor>
  <xdr:twoCellAnchor>
    <xdr:from>
      <xdr:col>16</xdr:col>
      <xdr:colOff>154460</xdr:colOff>
      <xdr:row>747</xdr:row>
      <xdr:rowOff>102973</xdr:rowOff>
    </xdr:from>
    <xdr:to>
      <xdr:col>25</xdr:col>
      <xdr:colOff>5921</xdr:colOff>
      <xdr:row>748</xdr:row>
      <xdr:rowOff>104689</xdr:rowOff>
    </xdr:to>
    <xdr:sp macro="" textlink="">
      <xdr:nvSpPr>
        <xdr:cNvPr id="15" name="テキスト ボックス 14"/>
        <xdr:cNvSpPr txBox="1"/>
      </xdr:nvSpPr>
      <xdr:spPr>
        <a:xfrm>
          <a:off x="3449595" y="42154561"/>
          <a:ext cx="1704975" cy="34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26</xdr:col>
      <xdr:colOff>128715</xdr:colOff>
      <xdr:row>746</xdr:row>
      <xdr:rowOff>167331</xdr:rowOff>
    </xdr:from>
    <xdr:to>
      <xdr:col>26</xdr:col>
      <xdr:colOff>128715</xdr:colOff>
      <xdr:row>748</xdr:row>
      <xdr:rowOff>62044</xdr:rowOff>
    </xdr:to>
    <xdr:cxnSp macro="">
      <xdr:nvCxnSpPr>
        <xdr:cNvPr id="16" name="直線矢印コネクタ 15"/>
        <xdr:cNvCxnSpPr/>
      </xdr:nvCxnSpPr>
      <xdr:spPr>
        <a:xfrm>
          <a:off x="5483310" y="41871385"/>
          <a:ext cx="0" cy="589781"/>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77229</xdr:colOff>
      <xdr:row>100</xdr:row>
      <xdr:rowOff>90101</xdr:rowOff>
    </xdr:from>
    <xdr:to>
      <xdr:col>41</xdr:col>
      <xdr:colOff>157891</xdr:colOff>
      <xdr:row>100</xdr:row>
      <xdr:rowOff>291185</xdr:rowOff>
    </xdr:to>
    <xdr:sp macro="" textlink="">
      <xdr:nvSpPr>
        <xdr:cNvPr id="13" name="正方形/長方形 12"/>
        <xdr:cNvSpPr/>
      </xdr:nvSpPr>
      <xdr:spPr>
        <a:xfrm>
          <a:off x="7903175" y="13103310"/>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90101</xdr:colOff>
      <xdr:row>115</xdr:row>
      <xdr:rowOff>218817</xdr:rowOff>
    </xdr:from>
    <xdr:to>
      <xdr:col>41</xdr:col>
      <xdr:colOff>170763</xdr:colOff>
      <xdr:row>116</xdr:row>
      <xdr:rowOff>85239</xdr:rowOff>
    </xdr:to>
    <xdr:sp macro="" textlink="">
      <xdr:nvSpPr>
        <xdr:cNvPr id="14" name="正方形/長方形 13"/>
        <xdr:cNvSpPr/>
      </xdr:nvSpPr>
      <xdr:spPr>
        <a:xfrm>
          <a:off x="7916047" y="13849864"/>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32</xdr:col>
      <xdr:colOff>167331</xdr:colOff>
      <xdr:row>708</xdr:row>
      <xdr:rowOff>51486</xdr:rowOff>
    </xdr:from>
    <xdr:to>
      <xdr:col>36</xdr:col>
      <xdr:colOff>42047</xdr:colOff>
      <xdr:row>708</xdr:row>
      <xdr:rowOff>252570</xdr:rowOff>
    </xdr:to>
    <xdr:sp macro="" textlink="">
      <xdr:nvSpPr>
        <xdr:cNvPr id="22" name="正方形/長方形 21"/>
        <xdr:cNvSpPr/>
      </xdr:nvSpPr>
      <xdr:spPr>
        <a:xfrm>
          <a:off x="6757601" y="28175979"/>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64358</xdr:colOff>
      <xdr:row>30</xdr:row>
      <xdr:rowOff>115844</xdr:rowOff>
    </xdr:from>
    <xdr:to>
      <xdr:col>41</xdr:col>
      <xdr:colOff>145020</xdr:colOff>
      <xdr:row>31</xdr:row>
      <xdr:rowOff>25743</xdr:rowOff>
    </xdr:to>
    <xdr:sp macro="" textlink="">
      <xdr:nvSpPr>
        <xdr:cNvPr id="17" name="正方形/長方形 16"/>
        <xdr:cNvSpPr/>
      </xdr:nvSpPr>
      <xdr:spPr>
        <a:xfrm>
          <a:off x="7890304" y="11005236"/>
          <a:ext cx="698500" cy="18020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41" zoomScale="74" zoomScaleNormal="75" zoomScaleSheetLayoutView="74" zoomScalePageLayoutView="85" workbookViewId="0">
      <selection activeCell="P844" sqref="P844:X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t="s">
        <v>346</v>
      </c>
      <c r="AP2" s="966"/>
      <c r="AQ2" s="966"/>
      <c r="AR2" s="78" t="str">
        <f>IF(OR(AO2="　", AO2=""), "", "-")</f>
        <v/>
      </c>
      <c r="AS2" s="967">
        <v>629</v>
      </c>
      <c r="AT2" s="967"/>
      <c r="AU2" s="967"/>
      <c r="AV2" s="51" t="str">
        <f>IF(AW2="", "", "-")</f>
        <v/>
      </c>
      <c r="AW2" s="912"/>
      <c r="AX2" s="912"/>
    </row>
    <row r="3" spans="1:50" ht="21" customHeight="1" thickBot="1" x14ac:dyDescent="0.2">
      <c r="A3" s="868" t="s">
        <v>431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583</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566</v>
      </c>
      <c r="H5" s="841"/>
      <c r="I5" s="841"/>
      <c r="J5" s="841"/>
      <c r="K5" s="841"/>
      <c r="L5" s="841"/>
      <c r="M5" s="842" t="s">
        <v>66</v>
      </c>
      <c r="N5" s="843"/>
      <c r="O5" s="843"/>
      <c r="P5" s="843"/>
      <c r="Q5" s="843"/>
      <c r="R5" s="844"/>
      <c r="S5" s="845" t="s">
        <v>70</v>
      </c>
      <c r="T5" s="841"/>
      <c r="U5" s="841"/>
      <c r="V5" s="841"/>
      <c r="W5" s="841"/>
      <c r="X5" s="846"/>
      <c r="Y5" s="699" t="s">
        <v>3</v>
      </c>
      <c r="Z5" s="546"/>
      <c r="AA5" s="546"/>
      <c r="AB5" s="546"/>
      <c r="AC5" s="546"/>
      <c r="AD5" s="547"/>
      <c r="AE5" s="700" t="s">
        <v>565</v>
      </c>
      <c r="AF5" s="700"/>
      <c r="AG5" s="700"/>
      <c r="AH5" s="700"/>
      <c r="AI5" s="700"/>
      <c r="AJ5" s="700"/>
      <c r="AK5" s="700"/>
      <c r="AL5" s="700"/>
      <c r="AM5" s="700"/>
      <c r="AN5" s="700"/>
      <c r="AO5" s="700"/>
      <c r="AP5" s="701"/>
      <c r="AQ5" s="702" t="s">
        <v>646</v>
      </c>
      <c r="AR5" s="703"/>
      <c r="AS5" s="703"/>
      <c r="AT5" s="703"/>
      <c r="AU5" s="703"/>
      <c r="AV5" s="703"/>
      <c r="AW5" s="703"/>
      <c r="AX5" s="704"/>
    </row>
    <row r="6" spans="1:50" ht="39" customHeight="1" x14ac:dyDescent="0.15">
      <c r="A6" s="707" t="s">
        <v>4</v>
      </c>
      <c r="B6" s="708"/>
      <c r="C6" s="708"/>
      <c r="D6" s="708"/>
      <c r="E6" s="708"/>
      <c r="F6" s="708"/>
      <c r="G6" s="395" t="str">
        <f>入力規則等!F39</f>
        <v>一般会計、労働保険特別会計雇用勘定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568</v>
      </c>
      <c r="H7" s="502"/>
      <c r="I7" s="502"/>
      <c r="J7" s="502"/>
      <c r="K7" s="502"/>
      <c r="L7" s="502"/>
      <c r="M7" s="502"/>
      <c r="N7" s="502"/>
      <c r="O7" s="502"/>
      <c r="P7" s="502"/>
      <c r="Q7" s="502"/>
      <c r="R7" s="502"/>
      <c r="S7" s="502"/>
      <c r="T7" s="502"/>
      <c r="U7" s="502"/>
      <c r="V7" s="502"/>
      <c r="W7" s="502"/>
      <c r="X7" s="503"/>
      <c r="Y7" s="923" t="s">
        <v>395</v>
      </c>
      <c r="Z7" s="446"/>
      <c r="AA7" s="446"/>
      <c r="AB7" s="446"/>
      <c r="AC7" s="446"/>
      <c r="AD7" s="924"/>
      <c r="AE7" s="913" t="s">
        <v>569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8" t="s">
        <v>259</v>
      </c>
      <c r="B8" s="499"/>
      <c r="C8" s="499"/>
      <c r="D8" s="499"/>
      <c r="E8" s="499"/>
      <c r="F8" s="500"/>
      <c r="G8" s="934" t="str">
        <f>入力規則等!A27</f>
        <v>子ども・若者育成支援</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11661</v>
      </c>
      <c r="Q13" s="659"/>
      <c r="R13" s="659"/>
      <c r="S13" s="659"/>
      <c r="T13" s="659"/>
      <c r="U13" s="659"/>
      <c r="V13" s="660"/>
      <c r="W13" s="658">
        <v>11661</v>
      </c>
      <c r="X13" s="659"/>
      <c r="Y13" s="659"/>
      <c r="Z13" s="659"/>
      <c r="AA13" s="659"/>
      <c r="AB13" s="659"/>
      <c r="AC13" s="660"/>
      <c r="AD13" s="658">
        <v>11661</v>
      </c>
      <c r="AE13" s="659"/>
      <c r="AF13" s="659"/>
      <c r="AG13" s="659"/>
      <c r="AH13" s="659"/>
      <c r="AI13" s="659"/>
      <c r="AJ13" s="660"/>
      <c r="AK13" s="658">
        <v>12451</v>
      </c>
      <c r="AL13" s="659"/>
      <c r="AM13" s="659"/>
      <c r="AN13" s="659"/>
      <c r="AO13" s="659"/>
      <c r="AP13" s="659"/>
      <c r="AQ13" s="660"/>
      <c r="AR13" s="920">
        <v>12451</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649</v>
      </c>
      <c r="Q14" s="659"/>
      <c r="R14" s="659"/>
      <c r="S14" s="659"/>
      <c r="T14" s="659"/>
      <c r="U14" s="659"/>
      <c r="V14" s="660"/>
      <c r="W14" s="658" t="s">
        <v>649</v>
      </c>
      <c r="X14" s="659"/>
      <c r="Y14" s="659"/>
      <c r="Z14" s="659"/>
      <c r="AA14" s="659"/>
      <c r="AB14" s="659"/>
      <c r="AC14" s="660"/>
      <c r="AD14" s="658" t="s">
        <v>649</v>
      </c>
      <c r="AE14" s="659"/>
      <c r="AF14" s="659"/>
      <c r="AG14" s="659"/>
      <c r="AH14" s="659"/>
      <c r="AI14" s="659"/>
      <c r="AJ14" s="660"/>
      <c r="AK14" s="658" t="s">
        <v>649</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649</v>
      </c>
      <c r="Q15" s="659"/>
      <c r="R15" s="659"/>
      <c r="S15" s="659"/>
      <c r="T15" s="659"/>
      <c r="U15" s="659"/>
      <c r="V15" s="660"/>
      <c r="W15" s="658" t="s">
        <v>649</v>
      </c>
      <c r="X15" s="659"/>
      <c r="Y15" s="659"/>
      <c r="Z15" s="659"/>
      <c r="AA15" s="659"/>
      <c r="AB15" s="659"/>
      <c r="AC15" s="660"/>
      <c r="AD15" s="658" t="s">
        <v>649</v>
      </c>
      <c r="AE15" s="659"/>
      <c r="AF15" s="659"/>
      <c r="AG15" s="659"/>
      <c r="AH15" s="659"/>
      <c r="AI15" s="659"/>
      <c r="AJ15" s="660"/>
      <c r="AK15" s="658" t="s">
        <v>649</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649</v>
      </c>
      <c r="Q16" s="659"/>
      <c r="R16" s="659"/>
      <c r="S16" s="659"/>
      <c r="T16" s="659"/>
      <c r="U16" s="659"/>
      <c r="V16" s="660"/>
      <c r="W16" s="658" t="s">
        <v>649</v>
      </c>
      <c r="X16" s="659"/>
      <c r="Y16" s="659"/>
      <c r="Z16" s="659"/>
      <c r="AA16" s="659"/>
      <c r="AB16" s="659"/>
      <c r="AC16" s="660"/>
      <c r="AD16" s="658" t="s">
        <v>649</v>
      </c>
      <c r="AE16" s="659"/>
      <c r="AF16" s="659"/>
      <c r="AG16" s="659"/>
      <c r="AH16" s="659"/>
      <c r="AI16" s="659"/>
      <c r="AJ16" s="660"/>
      <c r="AK16" s="658" t="s">
        <v>649</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649</v>
      </c>
      <c r="Q17" s="659"/>
      <c r="R17" s="659"/>
      <c r="S17" s="659"/>
      <c r="T17" s="659"/>
      <c r="U17" s="659"/>
      <c r="V17" s="660"/>
      <c r="W17" s="658" t="s">
        <v>649</v>
      </c>
      <c r="X17" s="659"/>
      <c r="Y17" s="659"/>
      <c r="Z17" s="659"/>
      <c r="AA17" s="659"/>
      <c r="AB17" s="659"/>
      <c r="AC17" s="660"/>
      <c r="AD17" s="658" t="s">
        <v>649</v>
      </c>
      <c r="AE17" s="659"/>
      <c r="AF17" s="659"/>
      <c r="AG17" s="659"/>
      <c r="AH17" s="659"/>
      <c r="AI17" s="659"/>
      <c r="AJ17" s="660"/>
      <c r="AK17" s="658" t="s">
        <v>649</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11661</v>
      </c>
      <c r="Q18" s="880"/>
      <c r="R18" s="880"/>
      <c r="S18" s="880"/>
      <c r="T18" s="880"/>
      <c r="U18" s="880"/>
      <c r="V18" s="881"/>
      <c r="W18" s="879">
        <f>SUM(W13:AC17)</f>
        <v>11661</v>
      </c>
      <c r="X18" s="880"/>
      <c r="Y18" s="880"/>
      <c r="Z18" s="880"/>
      <c r="AA18" s="880"/>
      <c r="AB18" s="880"/>
      <c r="AC18" s="881"/>
      <c r="AD18" s="879">
        <f>SUM(AD13:AJ17)</f>
        <v>11661</v>
      </c>
      <c r="AE18" s="880"/>
      <c r="AF18" s="880"/>
      <c r="AG18" s="880"/>
      <c r="AH18" s="880"/>
      <c r="AI18" s="880"/>
      <c r="AJ18" s="881"/>
      <c r="AK18" s="879">
        <f>SUM(AK13:AQ17)</f>
        <v>12451</v>
      </c>
      <c r="AL18" s="880"/>
      <c r="AM18" s="880"/>
      <c r="AN18" s="880"/>
      <c r="AO18" s="880"/>
      <c r="AP18" s="880"/>
      <c r="AQ18" s="881"/>
      <c r="AR18" s="879">
        <f>SUM(AR13:AX17)</f>
        <v>12451</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11639</v>
      </c>
      <c r="Q19" s="659"/>
      <c r="R19" s="659"/>
      <c r="S19" s="659"/>
      <c r="T19" s="659"/>
      <c r="U19" s="659"/>
      <c r="V19" s="660"/>
      <c r="W19" s="658">
        <v>11640</v>
      </c>
      <c r="X19" s="659"/>
      <c r="Y19" s="659"/>
      <c r="Z19" s="659"/>
      <c r="AA19" s="659"/>
      <c r="AB19" s="659"/>
      <c r="AC19" s="660"/>
      <c r="AD19" s="658">
        <v>11639</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5"/>
      <c r="B20" s="616"/>
      <c r="C20" s="616"/>
      <c r="D20" s="616"/>
      <c r="E20" s="616"/>
      <c r="F20" s="617"/>
      <c r="G20" s="877" t="s">
        <v>10</v>
      </c>
      <c r="H20" s="878"/>
      <c r="I20" s="878"/>
      <c r="J20" s="878"/>
      <c r="K20" s="878"/>
      <c r="L20" s="878"/>
      <c r="M20" s="878"/>
      <c r="N20" s="878"/>
      <c r="O20" s="878"/>
      <c r="P20" s="316">
        <f>IF(P18=0, "-", SUM(P19)/P18)</f>
        <v>0.99811336935082751</v>
      </c>
      <c r="Q20" s="316"/>
      <c r="R20" s="316"/>
      <c r="S20" s="316"/>
      <c r="T20" s="316"/>
      <c r="U20" s="316"/>
      <c r="V20" s="316"/>
      <c r="W20" s="316">
        <f t="shared" ref="W20" si="0">IF(W18=0, "-", SUM(W19)/W18)</f>
        <v>0.99819912528942634</v>
      </c>
      <c r="X20" s="316"/>
      <c r="Y20" s="316"/>
      <c r="Z20" s="316"/>
      <c r="AA20" s="316"/>
      <c r="AB20" s="316"/>
      <c r="AC20" s="316"/>
      <c r="AD20" s="316">
        <f t="shared" ref="AD20" si="1">IF(AD18=0, "-", SUM(AD19)/AD18)</f>
        <v>0.99811336935082751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80"/>
      <c r="G21" s="314" t="s">
        <v>358</v>
      </c>
      <c r="H21" s="315"/>
      <c r="I21" s="315"/>
      <c r="J21" s="315"/>
      <c r="K21" s="315"/>
      <c r="L21" s="315"/>
      <c r="M21" s="315"/>
      <c r="N21" s="315"/>
      <c r="O21" s="315"/>
      <c r="P21" s="316">
        <f>IF(P19=0, "-", SUM(P19)/SUM(P13,P14))</f>
        <v>0.99811336935082751</v>
      </c>
      <c r="Q21" s="316"/>
      <c r="R21" s="316"/>
      <c r="S21" s="316"/>
      <c r="T21" s="316"/>
      <c r="U21" s="316"/>
      <c r="V21" s="316"/>
      <c r="W21" s="316">
        <f t="shared" ref="W21" si="2">IF(W19=0, "-", SUM(W19)/SUM(W13,W14))</f>
        <v>0.99819912528942634</v>
      </c>
      <c r="X21" s="316"/>
      <c r="Y21" s="316"/>
      <c r="Z21" s="316"/>
      <c r="AA21" s="316"/>
      <c r="AB21" s="316"/>
      <c r="AC21" s="316"/>
      <c r="AD21" s="316">
        <f t="shared" ref="AD21" si="3">IF(AD19=0, "-", SUM(AD19)/SUM(AD13,AD14))</f>
        <v>0.99811336935082751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434</v>
      </c>
      <c r="B22" s="948"/>
      <c r="C22" s="948"/>
      <c r="D22" s="948"/>
      <c r="E22" s="948"/>
      <c r="F22" s="949"/>
      <c r="G22" s="985" t="s">
        <v>337</v>
      </c>
      <c r="H22" s="220"/>
      <c r="I22" s="220"/>
      <c r="J22" s="220"/>
      <c r="K22" s="220"/>
      <c r="L22" s="220"/>
      <c r="M22" s="220"/>
      <c r="N22" s="220"/>
      <c r="O22" s="221"/>
      <c r="P22" s="936" t="s">
        <v>435</v>
      </c>
      <c r="Q22" s="220"/>
      <c r="R22" s="220"/>
      <c r="S22" s="220"/>
      <c r="T22" s="220"/>
      <c r="U22" s="220"/>
      <c r="V22" s="221"/>
      <c r="W22" s="936" t="s">
        <v>436</v>
      </c>
      <c r="X22" s="220"/>
      <c r="Y22" s="220"/>
      <c r="Z22" s="220"/>
      <c r="AA22" s="220"/>
      <c r="AB22" s="220"/>
      <c r="AC22" s="221"/>
      <c r="AD22" s="936" t="s">
        <v>336</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81.75" customHeight="1" x14ac:dyDescent="0.15">
      <c r="A23" s="950"/>
      <c r="B23" s="951"/>
      <c r="C23" s="951"/>
      <c r="D23" s="951"/>
      <c r="E23" s="951"/>
      <c r="F23" s="952"/>
      <c r="G23" s="986" t="s">
        <v>642</v>
      </c>
      <c r="H23" s="987"/>
      <c r="I23" s="987"/>
      <c r="J23" s="987"/>
      <c r="K23" s="987"/>
      <c r="L23" s="987"/>
      <c r="M23" s="987"/>
      <c r="N23" s="987"/>
      <c r="O23" s="988"/>
      <c r="P23" s="920">
        <v>8929</v>
      </c>
      <c r="Q23" s="921"/>
      <c r="R23" s="921"/>
      <c r="S23" s="921"/>
      <c r="T23" s="921"/>
      <c r="U23" s="921"/>
      <c r="V23" s="937"/>
      <c r="W23" s="920">
        <v>8929</v>
      </c>
      <c r="X23" s="921"/>
      <c r="Y23" s="921"/>
      <c r="Z23" s="921"/>
      <c r="AA23" s="921"/>
      <c r="AB23" s="921"/>
      <c r="AC23" s="937"/>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39.75" customHeight="1" x14ac:dyDescent="0.15">
      <c r="A24" s="950"/>
      <c r="B24" s="951"/>
      <c r="C24" s="951"/>
      <c r="D24" s="951"/>
      <c r="E24" s="951"/>
      <c r="F24" s="952"/>
      <c r="G24" s="938" t="s">
        <v>643</v>
      </c>
      <c r="H24" s="939"/>
      <c r="I24" s="939"/>
      <c r="J24" s="939"/>
      <c r="K24" s="939"/>
      <c r="L24" s="939"/>
      <c r="M24" s="939"/>
      <c r="N24" s="939"/>
      <c r="O24" s="940"/>
      <c r="P24" s="658">
        <v>3522</v>
      </c>
      <c r="Q24" s="659"/>
      <c r="R24" s="659"/>
      <c r="S24" s="659"/>
      <c r="T24" s="659"/>
      <c r="U24" s="659"/>
      <c r="V24" s="660"/>
      <c r="W24" s="658">
        <v>3522</v>
      </c>
      <c r="X24" s="659"/>
      <c r="Y24" s="659"/>
      <c r="Z24" s="659"/>
      <c r="AA24" s="659"/>
      <c r="AB24" s="659"/>
      <c r="AC24" s="660"/>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58"/>
      <c r="Q25" s="659"/>
      <c r="R25" s="659"/>
      <c r="S25" s="659"/>
      <c r="T25" s="659"/>
      <c r="U25" s="659"/>
      <c r="V25" s="660"/>
      <c r="W25" s="658"/>
      <c r="X25" s="659"/>
      <c r="Y25" s="659"/>
      <c r="Z25" s="659"/>
      <c r="AA25" s="659"/>
      <c r="AB25" s="659"/>
      <c r="AC25" s="660"/>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58"/>
      <c r="Q26" s="659"/>
      <c r="R26" s="659"/>
      <c r="S26" s="659"/>
      <c r="T26" s="659"/>
      <c r="U26" s="659"/>
      <c r="V26" s="660"/>
      <c r="W26" s="658"/>
      <c r="X26" s="659"/>
      <c r="Y26" s="659"/>
      <c r="Z26" s="659"/>
      <c r="AA26" s="659"/>
      <c r="AB26" s="659"/>
      <c r="AC26" s="660"/>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58"/>
      <c r="Q27" s="659"/>
      <c r="R27" s="659"/>
      <c r="S27" s="659"/>
      <c r="T27" s="659"/>
      <c r="U27" s="659"/>
      <c r="V27" s="660"/>
      <c r="W27" s="658"/>
      <c r="X27" s="659"/>
      <c r="Y27" s="659"/>
      <c r="Z27" s="659"/>
      <c r="AA27" s="659"/>
      <c r="AB27" s="659"/>
      <c r="AC27" s="660"/>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341</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338</v>
      </c>
      <c r="H29" s="945"/>
      <c r="I29" s="945"/>
      <c r="J29" s="945"/>
      <c r="K29" s="945"/>
      <c r="L29" s="945"/>
      <c r="M29" s="945"/>
      <c r="N29" s="945"/>
      <c r="O29" s="946"/>
      <c r="P29" s="658">
        <f>AK13</f>
        <v>12451</v>
      </c>
      <c r="Q29" s="659"/>
      <c r="R29" s="659"/>
      <c r="S29" s="659"/>
      <c r="T29" s="659"/>
      <c r="U29" s="659"/>
      <c r="V29" s="660"/>
      <c r="W29" s="968">
        <f>AR13</f>
        <v>12451</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398</v>
      </c>
      <c r="AF30" s="860"/>
      <c r="AG30" s="860"/>
      <c r="AH30" s="861"/>
      <c r="AI30" s="859" t="s">
        <v>420</v>
      </c>
      <c r="AJ30" s="860"/>
      <c r="AK30" s="860"/>
      <c r="AL30" s="861"/>
      <c r="AM30" s="916" t="s">
        <v>425</v>
      </c>
      <c r="AN30" s="916"/>
      <c r="AO30" s="916"/>
      <c r="AP30" s="859"/>
      <c r="AQ30" s="768" t="s">
        <v>235</v>
      </c>
      <c r="AR30" s="769"/>
      <c r="AS30" s="769"/>
      <c r="AT30" s="770"/>
      <c r="AU30" s="775" t="s">
        <v>134</v>
      </c>
      <c r="AV30" s="775"/>
      <c r="AW30" s="775"/>
      <c r="AX30" s="917"/>
    </row>
    <row r="31" spans="1:50" ht="21"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613</v>
      </c>
      <c r="AR31" s="199"/>
      <c r="AS31" s="132" t="s">
        <v>236</v>
      </c>
      <c r="AT31" s="133"/>
      <c r="AU31" s="198">
        <v>2</v>
      </c>
      <c r="AV31" s="198"/>
      <c r="AW31" s="398" t="s">
        <v>181</v>
      </c>
      <c r="AX31" s="399"/>
    </row>
    <row r="32" spans="1:50" ht="23.25" customHeight="1" x14ac:dyDescent="0.15">
      <c r="A32" s="403"/>
      <c r="B32" s="401"/>
      <c r="C32" s="401"/>
      <c r="D32" s="401"/>
      <c r="E32" s="401"/>
      <c r="F32" s="402"/>
      <c r="G32" s="564" t="s">
        <v>573</v>
      </c>
      <c r="H32" s="565"/>
      <c r="I32" s="565"/>
      <c r="J32" s="565"/>
      <c r="K32" s="565"/>
      <c r="L32" s="565"/>
      <c r="M32" s="565"/>
      <c r="N32" s="565"/>
      <c r="O32" s="566"/>
      <c r="P32" s="104" t="s">
        <v>572</v>
      </c>
      <c r="Q32" s="104"/>
      <c r="R32" s="104"/>
      <c r="S32" s="104"/>
      <c r="T32" s="104"/>
      <c r="U32" s="104"/>
      <c r="V32" s="104"/>
      <c r="W32" s="104"/>
      <c r="X32" s="105"/>
      <c r="Y32" s="474" t="s">
        <v>12</v>
      </c>
      <c r="Z32" s="534"/>
      <c r="AA32" s="535"/>
      <c r="AB32" s="464" t="s">
        <v>377</v>
      </c>
      <c r="AC32" s="464"/>
      <c r="AD32" s="464"/>
      <c r="AE32" s="216">
        <v>85.1</v>
      </c>
      <c r="AF32" s="217"/>
      <c r="AG32" s="217"/>
      <c r="AH32" s="217"/>
      <c r="AI32" s="216">
        <v>84.7</v>
      </c>
      <c r="AJ32" s="217"/>
      <c r="AK32" s="217"/>
      <c r="AL32" s="217"/>
      <c r="AM32" s="216">
        <v>80.400000000000006</v>
      </c>
      <c r="AN32" s="217"/>
      <c r="AO32" s="217"/>
      <c r="AP32" s="217"/>
      <c r="AQ32" s="340" t="s">
        <v>575</v>
      </c>
      <c r="AR32" s="206"/>
      <c r="AS32" s="206"/>
      <c r="AT32" s="341"/>
      <c r="AU32" s="217" t="s">
        <v>575</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377</v>
      </c>
      <c r="AC33" s="526"/>
      <c r="AD33" s="526"/>
      <c r="AE33" s="216">
        <v>80</v>
      </c>
      <c r="AF33" s="217"/>
      <c r="AG33" s="217"/>
      <c r="AH33" s="217"/>
      <c r="AI33" s="216">
        <v>80</v>
      </c>
      <c r="AJ33" s="217"/>
      <c r="AK33" s="217"/>
      <c r="AL33" s="217"/>
      <c r="AM33" s="216">
        <v>80</v>
      </c>
      <c r="AN33" s="217"/>
      <c r="AO33" s="217"/>
      <c r="AP33" s="217"/>
      <c r="AQ33" s="340" t="s">
        <v>575</v>
      </c>
      <c r="AR33" s="206"/>
      <c r="AS33" s="206"/>
      <c r="AT33" s="341"/>
      <c r="AU33" s="217">
        <v>80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106.4</v>
      </c>
      <c r="AF34" s="217"/>
      <c r="AG34" s="217"/>
      <c r="AH34" s="217"/>
      <c r="AI34" s="216">
        <v>105.9</v>
      </c>
      <c r="AJ34" s="217"/>
      <c r="AK34" s="217"/>
      <c r="AL34" s="217"/>
      <c r="AM34" s="216">
        <v>100.5</v>
      </c>
      <c r="AN34" s="217"/>
      <c r="AO34" s="217"/>
      <c r="AP34" s="217"/>
      <c r="AQ34" s="340" t="s">
        <v>575</v>
      </c>
      <c r="AR34" s="206"/>
      <c r="AS34" s="206"/>
      <c r="AT34" s="341"/>
      <c r="AU34" s="217" t="s">
        <v>575</v>
      </c>
      <c r="AV34" s="217"/>
      <c r="AW34" s="217"/>
      <c r="AX34" s="219"/>
    </row>
    <row r="35" spans="1:50" ht="23.25" customHeight="1" x14ac:dyDescent="0.15">
      <c r="A35" s="224" t="s">
        <v>386</v>
      </c>
      <c r="B35" s="225"/>
      <c r="C35" s="225"/>
      <c r="D35" s="225"/>
      <c r="E35" s="225"/>
      <c r="F35" s="226"/>
      <c r="G35" s="230" t="s">
        <v>574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1" t="s">
        <v>353</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1"/>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353</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1"/>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5" t="s">
        <v>134</v>
      </c>
      <c r="AV51" s="925"/>
      <c r="AW51" s="925"/>
      <c r="AX51" s="926"/>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5" t="s">
        <v>134</v>
      </c>
      <c r="AV58" s="925"/>
      <c r="AW58" s="925"/>
      <c r="AX58" s="926"/>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2"/>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1"/>
    </row>
    <row r="80" spans="1:50" ht="18.75" hidden="1" customHeight="1" x14ac:dyDescent="0.15">
      <c r="A80" s="865"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6"/>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6"/>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6"/>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6"/>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6"/>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5" t="s">
        <v>14</v>
      </c>
      <c r="AC89" s="595"/>
      <c r="AD89" s="595"/>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6"/>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6"/>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6"/>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6"/>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6"/>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6"/>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6"/>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35.25" customHeight="1" x14ac:dyDescent="0.15">
      <c r="A101" s="425"/>
      <c r="B101" s="426"/>
      <c r="C101" s="426"/>
      <c r="D101" s="426"/>
      <c r="E101" s="426"/>
      <c r="F101" s="427"/>
      <c r="G101" s="104" t="s">
        <v>614</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615</v>
      </c>
      <c r="AC101" s="464"/>
      <c r="AD101" s="464"/>
      <c r="AE101" s="216">
        <v>74966</v>
      </c>
      <c r="AF101" s="217"/>
      <c r="AG101" s="217"/>
      <c r="AH101" s="218"/>
      <c r="AI101" s="216">
        <v>69412</v>
      </c>
      <c r="AJ101" s="217"/>
      <c r="AK101" s="217"/>
      <c r="AL101" s="218"/>
      <c r="AM101" s="216"/>
      <c r="AN101" s="217"/>
      <c r="AO101" s="217"/>
      <c r="AP101" s="218"/>
      <c r="AQ101" s="216" t="s">
        <v>619</v>
      </c>
      <c r="AR101" s="217"/>
      <c r="AS101" s="217"/>
      <c r="AT101" s="218"/>
      <c r="AU101" s="216" t="s">
        <v>654</v>
      </c>
      <c r="AV101" s="217"/>
      <c r="AW101" s="217"/>
      <c r="AX101" s="218"/>
    </row>
    <row r="102" spans="1:60" ht="35.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615</v>
      </c>
      <c r="AC102" s="464"/>
      <c r="AD102" s="464"/>
      <c r="AE102" s="421">
        <v>98477</v>
      </c>
      <c r="AF102" s="421"/>
      <c r="AG102" s="421"/>
      <c r="AH102" s="421"/>
      <c r="AI102" s="421">
        <v>97532</v>
      </c>
      <c r="AJ102" s="421"/>
      <c r="AK102" s="421"/>
      <c r="AL102" s="421"/>
      <c r="AM102" s="421">
        <v>95250</v>
      </c>
      <c r="AN102" s="421"/>
      <c r="AO102" s="421"/>
      <c r="AP102" s="421"/>
      <c r="AQ102" s="271">
        <v>95146</v>
      </c>
      <c r="AR102" s="272"/>
      <c r="AS102" s="272"/>
      <c r="AT102" s="317"/>
      <c r="AU102" s="271">
        <v>95146</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2" t="s">
        <v>440</v>
      </c>
      <c r="AR115" s="593"/>
      <c r="AS115" s="593"/>
      <c r="AT115" s="593"/>
      <c r="AU115" s="593"/>
      <c r="AV115" s="593"/>
      <c r="AW115" s="593"/>
      <c r="AX115" s="594"/>
    </row>
    <row r="116" spans="1:50" ht="26.25" customHeight="1" x14ac:dyDescent="0.15">
      <c r="A116" s="442"/>
      <c r="B116" s="443"/>
      <c r="C116" s="443"/>
      <c r="D116" s="443"/>
      <c r="E116" s="443"/>
      <c r="F116" s="444"/>
      <c r="G116" s="393" t="s">
        <v>616</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617</v>
      </c>
      <c r="AC116" s="466"/>
      <c r="AD116" s="467"/>
      <c r="AE116" s="421">
        <v>155253</v>
      </c>
      <c r="AF116" s="421"/>
      <c r="AG116" s="421"/>
      <c r="AH116" s="421"/>
      <c r="AI116" s="421">
        <v>167698</v>
      </c>
      <c r="AJ116" s="421"/>
      <c r="AK116" s="421"/>
      <c r="AL116" s="421"/>
      <c r="AM116" s="421"/>
      <c r="AN116" s="421"/>
      <c r="AO116" s="421"/>
      <c r="AP116" s="421"/>
      <c r="AQ116" s="216">
        <v>130862</v>
      </c>
      <c r="AR116" s="217"/>
      <c r="AS116" s="217"/>
      <c r="AT116" s="217"/>
      <c r="AU116" s="217"/>
      <c r="AV116" s="217"/>
      <c r="AW116" s="217"/>
      <c r="AX116" s="219"/>
    </row>
    <row r="117" spans="1:50" ht="53.2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362</v>
      </c>
      <c r="AC117" s="476"/>
      <c r="AD117" s="477"/>
      <c r="AE117" s="591" t="s">
        <v>618</v>
      </c>
      <c r="AF117" s="554"/>
      <c r="AG117" s="554"/>
      <c r="AH117" s="554"/>
      <c r="AI117" s="591" t="s">
        <v>647</v>
      </c>
      <c r="AJ117" s="554"/>
      <c r="AK117" s="554"/>
      <c r="AL117" s="554"/>
      <c r="AM117" s="554"/>
      <c r="AN117" s="554"/>
      <c r="AO117" s="554"/>
      <c r="AP117" s="554"/>
      <c r="AQ117" s="591" t="s">
        <v>652</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2" t="s">
        <v>440</v>
      </c>
      <c r="AR118" s="593"/>
      <c r="AS118" s="593"/>
      <c r="AT118" s="593"/>
      <c r="AU118" s="593"/>
      <c r="AV118" s="593"/>
      <c r="AW118" s="593"/>
      <c r="AX118" s="594"/>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2" t="s">
        <v>440</v>
      </c>
      <c r="AR121" s="593"/>
      <c r="AS121" s="593"/>
      <c r="AT121" s="593"/>
      <c r="AU121" s="593"/>
      <c r="AV121" s="593"/>
      <c r="AW121" s="593"/>
      <c r="AX121" s="594"/>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2" t="s">
        <v>440</v>
      </c>
      <c r="AR124" s="593"/>
      <c r="AS124" s="593"/>
      <c r="AT124" s="593"/>
      <c r="AU124" s="593"/>
      <c r="AV124" s="593"/>
      <c r="AW124" s="593"/>
      <c r="AX124" s="594"/>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3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1"/>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8" t="s">
        <v>398</v>
      </c>
      <c r="AF127" s="419"/>
      <c r="AG127" s="419"/>
      <c r="AH127" s="420"/>
      <c r="AI127" s="418" t="s">
        <v>396</v>
      </c>
      <c r="AJ127" s="419"/>
      <c r="AK127" s="419"/>
      <c r="AL127" s="420"/>
      <c r="AM127" s="418" t="s">
        <v>425</v>
      </c>
      <c r="AN127" s="419"/>
      <c r="AO127" s="419"/>
      <c r="AP127" s="420"/>
      <c r="AQ127" s="592" t="s">
        <v>440</v>
      </c>
      <c r="AR127" s="593"/>
      <c r="AS127" s="593"/>
      <c r="AT127" s="593"/>
      <c r="AU127" s="593"/>
      <c r="AV127" s="593"/>
      <c r="AW127" s="593"/>
      <c r="AX127" s="594"/>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620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621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624</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622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377</v>
      </c>
      <c r="AC134" s="204"/>
      <c r="AD134" s="204"/>
      <c r="AE134" s="205">
        <v>87.1</v>
      </c>
      <c r="AF134" s="206"/>
      <c r="AG134" s="206"/>
      <c r="AH134" s="206"/>
      <c r="AI134" s="205">
        <v>86.8</v>
      </c>
      <c r="AJ134" s="206"/>
      <c r="AK134" s="206"/>
      <c r="AL134" s="206"/>
      <c r="AM134" s="205">
        <v>84.2</v>
      </c>
      <c r="AN134" s="206"/>
      <c r="AO134" s="206"/>
      <c r="AP134" s="206"/>
      <c r="AQ134" s="205" t="s">
        <v>626</v>
      </c>
      <c r="AR134" s="206"/>
      <c r="AS134" s="206"/>
      <c r="AT134" s="206"/>
      <c r="AU134" s="205" t="s">
        <v>613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377</v>
      </c>
      <c r="AC135" s="212"/>
      <c r="AD135" s="212"/>
      <c r="AE135" s="205">
        <v>80</v>
      </c>
      <c r="AF135" s="206"/>
      <c r="AG135" s="206"/>
      <c r="AH135" s="206"/>
      <c r="AI135" s="205">
        <v>80</v>
      </c>
      <c r="AJ135" s="206"/>
      <c r="AK135" s="206"/>
      <c r="AL135" s="206"/>
      <c r="AM135" s="205">
        <v>80</v>
      </c>
      <c r="AN135" s="206"/>
      <c r="AO135" s="206"/>
      <c r="AP135" s="206"/>
      <c r="AQ135" s="205" t="s">
        <v>626</v>
      </c>
      <c r="AR135" s="206"/>
      <c r="AS135" s="206"/>
      <c r="AT135" s="206"/>
      <c r="AU135" s="205">
        <v>80</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625</v>
      </c>
      <c r="AR137" s="198"/>
      <c r="AS137" s="132" t="s">
        <v>236</v>
      </c>
      <c r="AT137" s="133"/>
      <c r="AU137" s="199">
        <v>2</v>
      </c>
      <c r="AV137" s="199"/>
      <c r="AW137" s="132" t="s">
        <v>181</v>
      </c>
      <c r="AX137" s="194"/>
    </row>
    <row r="138" spans="1:50" ht="39.75" customHeight="1" x14ac:dyDescent="0.15">
      <c r="A138" s="188"/>
      <c r="B138" s="185"/>
      <c r="C138" s="179"/>
      <c r="D138" s="185"/>
      <c r="E138" s="179"/>
      <c r="F138" s="180"/>
      <c r="G138" s="103" t="s">
        <v>623</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377</v>
      </c>
      <c r="AC138" s="204"/>
      <c r="AD138" s="204"/>
      <c r="AE138" s="205">
        <v>96.8</v>
      </c>
      <c r="AF138" s="206"/>
      <c r="AG138" s="206"/>
      <c r="AH138" s="206"/>
      <c r="AI138" s="205">
        <v>97.4</v>
      </c>
      <c r="AJ138" s="206"/>
      <c r="AK138" s="206"/>
      <c r="AL138" s="206"/>
      <c r="AM138" s="205">
        <v>95.7</v>
      </c>
      <c r="AN138" s="206"/>
      <c r="AO138" s="206"/>
      <c r="AP138" s="206"/>
      <c r="AQ138" s="205" t="s">
        <v>624</v>
      </c>
      <c r="AR138" s="206"/>
      <c r="AS138" s="206"/>
      <c r="AT138" s="206"/>
      <c r="AU138" s="205" t="s">
        <v>613</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377</v>
      </c>
      <c r="AC139" s="212"/>
      <c r="AD139" s="212"/>
      <c r="AE139" s="205">
        <v>90</v>
      </c>
      <c r="AF139" s="206"/>
      <c r="AG139" s="206"/>
      <c r="AH139" s="206"/>
      <c r="AI139" s="205">
        <v>90</v>
      </c>
      <c r="AJ139" s="206"/>
      <c r="AK139" s="206"/>
      <c r="AL139" s="206"/>
      <c r="AM139" s="205">
        <v>90</v>
      </c>
      <c r="AN139" s="206"/>
      <c r="AO139" s="206"/>
      <c r="AP139" s="206"/>
      <c r="AQ139" s="205" t="s">
        <v>627</v>
      </c>
      <c r="AR139" s="206"/>
      <c r="AS139" s="206"/>
      <c r="AT139" s="206"/>
      <c r="AU139" s="205">
        <v>90</v>
      </c>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628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2"/>
      <c r="E430" s="173" t="s">
        <v>406</v>
      </c>
      <c r="F430" s="899"/>
      <c r="G430" s="900" t="s">
        <v>255</v>
      </c>
      <c r="H430" s="122"/>
      <c r="I430" s="122"/>
      <c r="J430" s="901" t="s">
        <v>613</v>
      </c>
      <c r="K430" s="902"/>
      <c r="L430" s="902"/>
      <c r="M430" s="902"/>
      <c r="N430" s="902"/>
      <c r="O430" s="902"/>
      <c r="P430" s="902"/>
      <c r="Q430" s="902"/>
      <c r="R430" s="902"/>
      <c r="S430" s="902"/>
      <c r="T430" s="903"/>
      <c r="U430" s="588" t="s">
        <v>613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0" t="s">
        <v>255</v>
      </c>
      <c r="H484" s="122"/>
      <c r="I484" s="122"/>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0" t="s">
        <v>255</v>
      </c>
      <c r="H538" s="122"/>
      <c r="I538" s="122"/>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t="s">
        <v>613</v>
      </c>
      <c r="AF555" s="199"/>
      <c r="AG555" s="132" t="s">
        <v>236</v>
      </c>
      <c r="AH555" s="133"/>
      <c r="AI555" s="155"/>
      <c r="AJ555" s="155"/>
      <c r="AK555" s="155"/>
      <c r="AL555" s="153"/>
      <c r="AM555" s="155"/>
      <c r="AN555" s="155"/>
      <c r="AO555" s="155"/>
      <c r="AP555" s="153"/>
      <c r="AQ555" s="590" t="s">
        <v>630</v>
      </c>
      <c r="AR555" s="199"/>
      <c r="AS555" s="132" t="s">
        <v>236</v>
      </c>
      <c r="AT555" s="133"/>
      <c r="AU555" s="199" t="s">
        <v>631</v>
      </c>
      <c r="AV555" s="199"/>
      <c r="AW555" s="132" t="s">
        <v>181</v>
      </c>
      <c r="AX555" s="194"/>
    </row>
    <row r="556" spans="1:50" ht="23.25" customHeight="1" x14ac:dyDescent="0.15">
      <c r="A556" s="188"/>
      <c r="B556" s="185"/>
      <c r="C556" s="179"/>
      <c r="D556" s="185"/>
      <c r="E556" s="342"/>
      <c r="F556" s="343"/>
      <c r="G556" s="103" t="s">
        <v>629</v>
      </c>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t="s">
        <v>632</v>
      </c>
      <c r="AC556" s="212"/>
      <c r="AD556" s="212"/>
      <c r="AE556" s="340" t="s">
        <v>613</v>
      </c>
      <c r="AF556" s="206"/>
      <c r="AG556" s="206"/>
      <c r="AH556" s="206"/>
      <c r="AI556" s="340" t="s">
        <v>613</v>
      </c>
      <c r="AJ556" s="206"/>
      <c r="AK556" s="206"/>
      <c r="AL556" s="206"/>
      <c r="AM556" s="340" t="s">
        <v>613</v>
      </c>
      <c r="AN556" s="206"/>
      <c r="AO556" s="206"/>
      <c r="AP556" s="341"/>
      <c r="AQ556" s="340" t="s">
        <v>613</v>
      </c>
      <c r="AR556" s="206"/>
      <c r="AS556" s="206"/>
      <c r="AT556" s="341"/>
      <c r="AU556" s="206" t="s">
        <v>633</v>
      </c>
      <c r="AV556" s="206"/>
      <c r="AW556" s="206"/>
      <c r="AX556" s="207"/>
    </row>
    <row r="557" spans="1:50" ht="23.25"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t="s">
        <v>634</v>
      </c>
      <c r="AC557" s="204"/>
      <c r="AD557" s="204"/>
      <c r="AE557" s="340" t="s">
        <v>635</v>
      </c>
      <c r="AF557" s="206"/>
      <c r="AG557" s="206"/>
      <c r="AH557" s="341"/>
      <c r="AI557" s="340" t="s">
        <v>625</v>
      </c>
      <c r="AJ557" s="206"/>
      <c r="AK557" s="206"/>
      <c r="AL557" s="206"/>
      <c r="AM557" s="340" t="s">
        <v>626</v>
      </c>
      <c r="AN557" s="206"/>
      <c r="AO557" s="206"/>
      <c r="AP557" s="341"/>
      <c r="AQ557" s="340" t="s">
        <v>625</v>
      </c>
      <c r="AR557" s="206"/>
      <c r="AS557" s="206"/>
      <c r="AT557" s="341"/>
      <c r="AU557" s="206" t="s">
        <v>626</v>
      </c>
      <c r="AV557" s="206"/>
      <c r="AW557" s="206"/>
      <c r="AX557" s="207"/>
    </row>
    <row r="558" spans="1:50" ht="23.25"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t="s">
        <v>626</v>
      </c>
      <c r="AF558" s="206"/>
      <c r="AG558" s="206"/>
      <c r="AH558" s="341"/>
      <c r="AI558" s="340" t="s">
        <v>636</v>
      </c>
      <c r="AJ558" s="206"/>
      <c r="AK558" s="206"/>
      <c r="AL558" s="206"/>
      <c r="AM558" s="340" t="s">
        <v>625</v>
      </c>
      <c r="AN558" s="206"/>
      <c r="AO558" s="206"/>
      <c r="AP558" s="341"/>
      <c r="AQ558" s="340" t="s">
        <v>613</v>
      </c>
      <c r="AR558" s="206"/>
      <c r="AS558" s="206"/>
      <c r="AT558" s="341"/>
      <c r="AU558" s="206" t="s">
        <v>626</v>
      </c>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t="s">
        <v>640</v>
      </c>
      <c r="AF565" s="199"/>
      <c r="AG565" s="132" t="s">
        <v>236</v>
      </c>
      <c r="AH565" s="133"/>
      <c r="AI565" s="155"/>
      <c r="AJ565" s="155"/>
      <c r="AK565" s="155"/>
      <c r="AL565" s="153"/>
      <c r="AM565" s="155"/>
      <c r="AN565" s="155"/>
      <c r="AO565" s="155"/>
      <c r="AP565" s="153"/>
      <c r="AQ565" s="590" t="s">
        <v>626</v>
      </c>
      <c r="AR565" s="199"/>
      <c r="AS565" s="132" t="s">
        <v>236</v>
      </c>
      <c r="AT565" s="133"/>
      <c r="AU565" s="199" t="s">
        <v>640</v>
      </c>
      <c r="AV565" s="199"/>
      <c r="AW565" s="132" t="s">
        <v>181</v>
      </c>
      <c r="AX565" s="194"/>
    </row>
    <row r="566" spans="1:50" ht="23.25" customHeight="1" x14ac:dyDescent="0.15">
      <c r="A566" s="188"/>
      <c r="B566" s="185"/>
      <c r="C566" s="179"/>
      <c r="D566" s="185"/>
      <c r="E566" s="342"/>
      <c r="F566" s="343"/>
      <c r="G566" s="103" t="s">
        <v>637</v>
      </c>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t="s">
        <v>613</v>
      </c>
      <c r="AC566" s="212"/>
      <c r="AD566" s="212"/>
      <c r="AE566" s="340" t="s">
        <v>626</v>
      </c>
      <c r="AF566" s="206"/>
      <c r="AG566" s="206"/>
      <c r="AH566" s="206"/>
      <c r="AI566" s="340" t="s">
        <v>638</v>
      </c>
      <c r="AJ566" s="206"/>
      <c r="AK566" s="206"/>
      <c r="AL566" s="206"/>
      <c r="AM566" s="340" t="s">
        <v>639</v>
      </c>
      <c r="AN566" s="206"/>
      <c r="AO566" s="206"/>
      <c r="AP566" s="341"/>
      <c r="AQ566" s="340" t="s">
        <v>613</v>
      </c>
      <c r="AR566" s="206"/>
      <c r="AS566" s="206"/>
      <c r="AT566" s="341"/>
      <c r="AU566" s="206" t="s">
        <v>613</v>
      </c>
      <c r="AV566" s="206"/>
      <c r="AW566" s="206"/>
      <c r="AX566" s="207"/>
    </row>
    <row r="567" spans="1:50" ht="23.25"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t="s">
        <v>639</v>
      </c>
      <c r="AC567" s="204"/>
      <c r="AD567" s="204"/>
      <c r="AE567" s="340" t="s">
        <v>613</v>
      </c>
      <c r="AF567" s="206"/>
      <c r="AG567" s="206"/>
      <c r="AH567" s="341"/>
      <c r="AI567" s="340" t="s">
        <v>630</v>
      </c>
      <c r="AJ567" s="206"/>
      <c r="AK567" s="206"/>
      <c r="AL567" s="206"/>
      <c r="AM567" s="340" t="s">
        <v>613</v>
      </c>
      <c r="AN567" s="206"/>
      <c r="AO567" s="206"/>
      <c r="AP567" s="341"/>
      <c r="AQ567" s="340" t="s">
        <v>613</v>
      </c>
      <c r="AR567" s="206"/>
      <c r="AS567" s="206"/>
      <c r="AT567" s="341"/>
      <c r="AU567" s="206" t="s">
        <v>613</v>
      </c>
      <c r="AV567" s="206"/>
      <c r="AW567" s="206"/>
      <c r="AX567" s="207"/>
    </row>
    <row r="568" spans="1:50" ht="23.25"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t="s">
        <v>626</v>
      </c>
      <c r="AF568" s="206"/>
      <c r="AG568" s="206"/>
      <c r="AH568" s="341"/>
      <c r="AI568" s="340" t="s">
        <v>640</v>
      </c>
      <c r="AJ568" s="206"/>
      <c r="AK568" s="206"/>
      <c r="AL568" s="206"/>
      <c r="AM568" s="340" t="s">
        <v>636</v>
      </c>
      <c r="AN568" s="206"/>
      <c r="AO568" s="206"/>
      <c r="AP568" s="341"/>
      <c r="AQ568" s="340" t="s">
        <v>636</v>
      </c>
      <c r="AR568" s="206"/>
      <c r="AS568" s="206"/>
      <c r="AT568" s="341"/>
      <c r="AU568" s="206" t="s">
        <v>641</v>
      </c>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customHeight="1" x14ac:dyDescent="0.15">
      <c r="A590" s="188"/>
      <c r="B590" s="185"/>
      <c r="C590" s="179"/>
      <c r="D590" s="185"/>
      <c r="E590" s="124" t="s">
        <v>613</v>
      </c>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customHeight="1" thickBo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0" t="s">
        <v>255</v>
      </c>
      <c r="H592" s="122"/>
      <c r="I592" s="122"/>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0" t="s">
        <v>255</v>
      </c>
      <c r="H646" s="122"/>
      <c r="I646" s="122"/>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32.25"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567</v>
      </c>
      <c r="AE702" s="346"/>
      <c r="AF702" s="346"/>
      <c r="AG702" s="385" t="s">
        <v>576</v>
      </c>
      <c r="AH702" s="386"/>
      <c r="AI702" s="386"/>
      <c r="AJ702" s="386"/>
      <c r="AK702" s="386"/>
      <c r="AL702" s="386"/>
      <c r="AM702" s="386"/>
      <c r="AN702" s="386"/>
      <c r="AO702" s="386"/>
      <c r="AP702" s="386"/>
      <c r="AQ702" s="386"/>
      <c r="AR702" s="386"/>
      <c r="AS702" s="386"/>
      <c r="AT702" s="386"/>
      <c r="AU702" s="386"/>
      <c r="AV702" s="386"/>
      <c r="AW702" s="386"/>
      <c r="AX702" s="387"/>
    </row>
    <row r="703" spans="1:50" ht="45.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6" t="s">
        <v>567</v>
      </c>
      <c r="AE703" s="327"/>
      <c r="AF703" s="327"/>
      <c r="AG703" s="100" t="s">
        <v>577</v>
      </c>
      <c r="AH703" s="101"/>
      <c r="AI703" s="101"/>
      <c r="AJ703" s="101"/>
      <c r="AK703" s="101"/>
      <c r="AL703" s="101"/>
      <c r="AM703" s="101"/>
      <c r="AN703" s="101"/>
      <c r="AO703" s="101"/>
      <c r="AP703" s="101"/>
      <c r="AQ703" s="101"/>
      <c r="AR703" s="101"/>
      <c r="AS703" s="101"/>
      <c r="AT703" s="101"/>
      <c r="AU703" s="101"/>
      <c r="AV703" s="101"/>
      <c r="AW703" s="101"/>
      <c r="AX703" s="102"/>
    </row>
    <row r="704" spans="1:50" ht="48"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567</v>
      </c>
      <c r="AE704" s="784"/>
      <c r="AF704" s="784"/>
      <c r="AG704" s="166" t="s">
        <v>578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579</v>
      </c>
      <c r="AE705" s="716"/>
      <c r="AF705" s="716"/>
      <c r="AG705" s="124" t="s">
        <v>575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5"/>
      <c r="D706" s="796"/>
      <c r="E706" s="731" t="s">
        <v>387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580</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580</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579</v>
      </c>
      <c r="AE708" s="606"/>
      <c r="AF708" s="606"/>
      <c r="AG708" s="743" t="s">
        <v>575</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579</v>
      </c>
      <c r="AE710" s="327"/>
      <c r="AF710" s="327"/>
      <c r="AG710" s="100" t="s">
        <v>575</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6" t="s">
        <v>567</v>
      </c>
      <c r="AE711" s="327"/>
      <c r="AF711" s="327"/>
      <c r="AG711" s="100" t="s">
        <v>581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579</v>
      </c>
      <c r="AE712" s="784"/>
      <c r="AF712" s="784"/>
      <c r="AG712" s="811" t="s">
        <v>575</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579</v>
      </c>
      <c r="AE713" s="327"/>
      <c r="AF713" s="664"/>
      <c r="AG713" s="100" t="s">
        <v>575</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579</v>
      </c>
      <c r="AE714" s="809"/>
      <c r="AF714" s="810"/>
      <c r="AG714" s="737" t="s">
        <v>575</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567</v>
      </c>
      <c r="AE715" s="606"/>
      <c r="AF715" s="657"/>
      <c r="AG715" s="743" t="s">
        <v>653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579</v>
      </c>
      <c r="AE716" s="628"/>
      <c r="AF716" s="628"/>
      <c r="AG716" s="100" t="s">
        <v>575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3"/>
      <c r="B717" s="645"/>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65.2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567</v>
      </c>
      <c r="AE718" s="327"/>
      <c r="AF718" s="327"/>
      <c r="AG718" s="126" t="s">
        <v>582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567</v>
      </c>
      <c r="AE719" s="606"/>
      <c r="AF719" s="606"/>
      <c r="AG719" s="124" t="s">
        <v>645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t="s">
        <v>583</v>
      </c>
      <c r="D721" s="295"/>
      <c r="E721" s="295"/>
      <c r="F721" s="296"/>
      <c r="G721" s="285"/>
      <c r="H721" s="286"/>
      <c r="I721" s="82" t="str">
        <f>IF(OR(G721="　", G721=""), "", "-")</f>
        <v/>
      </c>
      <c r="J721" s="289">
        <v>621</v>
      </c>
      <c r="K721" s="289"/>
      <c r="L721" s="82" t="str">
        <f>IF(M721="","","-")</f>
        <v/>
      </c>
      <c r="M721" s="83"/>
      <c r="N721" s="302" t="s">
        <v>584</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3"/>
      <c r="C726" s="816" t="s">
        <v>53</v>
      </c>
      <c r="D726" s="838"/>
      <c r="E726" s="838"/>
      <c r="F726" s="839"/>
      <c r="G726" s="577" t="s">
        <v>648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585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655</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137</v>
      </c>
      <c r="B731" s="801"/>
      <c r="C731" s="801"/>
      <c r="D731" s="801"/>
      <c r="E731" s="802"/>
      <c r="F731" s="730" t="s">
        <v>651</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138</v>
      </c>
      <c r="B733" s="675"/>
      <c r="C733" s="675"/>
      <c r="D733" s="675"/>
      <c r="E733" s="676"/>
      <c r="F733" s="638" t="s">
        <v>650</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409</v>
      </c>
      <c r="B737" s="209"/>
      <c r="C737" s="209"/>
      <c r="D737" s="210"/>
      <c r="E737" s="990" t="s">
        <v>586</v>
      </c>
      <c r="F737" s="990"/>
      <c r="G737" s="990"/>
      <c r="H737" s="990"/>
      <c r="I737" s="990"/>
      <c r="J737" s="990"/>
      <c r="K737" s="990"/>
      <c r="L737" s="990"/>
      <c r="M737" s="990"/>
      <c r="N737" s="365" t="s">
        <v>404</v>
      </c>
      <c r="O737" s="365"/>
      <c r="P737" s="365"/>
      <c r="Q737" s="365"/>
      <c r="R737" s="990" t="s">
        <v>587</v>
      </c>
      <c r="S737" s="990"/>
      <c r="T737" s="990"/>
      <c r="U737" s="990"/>
      <c r="V737" s="990"/>
      <c r="W737" s="990"/>
      <c r="X737" s="990"/>
      <c r="Y737" s="990"/>
      <c r="Z737" s="990"/>
      <c r="AA737" s="365" t="s">
        <v>403</v>
      </c>
      <c r="AB737" s="365"/>
      <c r="AC737" s="365"/>
      <c r="AD737" s="365"/>
      <c r="AE737" s="990" t="s">
        <v>589</v>
      </c>
      <c r="AF737" s="990"/>
      <c r="AG737" s="990"/>
      <c r="AH737" s="990"/>
      <c r="AI737" s="990"/>
      <c r="AJ737" s="990"/>
      <c r="AK737" s="990"/>
      <c r="AL737" s="990"/>
      <c r="AM737" s="990"/>
      <c r="AN737" s="365" t="s">
        <v>402</v>
      </c>
      <c r="AO737" s="365"/>
      <c r="AP737" s="365"/>
      <c r="AQ737" s="365"/>
      <c r="AR737" s="996" t="s">
        <v>591</v>
      </c>
      <c r="AS737" s="997"/>
      <c r="AT737" s="997"/>
      <c r="AU737" s="997"/>
      <c r="AV737" s="997"/>
      <c r="AW737" s="997"/>
      <c r="AX737" s="998"/>
      <c r="AY737" s="88"/>
      <c r="AZ737" s="88"/>
    </row>
    <row r="738" spans="1:52" ht="24.75" customHeight="1" x14ac:dyDescent="0.15">
      <c r="A738" s="989" t="s">
        <v>401</v>
      </c>
      <c r="B738" s="209"/>
      <c r="C738" s="209"/>
      <c r="D738" s="210"/>
      <c r="E738" s="990" t="s">
        <v>590</v>
      </c>
      <c r="F738" s="990"/>
      <c r="G738" s="990"/>
      <c r="H738" s="990"/>
      <c r="I738" s="990"/>
      <c r="J738" s="990"/>
      <c r="K738" s="990"/>
      <c r="L738" s="990"/>
      <c r="M738" s="990"/>
      <c r="N738" s="365" t="s">
        <v>400</v>
      </c>
      <c r="O738" s="365"/>
      <c r="P738" s="365"/>
      <c r="Q738" s="365"/>
      <c r="R738" s="990" t="s">
        <v>588</v>
      </c>
      <c r="S738" s="990"/>
      <c r="T738" s="990"/>
      <c r="U738" s="990"/>
      <c r="V738" s="990"/>
      <c r="W738" s="990"/>
      <c r="X738" s="990"/>
      <c r="Y738" s="990"/>
      <c r="Z738" s="990"/>
      <c r="AA738" s="365" t="s">
        <v>399</v>
      </c>
      <c r="AB738" s="365"/>
      <c r="AC738" s="365"/>
      <c r="AD738" s="365"/>
      <c r="AE738" s="990" t="s">
        <v>590</v>
      </c>
      <c r="AF738" s="990"/>
      <c r="AG738" s="990"/>
      <c r="AH738" s="990"/>
      <c r="AI738" s="990"/>
      <c r="AJ738" s="990"/>
      <c r="AK738" s="990"/>
      <c r="AL738" s="990"/>
      <c r="AM738" s="990"/>
      <c r="AN738" s="365" t="s">
        <v>398</v>
      </c>
      <c r="AO738" s="365"/>
      <c r="AP738" s="365"/>
      <c r="AQ738" s="365"/>
      <c r="AR738" s="996" t="s">
        <v>592</v>
      </c>
      <c r="AS738" s="997"/>
      <c r="AT738" s="997"/>
      <c r="AU738" s="997"/>
      <c r="AV738" s="997"/>
      <c r="AW738" s="997"/>
      <c r="AX738" s="998"/>
    </row>
    <row r="739" spans="1:52" ht="24.75" customHeight="1" x14ac:dyDescent="0.15">
      <c r="A739" s="989" t="s">
        <v>397</v>
      </c>
      <c r="B739" s="209"/>
      <c r="C739" s="209"/>
      <c r="D739" s="210"/>
      <c r="E739" s="990" t="s">
        <v>593</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421</v>
      </c>
      <c r="B740" s="972"/>
      <c r="C740" s="972"/>
      <c r="D740" s="973"/>
      <c r="E740" s="974" t="s">
        <v>583</v>
      </c>
      <c r="F740" s="975"/>
      <c r="G740" s="975"/>
      <c r="H740" s="92" t="str">
        <f>IF(E740="", "", "(")</f>
        <v>(</v>
      </c>
      <c r="I740" s="975"/>
      <c r="J740" s="975"/>
      <c r="K740" s="92" t="str">
        <f>IF(OR(I740="　", I740=""), "", "-")</f>
        <v/>
      </c>
      <c r="L740" s="976">
        <v>620</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5" t="s">
        <v>390</v>
      </c>
      <c r="B741" s="616"/>
      <c r="C741" s="616"/>
      <c r="D741" s="616"/>
      <c r="E741" s="616"/>
      <c r="F741" s="617"/>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thickBot="1" x14ac:dyDescent="0.2">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596" t="s">
        <v>644</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367</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594</v>
      </c>
      <c r="H782" s="672"/>
      <c r="I782" s="672"/>
      <c r="J782" s="672"/>
      <c r="K782" s="673"/>
      <c r="L782" s="665" t="s">
        <v>595</v>
      </c>
      <c r="M782" s="666"/>
      <c r="N782" s="666"/>
      <c r="O782" s="666"/>
      <c r="P782" s="666"/>
      <c r="Q782" s="666"/>
      <c r="R782" s="666"/>
      <c r="S782" s="666"/>
      <c r="T782" s="666"/>
      <c r="U782" s="666"/>
      <c r="V782" s="666"/>
      <c r="W782" s="666"/>
      <c r="X782" s="667"/>
      <c r="Y782" s="388">
        <v>1233</v>
      </c>
      <c r="Z782" s="389"/>
      <c r="AA782" s="389"/>
      <c r="AB782" s="806"/>
      <c r="AC782" s="671"/>
      <c r="AD782" s="672"/>
      <c r="AE782" s="672"/>
      <c r="AF782" s="672"/>
      <c r="AG782" s="673"/>
      <c r="AH782" s="665"/>
      <c r="AI782" s="666"/>
      <c r="AJ782" s="666"/>
      <c r="AK782" s="666"/>
      <c r="AL782" s="666"/>
      <c r="AM782" s="666"/>
      <c r="AN782" s="666"/>
      <c r="AO782" s="666"/>
      <c r="AP782" s="666"/>
      <c r="AQ782" s="666"/>
      <c r="AR782" s="666"/>
      <c r="AS782" s="666"/>
      <c r="AT782" s="667"/>
      <c r="AU782" s="388"/>
      <c r="AV782" s="389"/>
      <c r="AW782" s="389"/>
      <c r="AX782" s="390"/>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1233</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hidden="1"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8"/>
      <c r="Z795" s="389"/>
      <c r="AA795" s="389"/>
      <c r="AB795" s="806"/>
      <c r="AC795" s="671"/>
      <c r="AD795" s="672"/>
      <c r="AE795" s="672"/>
      <c r="AF795" s="672"/>
      <c r="AG795" s="673"/>
      <c r="AH795" s="665"/>
      <c r="AI795" s="666"/>
      <c r="AJ795" s="666"/>
      <c r="AK795" s="666"/>
      <c r="AL795" s="666"/>
      <c r="AM795" s="666"/>
      <c r="AN795" s="666"/>
      <c r="AO795" s="666"/>
      <c r="AP795" s="666"/>
      <c r="AQ795" s="666"/>
      <c r="AR795" s="666"/>
      <c r="AS795" s="666"/>
      <c r="AT795" s="667"/>
      <c r="AU795" s="388"/>
      <c r="AV795" s="389"/>
      <c r="AW795" s="389"/>
      <c r="AX795" s="390"/>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8"/>
      <c r="Z808" s="389"/>
      <c r="AA808" s="389"/>
      <c r="AB808" s="806"/>
      <c r="AC808" s="671"/>
      <c r="AD808" s="672"/>
      <c r="AE808" s="672"/>
      <c r="AF808" s="672"/>
      <c r="AG808" s="673"/>
      <c r="AH808" s="665"/>
      <c r="AI808" s="666"/>
      <c r="AJ808" s="666"/>
      <c r="AK808" s="666"/>
      <c r="AL808" s="666"/>
      <c r="AM808" s="666"/>
      <c r="AN808" s="666"/>
      <c r="AO808" s="666"/>
      <c r="AP808" s="666"/>
      <c r="AQ808" s="666"/>
      <c r="AR808" s="666"/>
      <c r="AS808" s="666"/>
      <c r="AT808" s="667"/>
      <c r="AU808" s="388"/>
      <c r="AV808" s="389"/>
      <c r="AW808" s="389"/>
      <c r="AX808" s="390"/>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8"/>
      <c r="Z821" s="389"/>
      <c r="AA821" s="389"/>
      <c r="AB821" s="806"/>
      <c r="AC821" s="671"/>
      <c r="AD821" s="672"/>
      <c r="AE821" s="672"/>
      <c r="AF821" s="672"/>
      <c r="AG821" s="673"/>
      <c r="AH821" s="665"/>
      <c r="AI821" s="666"/>
      <c r="AJ821" s="666"/>
      <c r="AK821" s="666"/>
      <c r="AL821" s="666"/>
      <c r="AM821" s="666"/>
      <c r="AN821" s="666"/>
      <c r="AO821" s="666"/>
      <c r="AP821" s="666"/>
      <c r="AQ821" s="666"/>
      <c r="AR821" s="666"/>
      <c r="AS821" s="666"/>
      <c r="AT821" s="667"/>
      <c r="AU821" s="388"/>
      <c r="AV821" s="389"/>
      <c r="AW821" s="389"/>
      <c r="AX821" s="390"/>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70.5" customHeight="1" x14ac:dyDescent="0.15">
      <c r="A838" s="376">
        <v>1</v>
      </c>
      <c r="B838" s="376">
        <v>1</v>
      </c>
      <c r="C838" s="347" t="s">
        <v>601</v>
      </c>
      <c r="D838" s="347"/>
      <c r="E838" s="347"/>
      <c r="F838" s="347"/>
      <c r="G838" s="347"/>
      <c r="H838" s="347"/>
      <c r="I838" s="347"/>
      <c r="J838" s="348">
        <v>8000020130001</v>
      </c>
      <c r="K838" s="349"/>
      <c r="L838" s="349"/>
      <c r="M838" s="349"/>
      <c r="N838" s="349"/>
      <c r="O838" s="349"/>
      <c r="P838" s="350" t="s">
        <v>609</v>
      </c>
      <c r="Q838" s="350"/>
      <c r="R838" s="350"/>
      <c r="S838" s="350"/>
      <c r="T838" s="350"/>
      <c r="U838" s="350"/>
      <c r="V838" s="350"/>
      <c r="W838" s="350"/>
      <c r="X838" s="350"/>
      <c r="Y838" s="351">
        <v>1233</v>
      </c>
      <c r="Z838" s="352"/>
      <c r="AA838" s="352"/>
      <c r="AB838" s="353"/>
      <c r="AC838" s="363" t="s">
        <v>610</v>
      </c>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70.5" customHeight="1" x14ac:dyDescent="0.15">
      <c r="A839" s="376">
        <v>2</v>
      </c>
      <c r="B839" s="376">
        <v>1</v>
      </c>
      <c r="C839" s="347" t="s">
        <v>602</v>
      </c>
      <c r="D839" s="347"/>
      <c r="E839" s="347"/>
      <c r="F839" s="347"/>
      <c r="G839" s="347"/>
      <c r="H839" s="347"/>
      <c r="I839" s="347"/>
      <c r="J839" s="348">
        <v>1000020140007</v>
      </c>
      <c r="K839" s="349"/>
      <c r="L839" s="349"/>
      <c r="M839" s="349"/>
      <c r="N839" s="349"/>
      <c r="O839" s="349"/>
      <c r="P839" s="350" t="s">
        <v>609</v>
      </c>
      <c r="Q839" s="350"/>
      <c r="R839" s="350"/>
      <c r="S839" s="350"/>
      <c r="T839" s="350"/>
      <c r="U839" s="350"/>
      <c r="V839" s="350"/>
      <c r="W839" s="350"/>
      <c r="X839" s="350"/>
      <c r="Y839" s="351">
        <v>827</v>
      </c>
      <c r="Z839" s="352"/>
      <c r="AA839" s="352"/>
      <c r="AB839" s="353"/>
      <c r="AC839" s="363" t="s">
        <v>610</v>
      </c>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70.5" customHeight="1" x14ac:dyDescent="0.15">
      <c r="A840" s="376">
        <v>3</v>
      </c>
      <c r="B840" s="376">
        <v>1</v>
      </c>
      <c r="C840" s="361" t="s">
        <v>603</v>
      </c>
      <c r="D840" s="347"/>
      <c r="E840" s="347"/>
      <c r="F840" s="347"/>
      <c r="G840" s="347"/>
      <c r="H840" s="347"/>
      <c r="I840" s="347"/>
      <c r="J840" s="348">
        <v>4000020270008</v>
      </c>
      <c r="K840" s="349"/>
      <c r="L840" s="349"/>
      <c r="M840" s="349"/>
      <c r="N840" s="349"/>
      <c r="O840" s="349"/>
      <c r="P840" s="362" t="s">
        <v>609</v>
      </c>
      <c r="Q840" s="350"/>
      <c r="R840" s="350"/>
      <c r="S840" s="350"/>
      <c r="T840" s="350"/>
      <c r="U840" s="350"/>
      <c r="V840" s="350"/>
      <c r="W840" s="350"/>
      <c r="X840" s="350"/>
      <c r="Y840" s="351">
        <v>498</v>
      </c>
      <c r="Z840" s="352"/>
      <c r="AA840" s="352"/>
      <c r="AB840" s="353"/>
      <c r="AC840" s="363" t="s">
        <v>610</v>
      </c>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70.5" customHeight="1" x14ac:dyDescent="0.15">
      <c r="A841" s="376">
        <v>4</v>
      </c>
      <c r="B841" s="376">
        <v>1</v>
      </c>
      <c r="C841" s="361" t="s">
        <v>604</v>
      </c>
      <c r="D841" s="347"/>
      <c r="E841" s="347"/>
      <c r="F841" s="347"/>
      <c r="G841" s="347"/>
      <c r="H841" s="347"/>
      <c r="I841" s="347"/>
      <c r="J841" s="348">
        <v>7000020010006</v>
      </c>
      <c r="K841" s="349"/>
      <c r="L841" s="349"/>
      <c r="M841" s="349"/>
      <c r="N841" s="349"/>
      <c r="O841" s="349"/>
      <c r="P841" s="362" t="s">
        <v>609</v>
      </c>
      <c r="Q841" s="350"/>
      <c r="R841" s="350"/>
      <c r="S841" s="350"/>
      <c r="T841" s="350"/>
      <c r="U841" s="350"/>
      <c r="V841" s="350"/>
      <c r="W841" s="350"/>
      <c r="X841" s="350"/>
      <c r="Y841" s="351">
        <v>472</v>
      </c>
      <c r="Z841" s="352"/>
      <c r="AA841" s="352"/>
      <c r="AB841" s="353"/>
      <c r="AC841" s="363" t="s">
        <v>610</v>
      </c>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70.5" customHeight="1" x14ac:dyDescent="0.15">
      <c r="A842" s="376">
        <v>5</v>
      </c>
      <c r="B842" s="376">
        <v>1</v>
      </c>
      <c r="C842" s="361" t="s">
        <v>611</v>
      </c>
      <c r="D842" s="347"/>
      <c r="E842" s="347"/>
      <c r="F842" s="347"/>
      <c r="G842" s="347"/>
      <c r="H842" s="347"/>
      <c r="I842" s="347"/>
      <c r="J842" s="348">
        <v>1000020110001</v>
      </c>
      <c r="K842" s="349"/>
      <c r="L842" s="349"/>
      <c r="M842" s="349"/>
      <c r="N842" s="349"/>
      <c r="O842" s="349"/>
      <c r="P842" s="350" t="s">
        <v>609</v>
      </c>
      <c r="Q842" s="350"/>
      <c r="R842" s="350"/>
      <c r="S842" s="350"/>
      <c r="T842" s="350"/>
      <c r="U842" s="350"/>
      <c r="V842" s="350"/>
      <c r="W842" s="350"/>
      <c r="X842" s="350"/>
      <c r="Y842" s="351">
        <v>471</v>
      </c>
      <c r="Z842" s="352"/>
      <c r="AA842" s="352"/>
      <c r="AB842" s="353"/>
      <c r="AC842" s="354" t="s">
        <v>610</v>
      </c>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70.5" customHeight="1" x14ac:dyDescent="0.15">
      <c r="A843" s="376">
        <v>6</v>
      </c>
      <c r="B843" s="376">
        <v>1</v>
      </c>
      <c r="C843" s="347" t="s">
        <v>605</v>
      </c>
      <c r="D843" s="347"/>
      <c r="E843" s="347"/>
      <c r="F843" s="347"/>
      <c r="G843" s="347"/>
      <c r="H843" s="347"/>
      <c r="I843" s="347"/>
      <c r="J843" s="348">
        <v>1000020230006</v>
      </c>
      <c r="K843" s="349"/>
      <c r="L843" s="349"/>
      <c r="M843" s="349"/>
      <c r="N843" s="349"/>
      <c r="O843" s="349"/>
      <c r="P843" s="350" t="s">
        <v>609</v>
      </c>
      <c r="Q843" s="350"/>
      <c r="R843" s="350"/>
      <c r="S843" s="350"/>
      <c r="T843" s="350"/>
      <c r="U843" s="350"/>
      <c r="V843" s="350"/>
      <c r="W843" s="350"/>
      <c r="X843" s="350"/>
      <c r="Y843" s="351">
        <v>460</v>
      </c>
      <c r="Z843" s="352"/>
      <c r="AA843" s="352"/>
      <c r="AB843" s="353"/>
      <c r="AC843" s="354" t="s">
        <v>610</v>
      </c>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70.5" customHeight="1" x14ac:dyDescent="0.15">
      <c r="A844" s="376">
        <v>7</v>
      </c>
      <c r="B844" s="376">
        <v>1</v>
      </c>
      <c r="C844" s="347" t="s">
        <v>606</v>
      </c>
      <c r="D844" s="347"/>
      <c r="E844" s="347"/>
      <c r="F844" s="347"/>
      <c r="G844" s="347"/>
      <c r="H844" s="347"/>
      <c r="I844" s="347"/>
      <c r="J844" s="348">
        <v>6000020400009</v>
      </c>
      <c r="K844" s="349"/>
      <c r="L844" s="349"/>
      <c r="M844" s="349"/>
      <c r="N844" s="349"/>
      <c r="O844" s="349"/>
      <c r="P844" s="350" t="s">
        <v>609</v>
      </c>
      <c r="Q844" s="350"/>
      <c r="R844" s="350"/>
      <c r="S844" s="350"/>
      <c r="T844" s="350"/>
      <c r="U844" s="350"/>
      <c r="V844" s="350"/>
      <c r="W844" s="350"/>
      <c r="X844" s="350"/>
      <c r="Y844" s="351">
        <v>401</v>
      </c>
      <c r="Z844" s="352"/>
      <c r="AA844" s="352"/>
      <c r="AB844" s="353"/>
      <c r="AC844" s="354" t="s">
        <v>610</v>
      </c>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70.5" customHeight="1" x14ac:dyDescent="0.15">
      <c r="A845" s="376">
        <v>8</v>
      </c>
      <c r="B845" s="376">
        <v>1</v>
      </c>
      <c r="C845" s="361" t="s">
        <v>612</v>
      </c>
      <c r="D845" s="347"/>
      <c r="E845" s="347"/>
      <c r="F845" s="347"/>
      <c r="G845" s="347"/>
      <c r="H845" s="347"/>
      <c r="I845" s="347"/>
      <c r="J845" s="348">
        <v>4000020030007</v>
      </c>
      <c r="K845" s="349"/>
      <c r="L845" s="349"/>
      <c r="M845" s="349"/>
      <c r="N845" s="349"/>
      <c r="O845" s="349"/>
      <c r="P845" s="350" t="s">
        <v>609</v>
      </c>
      <c r="Q845" s="350"/>
      <c r="R845" s="350"/>
      <c r="S845" s="350"/>
      <c r="T845" s="350"/>
      <c r="U845" s="350"/>
      <c r="V845" s="350"/>
      <c r="W845" s="350"/>
      <c r="X845" s="350"/>
      <c r="Y845" s="351">
        <v>396</v>
      </c>
      <c r="Z845" s="352"/>
      <c r="AA845" s="352"/>
      <c r="AB845" s="353"/>
      <c r="AC845" s="354" t="s">
        <v>610</v>
      </c>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70.5" customHeight="1" x14ac:dyDescent="0.15">
      <c r="A846" s="376">
        <v>9</v>
      </c>
      <c r="B846" s="376">
        <v>1</v>
      </c>
      <c r="C846" s="347" t="s">
        <v>607</v>
      </c>
      <c r="D846" s="347"/>
      <c r="E846" s="347"/>
      <c r="F846" s="347"/>
      <c r="G846" s="347"/>
      <c r="H846" s="347"/>
      <c r="I846" s="347"/>
      <c r="J846" s="348">
        <v>1000020200000</v>
      </c>
      <c r="K846" s="349"/>
      <c r="L846" s="349"/>
      <c r="M846" s="349"/>
      <c r="N846" s="349"/>
      <c r="O846" s="349"/>
      <c r="P846" s="350" t="s">
        <v>609</v>
      </c>
      <c r="Q846" s="350"/>
      <c r="R846" s="350"/>
      <c r="S846" s="350"/>
      <c r="T846" s="350"/>
      <c r="U846" s="350"/>
      <c r="V846" s="350"/>
      <c r="W846" s="350"/>
      <c r="X846" s="350"/>
      <c r="Y846" s="351">
        <v>361</v>
      </c>
      <c r="Z846" s="352"/>
      <c r="AA846" s="352"/>
      <c r="AB846" s="353"/>
      <c r="AC846" s="354" t="s">
        <v>610</v>
      </c>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70.5" customHeight="1" x14ac:dyDescent="0.15">
      <c r="A847" s="376">
        <v>10</v>
      </c>
      <c r="B847" s="376">
        <v>1</v>
      </c>
      <c r="C847" s="347" t="s">
        <v>608</v>
      </c>
      <c r="D847" s="347"/>
      <c r="E847" s="347"/>
      <c r="F847" s="347"/>
      <c r="G847" s="347"/>
      <c r="H847" s="347"/>
      <c r="I847" s="347"/>
      <c r="J847" s="348">
        <v>4000020120006</v>
      </c>
      <c r="K847" s="349"/>
      <c r="L847" s="349"/>
      <c r="M847" s="349"/>
      <c r="N847" s="349"/>
      <c r="O847" s="349"/>
      <c r="P847" s="350" t="s">
        <v>609</v>
      </c>
      <c r="Q847" s="350"/>
      <c r="R847" s="350"/>
      <c r="S847" s="350"/>
      <c r="T847" s="350"/>
      <c r="U847" s="350"/>
      <c r="V847" s="350"/>
      <c r="W847" s="350"/>
      <c r="X847" s="350"/>
      <c r="Y847" s="351">
        <v>357</v>
      </c>
      <c r="Z847" s="352"/>
      <c r="AA847" s="352"/>
      <c r="AB847" s="353"/>
      <c r="AC847" s="354" t="s">
        <v>610</v>
      </c>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596</v>
      </c>
      <c r="F1103" s="375"/>
      <c r="G1103" s="375"/>
      <c r="H1103" s="375"/>
      <c r="I1103" s="375"/>
      <c r="J1103" s="348" t="s">
        <v>597</v>
      </c>
      <c r="K1103" s="349"/>
      <c r="L1103" s="349"/>
      <c r="M1103" s="349"/>
      <c r="N1103" s="349"/>
      <c r="O1103" s="349"/>
      <c r="P1103" s="362" t="s">
        <v>598</v>
      </c>
      <c r="Q1103" s="350"/>
      <c r="R1103" s="350"/>
      <c r="S1103" s="350"/>
      <c r="T1103" s="350"/>
      <c r="U1103" s="350"/>
      <c r="V1103" s="350"/>
      <c r="W1103" s="350"/>
      <c r="X1103" s="350"/>
      <c r="Y1103" s="351" t="s">
        <v>599</v>
      </c>
      <c r="Z1103" s="352"/>
      <c r="AA1103" s="352"/>
      <c r="AB1103" s="353"/>
      <c r="AC1103" s="354"/>
      <c r="AD1103" s="354"/>
      <c r="AE1103" s="354"/>
      <c r="AF1103" s="354"/>
      <c r="AG1103" s="354"/>
      <c r="AH1103" s="355" t="s">
        <v>599</v>
      </c>
      <c r="AI1103" s="356"/>
      <c r="AJ1103" s="356"/>
      <c r="AK1103" s="356"/>
      <c r="AL1103" s="357" t="s">
        <v>597</v>
      </c>
      <c r="AM1103" s="358"/>
      <c r="AN1103" s="358"/>
      <c r="AO1103" s="359"/>
      <c r="AP1103" s="360" t="s">
        <v>600</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16383" man="1"/>
    <brk id="591" max="16383" man="1"/>
    <brk id="735" max="49" man="1"/>
    <brk id="834" max="49"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567</v>
      </c>
      <c r="R6" s="13" t="str">
        <f t="shared" si="3"/>
        <v>交付</v>
      </c>
      <c r="S6" s="13" t="str">
        <f t="shared" si="4"/>
        <v>交付</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交付</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t="s">
        <v>567</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子ども・若者育成支援</v>
      </c>
      <c r="F14" s="18" t="s">
        <v>121</v>
      </c>
      <c r="G14" s="17" t="s">
        <v>567</v>
      </c>
      <c r="H14" s="13" t="str">
        <f t="shared" si="1"/>
        <v>労働保険特別会計雇用勘定</v>
      </c>
      <c r="I14" s="13" t="str">
        <f t="shared" si="5"/>
        <v>一般会計、労働保険特別会計雇用勘定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一般会計、労働保険特別会計雇用勘定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一般会計、労働保険特別会計雇用勘定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一般会計、労働保険特別会計雇用勘定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一般会計、労働保険特別会計雇用勘定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一般会計、労働保険特別会計雇用勘定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一般会計、労働保険特別会計雇用勘定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一般会計、労働保険特別会計雇用勘定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一般会計、労働保険特別会計雇用勘定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一般会計、労働保険特別会計雇用勘定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子ども・若者育成支援</v>
      </c>
      <c r="F24" s="18" t="s">
        <v>417</v>
      </c>
      <c r="G24" s="17"/>
      <c r="H24" s="13" t="str">
        <f t="shared" si="1"/>
        <v/>
      </c>
      <c r="I24" s="13" t="str">
        <f t="shared" si="5"/>
        <v>一般会計、労働保険特別会計雇用勘定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一般会計、労働保険特別会計雇用勘定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一般会計、労働保険特別会計雇用勘定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一般会計、労働保険特別会計雇用勘定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一般会計、労働保険特別会計雇用勘定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一般会計、労働保険特別会計雇用勘定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一般会計、労働保険特別会計雇用勘定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一般会計、労働保険特別会計雇用勘定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一般会計、労働保険特別会計雇用勘定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一般会計、労働保険特別会計雇用勘定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一般会計、労働保険特別会計雇用勘定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一般会計、労働保険特別会計雇用勘定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一般会計、労働保険特別会計雇用勘定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8"/>
      <c r="Z2" s="830"/>
      <c r="AA2" s="831"/>
      <c r="AB2" s="1032" t="s">
        <v>11</v>
      </c>
      <c r="AC2" s="1033"/>
      <c r="AD2" s="1034"/>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5"/>
      <c r="I4" s="1005"/>
      <c r="J4" s="1005"/>
      <c r="K4" s="1005"/>
      <c r="L4" s="1005"/>
      <c r="M4" s="1005"/>
      <c r="N4" s="1005"/>
      <c r="O4" s="1006"/>
      <c r="P4" s="104"/>
      <c r="Q4" s="1013"/>
      <c r="R4" s="1013"/>
      <c r="S4" s="1013"/>
      <c r="T4" s="1013"/>
      <c r="U4" s="1013"/>
      <c r="V4" s="1013"/>
      <c r="W4" s="1013"/>
      <c r="X4" s="1014"/>
      <c r="Y4" s="1023" t="s">
        <v>12</v>
      </c>
      <c r="Z4" s="1024"/>
      <c r="AA4" s="1025"/>
      <c r="AB4" s="464"/>
      <c r="AC4" s="1027"/>
      <c r="AD4" s="102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182</v>
      </c>
      <c r="AC6" s="1022"/>
      <c r="AD6" s="102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8"/>
      <c r="Z9" s="830"/>
      <c r="AA9" s="831"/>
      <c r="AB9" s="1032" t="s">
        <v>11</v>
      </c>
      <c r="AC9" s="1033"/>
      <c r="AD9" s="1034"/>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4"/>
      <c r="AC11" s="1027"/>
      <c r="AD11" s="102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182</v>
      </c>
      <c r="AC13" s="1022"/>
      <c r="AD13" s="102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8"/>
      <c r="Z16" s="830"/>
      <c r="AA16" s="831"/>
      <c r="AB16" s="1032" t="s">
        <v>11</v>
      </c>
      <c r="AC16" s="1033"/>
      <c r="AD16" s="1034"/>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4"/>
      <c r="AC18" s="1027"/>
      <c r="AD18" s="102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182</v>
      </c>
      <c r="AC20" s="1022"/>
      <c r="AD20" s="102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8"/>
      <c r="Z23" s="830"/>
      <c r="AA23" s="831"/>
      <c r="AB23" s="1032" t="s">
        <v>11</v>
      </c>
      <c r="AC23" s="1033"/>
      <c r="AD23" s="1034"/>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4"/>
      <c r="AC25" s="1027"/>
      <c r="AD25" s="102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182</v>
      </c>
      <c r="AC27" s="1022"/>
      <c r="AD27" s="102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8"/>
      <c r="Z30" s="830"/>
      <c r="AA30" s="831"/>
      <c r="AB30" s="1032" t="s">
        <v>11</v>
      </c>
      <c r="AC30" s="1033"/>
      <c r="AD30" s="1034"/>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4"/>
      <c r="AC32" s="1027"/>
      <c r="AD32" s="102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182</v>
      </c>
      <c r="AC34" s="1022"/>
      <c r="AD34" s="102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8"/>
      <c r="Z37" s="830"/>
      <c r="AA37" s="831"/>
      <c r="AB37" s="1032" t="s">
        <v>11</v>
      </c>
      <c r="AC37" s="1033"/>
      <c r="AD37" s="1034"/>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4"/>
      <c r="AC39" s="1027"/>
      <c r="AD39" s="102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182</v>
      </c>
      <c r="AC41" s="1022"/>
      <c r="AD41" s="102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8"/>
      <c r="Z44" s="830"/>
      <c r="AA44" s="831"/>
      <c r="AB44" s="1032" t="s">
        <v>11</v>
      </c>
      <c r="AC44" s="1033"/>
      <c r="AD44" s="1034"/>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4"/>
      <c r="AC46" s="1027"/>
      <c r="AD46" s="102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182</v>
      </c>
      <c r="AC48" s="1022"/>
      <c r="AD48" s="102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8"/>
      <c r="Z51" s="830"/>
      <c r="AA51" s="831"/>
      <c r="AB51" s="242" t="s">
        <v>11</v>
      </c>
      <c r="AC51" s="1033"/>
      <c r="AD51" s="1034"/>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4"/>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8"/>
      <c r="Z58" s="830"/>
      <c r="AA58" s="831"/>
      <c r="AB58" s="1032" t="s">
        <v>11</v>
      </c>
      <c r="AC58" s="1033"/>
      <c r="AD58" s="1034"/>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4"/>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8"/>
      <c r="Z65" s="830"/>
      <c r="AA65" s="831"/>
      <c r="AB65" s="1032" t="s">
        <v>11</v>
      </c>
      <c r="AC65" s="1033"/>
      <c r="AD65" s="1034"/>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4"/>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6" t="s">
        <v>372</v>
      </c>
      <c r="H2" s="597"/>
      <c r="I2" s="597"/>
      <c r="J2" s="597"/>
      <c r="K2" s="597"/>
      <c r="L2" s="597"/>
      <c r="M2" s="597"/>
      <c r="N2" s="597"/>
      <c r="O2" s="597"/>
      <c r="P2" s="597"/>
      <c r="Q2" s="597"/>
      <c r="R2" s="597"/>
      <c r="S2" s="597"/>
      <c r="T2" s="597"/>
      <c r="U2" s="597"/>
      <c r="V2" s="597"/>
      <c r="W2" s="597"/>
      <c r="X2" s="597"/>
      <c r="Y2" s="597"/>
      <c r="Z2" s="597"/>
      <c r="AA2" s="597"/>
      <c r="AB2" s="598"/>
      <c r="AC2" s="596" t="s">
        <v>374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2020-05-26T08:24:26Z</cp:lastPrinted>
  <dcterms:created xsi:type="dcterms:W3CDTF">2012-03-13T00:50:25Z</dcterms:created>
  <dcterms:modified xsi:type="dcterms:W3CDTF">2020-11-13T10:58:32Z</dcterms:modified>
</cp:coreProperties>
</file>