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<sst xmlns="http://schemas.openxmlformats.org/spreadsheetml/2006/main" count="3082" uniqueCount="700">
  <si>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</si>
  <si>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</si>
  <si>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</si>
  <si>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</si>
  <si>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</si>
  <si>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</si>
  <si>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</si>
  <si>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</si>
  <si>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</si>
  <si>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</si>
  <si>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</si>
  <si>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</si>
  <si>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</si>
  <si>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</si>
  <si>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</si>
  <si>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</si>
  <si>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</si>
  <si>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</si>
  <si>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</si>
  <si>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</si>
  <si>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</si>
  <si>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</si>
  <si>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</si>
  <si>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</si>
  <si>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</si>
  <si>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</si>
  <si>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</si>
  <si>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</si>
  <si>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</si>
  <si>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</si>
  <si>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</si>
  <si>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</si>
  <si>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</si>
  <si>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</si>
  <si>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</si>
  <si>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</si>
  <si>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</si>
  <si>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</si>
  <si>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</si>
  <si>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</si>
  <si>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</si>
  <si>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</si>
  <si>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</si>
  <si>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</si>
  <si>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</si>
  <si>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</si>
  <si>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</si>
  <si>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</si>
  <si>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</si>
  <si>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</si>
  <si>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</si>
  <si>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</si>
  <si>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</si>
  <si>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</si>
  <si>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</si>
  <si>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</si>
  <si>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</si>
  <si>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</si>
  <si>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</si>
  <si>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</si>
  <si>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</si>
  <si>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</si>
  <si>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</si>
  <si>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</si>
  <si>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</si>
  <si>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</si>
  <si>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</si>
  <si>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</si>
  <si>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</si>
  <si>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</si>
  <si>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</si>
  <si>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</si>
  <si>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</si>
  <si>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</si>
  <si>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</si>
  <si>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</si>
  <si>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</si>
  <si>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</si>
  <si>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</si>
  <si>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</si>
  <si>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</si>
  <si>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</si>
  <si>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</si>
  <si>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</si>
  <si>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</si>
  <si>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</si>
  <si>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</si>
  <si>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</si>
  <si>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</si>
  <si>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</si>
  <si>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</si>
  <si>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</si>
  <si>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</si>
  <si>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</si>
  <si>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</si>
  <si>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</si>
  <si>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</si>
  <si>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</si>
  <si>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</si>
  <si>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</si>
  <si>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</si>
  <si>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</si>
  <si>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</si>
  <si>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</si>
  <si>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</si>
  <si>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</si>
  <si>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</si>
  <si>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</si>
  <si>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</si>
  <si>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</si>
  <si>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</si>
  <si>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</si>
  <si>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</si>
  <si>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</si>
  <si>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</si>
  <si>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</si>
  <si>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</si>
  <si>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</si>
  <si>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</si>
  <si>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</si>
  <si>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</si>
  <si>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</si>
  <si>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</si>
  <si>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</si>
  <si>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</si>
  <si>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</si>
  <si>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</si>
  <si>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</si>
  <si>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</si>
  <si>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</si>
  <si>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</si>
  <si>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</si>
  <si>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</si>
  <si>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</si>
  <si>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</si>
  <si>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</si>
  <si>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</si>
  <si>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</si>
  <si>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</si>
  <si>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</si>
  <si>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</si>
  <si>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</si>
  <si>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</si>
  <si>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</si>
  <si>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</si>
  <si>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</si>
  <si>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</si>
  <si>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</si>
  <si>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</si>
  <si>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</si>
  <si>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</si>
  <si>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</si>
  <si>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</si>
  <si>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</si>
  <si>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</si>
  <si>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</si>
  <si>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</si>
  <si>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</si>
  <si>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</si>
  <si>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</si>
  <si>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</si>
  <si>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</si>
  <si>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</si>
  <si>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</si>
  <si>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</si>
  <si>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</si>
  <si>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</si>
  <si>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</si>
  <si>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</si>
  <si>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</si>
  <si>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</si>
  <si>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</si>
  <si>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</si>
  <si>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</si>
  <si>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</si>
  <si>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</si>
  <si>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</si>
  <si>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</si>
  <si>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</si>
  <si>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</si>
  <si>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</si>
  <si>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</si>
  <si>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</si>
  <si>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</si>
  <si>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</si>
  <si>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</si>
  <si>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</si>
  <si>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</si>
  <si>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</si>
  <si>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</si>
  <si>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</si>
  <si>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</si>
  <si>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</si>
  <si>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</si>
  <si>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</si>
  <si>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</si>
  <si>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</si>
  <si>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</si>
  <si>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</si>
  <si>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</si>
  <si>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</si>
  <si>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</si>
  <si>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</si>
  <si>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</si>
  <si>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</si>
  <si>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</si>
  <si>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</si>
  <si>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</si>
  <si>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</si>
  <si>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</si>
  <si>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</si>
  <si>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</si>
  <si>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</si>
  <si>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</si>
  <si>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</si>
  <si>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</si>
  <si>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</si>
  <si>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</si>
  <si>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</si>
  <si>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</si>
  <si>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</si>
  <si>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</si>
  <si>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</si>
  <si>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</si>
  <si>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</si>
  <si>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</si>
  <si>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</si>
  <si>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</si>
  <si>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</si>
  <si>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</si>
  <si>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</si>
  <si>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</si>
  <si>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</si>
  <si>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</si>
  <si>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</si>
  <si>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</si>
  <si>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</si>
  <si>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</si>
  <si>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</si>
  <si>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</si>
  <si>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</si>
  <si>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</si>
  <si>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</si>
  <si>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</si>
  <si>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</si>
  <si>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</si>
  <si>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</si>
  <si>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</si>
  <si>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</si>
  <si>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</si>
  <si>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</si>
  <si>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</si>
  <si>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</si>
  <si>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</si>
  <si>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</si>
  <si>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</si>
  <si>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</si>
  <si>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</si>
  <si>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</si>
  <si>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</si>
  <si>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</si>
  <si>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</si>
  <si>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</si>
  <si>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</si>
  <si>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</si>
  <si>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</si>
  <si>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</si>
  <si>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</si>
  <si>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</si>
  <si>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</si>
  <si>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</si>
  <si>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</si>
  <si>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</si>
  <si>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</si>
  <si>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</si>
  <si>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</si>
  <si>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</si>
  <si>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</si>
  <si>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</si>
  <si>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</si>
  <si>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</si>
  <si>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</si>
  <si>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</si>
  <si>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</si>
  <si>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</si>
  <si>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</si>
  <si>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</si>
  <si>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</si>
  <si>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</si>
  <si>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</si>
  <si>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</si>
  <si>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</si>
  <si>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</si>
  <si>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</si>
  <si>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</si>
  <si>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</si>
  <si>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</si>
  <si>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</si>
  <si>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</si>
  <si>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</si>
  <si>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</si>
  <si>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</si>
  <si>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</si>
  <si>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</si>
  <si>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</si>
  <si>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</si>
  <si>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</si>
  <si>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</si>
  <si>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</si>
  <si>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</si>
  <si>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</si>
  <si>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</si>
  <si>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</si>
  <si>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</si>
  <si>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</si>
  <si>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</si>
  <si>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</si>
  <si>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</si>
  <si>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</si>
  <si>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</si>
  <si>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</si>
  <si>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</si>
  <si>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</si>
  <si>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</si>
  <si>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</si>
  <si>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</si>
  <si>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</si>
  <si>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</si>
  <si>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</si>
  <si>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</si>
  <si>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</si>
  <si>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</si>
  <si>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</si>
  <si>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</si>
  <si>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</si>
  <si>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</si>
  <si>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</si>
  <si>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</si>
  <si>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</si>
  <si>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</si>
  <si>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</si>
  <si>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</si>
  <si>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</si>
  <si>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</si>
  <si>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</si>
  <si>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</si>
  <si>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</si>
  <si>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</si>
  <si>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</si>
  <si>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</si>
  <si>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</si>
  <si>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</si>
  <si>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</si>
  <si>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</si>
  <si>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</si>
  <si>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</si>
  <si>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</si>
  <si>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</si>
  <si>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</si>
  <si>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</si>
  <si>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</si>
  <si>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</si>
  <si>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</si>
  <si>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</si>
  <si>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</si>
  <si>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</si>
  <si>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</si>
  <si>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</si>
  <si>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</si>
  <si>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</si>
  <si>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</si>
  <si>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</si>
  <si>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</si>
  <si>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</si>
  <si>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</si>
  <si>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</si>
  <si>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</si>
  <si>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</si>
  <si>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</si>
  <si>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</si>
  <si>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</si>
  <si>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</si>
  <si>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</si>
  <si>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</si>
  <si>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</si>
  <si>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</si>
  <si>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</si>
  <si>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</si>
  <si>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</si>
  <si>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</si>
  <si>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</si>
  <si>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</si>
  <si>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</si>
  <si>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</si>
  <si>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</si>
  <si>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</si>
  <si>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</si>
  <si>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</si>
  <si>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</si>
  <si>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</si>
  <si>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</si>
  <si>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</si>
  <si>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</si>
  <si>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</si>
  <si>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</si>
  <si>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</si>
  <si>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</si>
  <si>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</si>
  <si>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</si>
  <si>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</si>
  <si>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</si>
  <si>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</si>
  <si>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</si>
  <si>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</si>
  <si>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</si>
  <si>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</si>
  <si>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</si>
  <si>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</si>
  <si>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</si>
  <si>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</si>
  <si>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</si>
  <si>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</si>
  <si>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</si>
  <si>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</si>
  <si>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</si>
  <si>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</si>
  <si>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</si>
  <si>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</si>
  <si>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</si>
  <si>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</si>
  <si>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</si>
  <si>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</si>
  <si>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</si>
  <si>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</si>
  <si>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</si>
  <si>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</si>
  <si>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</si>
  <si>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</si>
  <si>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</si>
  <si>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</si>
  <si>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</si>
  <si>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</si>
  <si>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</si>
  <si>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</si>
  <si>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</si>
  <si>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</si>
  <si>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</si>
  <si>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</si>
  <si>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</si>
  <si>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</si>
  <si>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</si>
  <si>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</si>
  <si>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</si>
  <si>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</si>
  <si>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</si>
  <si>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</si>
  <si>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</si>
  <si>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</si>
  <si>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</si>
  <si>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</si>
  <si>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</si>
  <si>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</si>
  <si>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</si>
  <si>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</si>
  <si>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</si>
  <si>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</si>
  <si>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</si>
  <si>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</si>
  <si>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</si>
  <si>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</si>
  <si>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</si>
  <si>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</si>
  <si>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</si>
  <si>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</si>
  <si>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</si>
  <si>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</si>
  <si>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</si>
  <si>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</si>
  <si>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</si>
  <si>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</si>
  <si>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</si>
  <si>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</si>
  <si>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</si>
  <si>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</si>
  <si>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</si>
  <si>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</si>
  <si>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</si>
  <si>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</si>
  <si>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</si>
  <si>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</si>
  <si>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</si>
  <si>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</si>
  <si>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</si>
  <si>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</si>
  <si>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</si>
  <si>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</si>
  <si>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</si>
  <si>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</si>
  <si>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</si>
  <si>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</si>
  <si>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</si>
  <si>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</si>
  <si>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</si>
  <si>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</si>
  <si>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</si>
  <si>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</si>
  <si>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</si>
  <si>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</si>
  <si>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</si>
  <si>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</si>
  <si>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</si>
  <si>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</si>
  <si>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</si>
  <si>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</si>
  <si>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</si>
  <si>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</si>
  <si>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</si>
  <si>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</si>
  <si>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</si>
  <si>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</si>
  <si>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</si>
  <si>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</si>
  <si>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</si>
  <si>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</si>
  <si>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</si>
  <si>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</si>
  <si>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</si>
  <si>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</si>
  <si>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</si>
  <si>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</si>
  <si>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</si>
  <si>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</si>
  <si>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</si>
  <si>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</si>
  <si>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</si>
  <si>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</si>
  <si>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</si>
  <si>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</si>
  <si>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</si>
  <si>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</si>
  <si>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</si>
  <si>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</si>
  <si>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</si>
  <si>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</si>
  <si>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</si>
  <si>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</si>
  <si>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</si>
  <si>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</si>
  <si>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</si>
  <si>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</si>
  <si>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</si>
  <si>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</si>
  <si>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</si>
  <si>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</si>
  <si>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</si>
  <si>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</si>
  <si>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</si>
  <si>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</si>
  <si>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</si>
  <si>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</si>
  <si>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</si>
  <si>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</si>
  <si>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</si>
  <si>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人材開発支援助成金</t>
    <rPh sb="0" eb="2">
      <t>ジンザイ</t>
    </rPh>
    <rPh sb="2" eb="4">
      <t>カイハツ</t>
    </rPh>
    <rPh sb="4" eb="6">
      <t>シエン</t>
    </rPh>
    <rPh sb="6" eb="9">
      <t>ジョセイキン</t>
    </rPh>
    <phoneticPr fontId="5"/>
  </si>
  <si>
    <t>人材開発統括官</t>
    <rPh sb="0" eb="2">
      <t>ジンザイ</t>
    </rPh>
    <rPh sb="2" eb="4">
      <t>カイハツ</t>
    </rPh>
    <rPh sb="4" eb="7">
      <t>トウカツカン</t>
    </rPh>
    <phoneticPr fontId="5"/>
  </si>
  <si>
    <t>若年者・キャリア形成支援担当参事官付企業内人材開発支援室</t>
    <rPh sb="0" eb="3">
      <t>ジャクネンシャ</t>
    </rPh>
    <rPh sb="8" eb="10">
      <t>ケイセイ</t>
    </rPh>
    <rPh sb="10" eb="12">
      <t>シエン</t>
    </rPh>
    <rPh sb="12" eb="14">
      <t>タントウ</t>
    </rPh>
    <rPh sb="14" eb="17">
      <t>サンジカン</t>
    </rPh>
    <rPh sb="17" eb="18">
      <t>ツ</t>
    </rPh>
    <rPh sb="18" eb="21">
      <t>キギョウナイ</t>
    </rPh>
    <rPh sb="21" eb="23">
      <t>ジンザイ</t>
    </rPh>
    <rPh sb="23" eb="25">
      <t>カイハツ</t>
    </rPh>
    <rPh sb="25" eb="28">
      <t>シエンシツ</t>
    </rPh>
    <phoneticPr fontId="5"/>
  </si>
  <si>
    <t>企業内人材開発支援室長
小林　学</t>
    <rPh sb="0" eb="3">
      <t>キギョウナイ</t>
    </rPh>
    <rPh sb="3" eb="5">
      <t>ジンザイ</t>
    </rPh>
    <rPh sb="5" eb="7">
      <t>カイハツ</t>
    </rPh>
    <rPh sb="7" eb="10">
      <t>シエンシツ</t>
    </rPh>
    <rPh sb="10" eb="11">
      <t>チョウ</t>
    </rPh>
    <rPh sb="12" eb="14">
      <t>コバヤシ</t>
    </rPh>
    <rPh sb="15" eb="16">
      <t>マナ</t>
    </rPh>
    <phoneticPr fontId="5"/>
  </si>
  <si>
    <t>○</t>
  </si>
  <si>
    <t>雇用保険法　第63条第1項第1号、第4号、第5号及び第8号
雇用保険法施行規則　第125条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7" eb="18">
      <t>ダイ</t>
    </rPh>
    <rPh sb="19" eb="20">
      <t>ゴウ</t>
    </rPh>
    <rPh sb="21" eb="22">
      <t>ダイ</t>
    </rPh>
    <rPh sb="23" eb="24">
      <t>ゴウ</t>
    </rPh>
    <rPh sb="24" eb="25">
      <t>オヨ</t>
    </rPh>
    <rPh sb="26" eb="27">
      <t>ダイ</t>
    </rPh>
    <rPh sb="28" eb="29">
      <t>ゴウ</t>
    </rPh>
    <rPh sb="30" eb="35">
      <t>コヨウホケンホウ</t>
    </rPh>
    <rPh sb="35" eb="37">
      <t>シコウ</t>
    </rPh>
    <rPh sb="37" eb="39">
      <t>キソク</t>
    </rPh>
    <rPh sb="40" eb="41">
      <t>ダイ</t>
    </rPh>
    <rPh sb="44" eb="45">
      <t>ジョウ</t>
    </rPh>
    <rPh sb="46" eb="48">
      <t>ショクギョウ</t>
    </rPh>
    <rPh sb="48" eb="50">
      <t>ノウリョク</t>
    </rPh>
    <rPh sb="50" eb="52">
      <t>カイハツ</t>
    </rPh>
    <rPh sb="52" eb="55">
      <t>ソクシンホウ</t>
    </rPh>
    <rPh sb="56" eb="57">
      <t>ダイ</t>
    </rPh>
    <rPh sb="59" eb="60">
      <t>ジョウ</t>
    </rPh>
    <rPh sb="62" eb="63">
      <t>オヨ</t>
    </rPh>
    <rPh sb="64" eb="65">
      <t>ダイ</t>
    </rPh>
    <rPh sb="67" eb="68">
      <t>ジョウ</t>
    </rPh>
    <phoneticPr fontId="5"/>
  </si>
  <si>
    <t>第10次職業能力開発基本計画</t>
    <rPh sb="0" eb="1">
      <t>ダイ</t>
    </rPh>
    <rPh sb="3" eb="4">
      <t>ジ</t>
    </rPh>
    <rPh sb="4" eb="14">
      <t>ショクギョウノウリョクカイハツキホンケイカク</t>
    </rPh>
    <phoneticPr fontId="5"/>
  </si>
  <si>
    <t>労働者の職業生活設計の全期間を通じて段階的かつ体系的な職業能力開発を促進し、企業内における労働者のキャリア形成の効果的な促進に資することを目的とする。</t>
    <rPh sb="0" eb="3">
      <t>ロウドウシャ</t>
    </rPh>
    <rPh sb="4" eb="6">
      <t>ショクギョウ</t>
    </rPh>
    <rPh sb="6" eb="8">
      <t>セイカツ</t>
    </rPh>
    <rPh sb="8" eb="10">
      <t>セッケイ</t>
    </rPh>
    <rPh sb="11" eb="14">
      <t>ゼンキカン</t>
    </rPh>
    <rPh sb="15" eb="16">
      <t>トオ</t>
    </rPh>
    <rPh sb="18" eb="21">
      <t>ダンカイテキ</t>
    </rPh>
    <rPh sb="23" eb="26">
      <t>タイケイテキ</t>
    </rPh>
    <rPh sb="27" eb="29">
      <t>ショクギョウ</t>
    </rPh>
    <rPh sb="29" eb="31">
      <t>ノウリョク</t>
    </rPh>
    <rPh sb="31" eb="33">
      <t>カイハツ</t>
    </rPh>
    <rPh sb="34" eb="36">
      <t>ソクシン</t>
    </rPh>
    <rPh sb="38" eb="41">
      <t>キギョウナイ</t>
    </rPh>
    <rPh sb="45" eb="48">
      <t>ロウドウシャ</t>
    </rPh>
    <rPh sb="53" eb="55">
      <t>ケイセイ</t>
    </rPh>
    <rPh sb="56" eb="59">
      <t>コウカテキ</t>
    </rPh>
    <rPh sb="60" eb="62">
      <t>ソクシン</t>
    </rPh>
    <rPh sb="63" eb="64">
      <t>シ</t>
    </rPh>
    <rPh sb="69" eb="71">
      <t>モクテキ</t>
    </rPh>
    <phoneticPr fontId="5"/>
  </si>
  <si>
    <t>雇用する労働者に対して、職務に関連した専門的な知識及び技能を習得させるための職業訓練等を計画に沿って実施した場合や、人材育成制度を導入し、当該制度を労働者に適用した場合に、訓練経費や訓練期間中の賃金等の一部を助成する。</t>
    <rPh sb="0" eb="2">
      <t>コヨウ</t>
    </rPh>
    <rPh sb="4" eb="7">
      <t>ロウドウシャ</t>
    </rPh>
    <rPh sb="8" eb="9">
      <t>タイ</t>
    </rPh>
    <rPh sb="12" eb="14">
      <t>ショクム</t>
    </rPh>
    <rPh sb="15" eb="17">
      <t>カンレン</t>
    </rPh>
    <rPh sb="19" eb="22">
      <t>センモンテキ</t>
    </rPh>
    <rPh sb="23" eb="25">
      <t>チシキ</t>
    </rPh>
    <rPh sb="25" eb="26">
      <t>オヨ</t>
    </rPh>
    <rPh sb="27" eb="29">
      <t>ギノウ</t>
    </rPh>
    <rPh sb="30" eb="32">
      <t>シュウトク</t>
    </rPh>
    <phoneticPr fontId="5"/>
  </si>
  <si>
    <t>雇用安定等給付金</t>
    <rPh sb="0" eb="2">
      <t>コヨウ</t>
    </rPh>
    <rPh sb="2" eb="4">
      <t>アンテイ</t>
    </rPh>
    <rPh sb="4" eb="5">
      <t>トウ</t>
    </rPh>
    <rPh sb="5" eb="8">
      <t>キュウフキン</t>
    </rPh>
    <phoneticPr fontId="5"/>
  </si>
  <si>
    <t>諸謝金</t>
    <rPh sb="0" eb="1">
      <t>ショ</t>
    </rPh>
    <rPh sb="1" eb="3">
      <t>シャキン</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</si>
  <si>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</si>
  <si>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</si>
  <si>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</si>
  <si>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phoneticPr fontId="5"/>
  </si>
  <si>
    <t>％</t>
    <phoneticPr fontId="5"/>
  </si>
  <si>
    <t>-</t>
  </si>
  <si>
    <t>-</t>
    <phoneticPr fontId="5"/>
  </si>
  <si>
    <t>厚生労働省人材開発統括官調べ</t>
    <rPh sb="0" eb="5">
      <t>コウセイロウドウショウ</t>
    </rPh>
    <rPh sb="5" eb="12">
      <t>ジンザイカイハツトウカツカン</t>
    </rPh>
    <rPh sb="12" eb="13">
      <t>シラ</t>
    </rPh>
    <phoneticPr fontId="5"/>
  </si>
  <si>
    <t>助成対象の訓練の実施及び人材育成制度の導入によりキャリア形成につながったとする従業員の割合が90％以上</t>
    <rPh sb="0" eb="2">
      <t>ジョセイ</t>
    </rPh>
    <rPh sb="2" eb="4">
      <t>タイショウ</t>
    </rPh>
    <rPh sb="5" eb="7">
      <t>クンレン</t>
    </rPh>
    <rPh sb="8" eb="10">
      <t>ジッシ</t>
    </rPh>
    <rPh sb="10" eb="11">
      <t>オヨ</t>
    </rPh>
    <rPh sb="12" eb="14">
      <t>ジンザイ</t>
    </rPh>
    <rPh sb="14" eb="16">
      <t>イクセイ</t>
    </rPh>
    <rPh sb="16" eb="18">
      <t>セイド</t>
    </rPh>
    <rPh sb="19" eb="21">
      <t>ドウニュウ</t>
    </rPh>
    <rPh sb="28" eb="30">
      <t>ケイセイ</t>
    </rPh>
    <rPh sb="39" eb="42">
      <t>ジュウギョウイン</t>
    </rPh>
    <rPh sb="43" eb="45">
      <t>ワリアイ</t>
    </rPh>
    <rPh sb="49" eb="51">
      <t>イジョウ</t>
    </rPh>
    <phoneticPr fontId="5"/>
  </si>
  <si>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rPh sb="0" eb="2">
      <t>ジョセイ</t>
    </rPh>
    <rPh sb="2" eb="4">
      <t>タイショウ</t>
    </rPh>
    <rPh sb="5" eb="7">
      <t>クンレン</t>
    </rPh>
    <rPh sb="8" eb="10">
      <t>ジッシ</t>
    </rPh>
    <rPh sb="10" eb="11">
      <t>オヨ</t>
    </rPh>
    <rPh sb="12" eb="18">
      <t>ジンザイイクセイセイド</t>
    </rPh>
    <rPh sb="19" eb="21">
      <t>ドウニュウ</t>
    </rPh>
    <rPh sb="28" eb="30">
      <t>ケイセイ</t>
    </rPh>
    <rPh sb="39" eb="42">
      <t>ジュウギョウイン</t>
    </rPh>
    <rPh sb="43" eb="45">
      <t>ワリアイ</t>
    </rPh>
    <rPh sb="51" eb="53">
      <t>チョウサ</t>
    </rPh>
    <rPh sb="54" eb="56">
      <t>ジッシ</t>
    </rPh>
    <rPh sb="58" eb="60">
      <t>クンレン</t>
    </rPh>
    <rPh sb="61" eb="63">
      <t>ジッシ</t>
    </rPh>
    <rPh sb="63" eb="64">
      <t>オヨ</t>
    </rPh>
    <rPh sb="65" eb="71">
      <t>ジンザイイクセイセイド</t>
    </rPh>
    <rPh sb="72" eb="74">
      <t>ドウニュウ</t>
    </rPh>
    <rPh sb="81" eb="83">
      <t>ケイセイ</t>
    </rPh>
    <rPh sb="90" eb="92">
      <t>カイトウ</t>
    </rPh>
    <rPh sb="94" eb="97">
      <t>ジュウギョウイン</t>
    </rPh>
    <rPh sb="98" eb="99">
      <t>カズ</t>
    </rPh>
    <rPh sb="105" eb="107">
      <t>チョウサ</t>
    </rPh>
    <rPh sb="108" eb="110">
      <t>カイトウ</t>
    </rPh>
    <rPh sb="112" eb="115">
      <t>ジュウギョウイン</t>
    </rPh>
    <rPh sb="116" eb="117">
      <t>カズ</t>
    </rPh>
    <phoneticPr fontId="5"/>
  </si>
  <si>
    <t>-</t>
    <phoneticPr fontId="5"/>
  </si>
  <si>
    <t>％</t>
    <phoneticPr fontId="5"/>
  </si>
  <si>
    <t>％</t>
    <phoneticPr fontId="5"/>
  </si>
  <si>
    <t>-</t>
    <phoneticPr fontId="5"/>
  </si>
  <si>
    <t>助成対象となった従業員について、訓練終了後の評価を反映して処遇の向上、職務拡大等を実施した（実施する予定も含む）事業主の割合（アンケート調査を実施し、訓練終了後の評価を反映して処遇の向上、職務拡大等を実施した事業主の数／アンケート調査に回答した事業主の数）</t>
    <rPh sb="0" eb="2">
      <t>ジョセイ</t>
    </rPh>
    <rPh sb="2" eb="4">
      <t>タイショウ</t>
    </rPh>
    <rPh sb="8" eb="11">
      <t>ジュウギョウイン</t>
    </rPh>
    <rPh sb="16" eb="18">
      <t>クンレン</t>
    </rPh>
    <rPh sb="18" eb="20">
      <t>シュウリョウ</t>
    </rPh>
    <rPh sb="20" eb="21">
      <t>アト</t>
    </rPh>
    <rPh sb="22" eb="24">
      <t>ヒョウカ</t>
    </rPh>
    <rPh sb="25" eb="27">
      <t>ハンエイ</t>
    </rPh>
    <rPh sb="29" eb="31">
      <t>ショグウ</t>
    </rPh>
    <rPh sb="32" eb="34">
      <t>コウジョウ</t>
    </rPh>
    <rPh sb="35" eb="37">
      <t>ショクム</t>
    </rPh>
    <rPh sb="37" eb="39">
      <t>カクダイ</t>
    </rPh>
    <rPh sb="39" eb="40">
      <t>トウ</t>
    </rPh>
    <rPh sb="41" eb="43">
      <t>ジッシ</t>
    </rPh>
    <rPh sb="46" eb="48">
      <t>ジッシ</t>
    </rPh>
    <rPh sb="50" eb="52">
      <t>ヨテイ</t>
    </rPh>
    <rPh sb="53" eb="54">
      <t>フク</t>
    </rPh>
    <rPh sb="56" eb="59">
      <t>ジギョウヌシ</t>
    </rPh>
    <rPh sb="60" eb="62">
      <t>ワリアイ</t>
    </rPh>
    <rPh sb="68" eb="70">
      <t>チョウサ</t>
    </rPh>
    <rPh sb="71" eb="73">
      <t>ジッシ</t>
    </rPh>
    <rPh sb="75" eb="80">
      <t>クンレンシュウリョウアト</t>
    </rPh>
    <rPh sb="81" eb="83">
      <t>ヒョウカ</t>
    </rPh>
    <rPh sb="84" eb="86">
      <t>ハンエイ</t>
    </rPh>
    <rPh sb="88" eb="90">
      <t>ショグウ</t>
    </rPh>
    <rPh sb="91" eb="93">
      <t>コウジョウ</t>
    </rPh>
    <rPh sb="94" eb="96">
      <t>ショクム</t>
    </rPh>
    <rPh sb="96" eb="98">
      <t>カクダイ</t>
    </rPh>
    <rPh sb="98" eb="99">
      <t>トウ</t>
    </rPh>
    <rPh sb="100" eb="102">
      <t>ジッシ</t>
    </rPh>
    <rPh sb="104" eb="107">
      <t>ジギョウヌシ</t>
    </rPh>
    <rPh sb="108" eb="109">
      <t>カズ</t>
    </rPh>
    <rPh sb="115" eb="117">
      <t>チョウサ</t>
    </rPh>
    <rPh sb="118" eb="120">
      <t>カイトウ</t>
    </rPh>
    <rPh sb="122" eb="125">
      <t>ジギョウヌシ</t>
    </rPh>
    <rPh sb="126" eb="127">
      <t>カズ</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</si>
  <si>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</si>
  <si>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</si>
  <si>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</si>
  <si>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</si>
  <si>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</si>
  <si>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</si>
  <si>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</si>
  <si>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</si>
  <si>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</si>
  <si>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</si>
  <si>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特定訓練コースに対する助成措置が、訓練受講の目的の達成に役立ったとする事業主の割合が90％以上</t>
    <rPh sb="0" eb="4">
      <t>トクテイクンレン</t>
    </rPh>
    <rPh sb="8" eb="9">
      <t>タイ</t>
    </rPh>
    <rPh sb="11" eb="13">
      <t>ジョセイ</t>
    </rPh>
    <rPh sb="13" eb="15">
      <t>ソチ</t>
    </rPh>
    <rPh sb="17" eb="19">
      <t>クンレン</t>
    </rPh>
    <rPh sb="19" eb="21">
      <t>ジュコウ</t>
    </rPh>
    <rPh sb="22" eb="24">
      <t>モクテキ</t>
    </rPh>
    <rPh sb="25" eb="27">
      <t>タッセイ</t>
    </rPh>
    <rPh sb="28" eb="30">
      <t>ヤクダ</t>
    </rPh>
    <rPh sb="35" eb="38">
      <t>ジギョウヌシ</t>
    </rPh>
    <rPh sb="39" eb="41">
      <t>ワリアイ</t>
    </rPh>
    <rPh sb="45" eb="47">
      <t>イジョウ</t>
    </rPh>
    <phoneticPr fontId="5"/>
  </si>
  <si>
    <t>特定訓練コースに対する助成措置が、訓練受講の目的に役立ったとする事業主の割合（アンケート調査を実施し、特定訓練コースに対する助成措置が、訓練受講の目的の達成に役立ったとする事業主の数／アンケート調査に回答した事業主の数）</t>
    <rPh sb="0" eb="4">
      <t>トクテイクンレン</t>
    </rPh>
    <rPh sb="8" eb="9">
      <t>タイ</t>
    </rPh>
    <rPh sb="11" eb="13">
      <t>ジョセイ</t>
    </rPh>
    <rPh sb="13" eb="15">
      <t>ソチ</t>
    </rPh>
    <rPh sb="17" eb="21">
      <t>クンレンジュコウ</t>
    </rPh>
    <rPh sb="22" eb="24">
      <t>モクテキ</t>
    </rPh>
    <rPh sb="25" eb="27">
      <t>ヤクダ</t>
    </rPh>
    <rPh sb="32" eb="35">
      <t>ジギョウヌシ</t>
    </rPh>
    <rPh sb="36" eb="38">
      <t>ワリアイ</t>
    </rPh>
    <rPh sb="44" eb="46">
      <t>チョウサ</t>
    </rPh>
    <rPh sb="47" eb="49">
      <t>ジッシ</t>
    </rPh>
    <rPh sb="51" eb="55">
      <t>トクテイクンレン</t>
    </rPh>
    <rPh sb="59" eb="60">
      <t>タイ</t>
    </rPh>
    <rPh sb="62" eb="64">
      <t>ジョセイ</t>
    </rPh>
    <rPh sb="64" eb="66">
      <t>ソチ</t>
    </rPh>
    <rPh sb="68" eb="70">
      <t>クンレン</t>
    </rPh>
    <rPh sb="70" eb="72">
      <t>ジュコウ</t>
    </rPh>
    <rPh sb="73" eb="75">
      <t>モクテキ</t>
    </rPh>
    <rPh sb="76" eb="78">
      <t>タッセイ</t>
    </rPh>
    <rPh sb="79" eb="81">
      <t>ヤクダ</t>
    </rPh>
    <rPh sb="86" eb="89">
      <t>ジギョウヌシ</t>
    </rPh>
    <rPh sb="90" eb="91">
      <t>カズ</t>
    </rPh>
    <rPh sb="97" eb="99">
      <t>チョウサ</t>
    </rPh>
    <rPh sb="100" eb="102">
      <t>カイトウ</t>
    </rPh>
    <rPh sb="104" eb="107">
      <t>ジギョウヌシ</t>
    </rPh>
    <rPh sb="108" eb="109">
      <t>カズ</t>
    </rPh>
    <phoneticPr fontId="5"/>
  </si>
  <si>
    <t>☑</t>
  </si>
  <si>
    <t>支給決定件数</t>
    <rPh sb="0" eb="2">
      <t>シキュウ</t>
    </rPh>
    <rPh sb="2" eb="4">
      <t>ケッテイ</t>
    </rPh>
    <rPh sb="4" eb="6">
      <t>ケンスウ</t>
    </rPh>
    <phoneticPr fontId="5"/>
  </si>
  <si>
    <t>件</t>
    <rPh sb="0" eb="1">
      <t>ケン</t>
    </rPh>
    <phoneticPr fontId="5"/>
  </si>
  <si>
    <t>単位当たりコスト＝X／Y
X:「執行額」
Y:「支給決定件数」　　　　　　　　　　　　　　</t>
    <rPh sb="0" eb="2">
      <t>タンイ</t>
    </rPh>
    <rPh sb="2" eb="3">
      <t>ア</t>
    </rPh>
    <rPh sb="16" eb="18">
      <t>シッコウ</t>
    </rPh>
    <rPh sb="18" eb="19">
      <t>ガク</t>
    </rPh>
    <rPh sb="24" eb="26">
      <t>シキュウ</t>
    </rPh>
    <rPh sb="26" eb="28">
      <t>ケッテイ</t>
    </rPh>
    <rPh sb="28" eb="30">
      <t>ケンスウ</t>
    </rPh>
    <phoneticPr fontId="5"/>
  </si>
  <si>
    <t>千円</t>
    <rPh sb="0" eb="2">
      <t>センエン</t>
    </rPh>
    <phoneticPr fontId="5"/>
  </si>
  <si>
    <t>　　X/Y</t>
  </si>
  <si>
    <t>20,557,504
千円
／45,326件</t>
    <rPh sb="11" eb="13">
      <t>センエン</t>
    </rPh>
    <rPh sb="21" eb="22">
      <t>ケン</t>
    </rPh>
    <phoneticPr fontId="5"/>
  </si>
  <si>
    <t>多様な職業能力開発の機会を確保すること（Ⅵー１）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</si>
  <si>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多様な職業能力開発の機会を確保し、生産性の向上に向けた人材育成を強化すること（Ⅵー１ー１）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</si>
  <si>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</si>
  <si>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</si>
  <si>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本助成金を活用することで、事業主や事業主団体が行う人材育成を促進することにより、多様な職業能力開発機会の確保に一層寄与することができる。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4">
      <t>オコナ</t>
    </rPh>
    <rPh sb="25" eb="29">
      <t>ジンザイイクセイ</t>
    </rPh>
    <rPh sb="30" eb="32">
      <t>ソクシン</t>
    </rPh>
    <rPh sb="40" eb="42">
      <t>タヨウ</t>
    </rPh>
    <rPh sb="43" eb="47">
      <t>ショクギョウノウリョク</t>
    </rPh>
    <rPh sb="47" eb="49">
      <t>カイハツ</t>
    </rPh>
    <rPh sb="49" eb="51">
      <t>キカイ</t>
    </rPh>
    <rPh sb="52" eb="54">
      <t>カクホ</t>
    </rPh>
    <rPh sb="55" eb="57">
      <t>イッソウ</t>
    </rPh>
    <rPh sb="57" eb="59">
      <t>キヨ</t>
    </rPh>
    <phoneticPr fontId="5"/>
  </si>
  <si>
    <t>-</t>
    <phoneticPr fontId="5"/>
  </si>
  <si>
    <t>-</t>
    <phoneticPr fontId="5"/>
  </si>
  <si>
    <t>-</t>
    <phoneticPr fontId="5"/>
  </si>
  <si>
    <t>-</t>
    <phoneticPr fontId="5"/>
  </si>
  <si>
    <t>-</t>
    <phoneticPr fontId="5"/>
  </si>
  <si>
    <t>-</t>
    <phoneticPr fontId="5"/>
  </si>
  <si>
    <t>‐</t>
  </si>
  <si>
    <t>無</t>
  </si>
  <si>
    <t>△</t>
  </si>
  <si>
    <t>人材開発支援助成金（復興関連事業）</t>
    <rPh sb="0" eb="2">
      <t>ジンザイ</t>
    </rPh>
    <rPh sb="2" eb="4">
      <t>カイハツ</t>
    </rPh>
    <rPh sb="4" eb="6">
      <t>シエン</t>
    </rPh>
    <rPh sb="6" eb="9">
      <t>ジョセイキン</t>
    </rPh>
    <rPh sb="10" eb="12">
      <t>フッコウ</t>
    </rPh>
    <rPh sb="12" eb="14">
      <t>カンレン</t>
    </rPh>
    <rPh sb="14" eb="16">
      <t>ジギョウ</t>
    </rPh>
    <phoneticPr fontId="5"/>
  </si>
  <si>
    <t>本事業は、雇用する労働者に対して計画的な職業訓練等を実施した事業主等に対して助成するものであり、「人材開発支援助成金（復興関連事業）（所管：人材開発統括官）」は被災地の事業主に対して助成するもの。</t>
    <rPh sb="0" eb="1">
      <t>ホン</t>
    </rPh>
    <rPh sb="1" eb="3">
      <t>ジギョウ</t>
    </rPh>
    <rPh sb="5" eb="7">
      <t>コヨウ</t>
    </rPh>
    <rPh sb="9" eb="12">
      <t>ロウドウシャ</t>
    </rPh>
    <rPh sb="13" eb="14">
      <t>タイ</t>
    </rPh>
    <rPh sb="16" eb="19">
      <t>ケイカクテキ</t>
    </rPh>
    <rPh sb="20" eb="22">
      <t>ショクギョウ</t>
    </rPh>
    <rPh sb="22" eb="24">
      <t>クンレン</t>
    </rPh>
    <rPh sb="24" eb="25">
      <t>トウ</t>
    </rPh>
    <rPh sb="26" eb="28">
      <t>ジッシ</t>
    </rPh>
    <rPh sb="30" eb="33">
      <t>ジギョウヌシ</t>
    </rPh>
    <rPh sb="33" eb="34">
      <t>トウ</t>
    </rPh>
    <rPh sb="35" eb="36">
      <t>タイ</t>
    </rPh>
    <rPh sb="38" eb="40">
      <t>ジョセイ</t>
    </rPh>
    <rPh sb="49" eb="58">
      <t>ジンザイカイハツシエンジョセイキン</t>
    </rPh>
    <rPh sb="59" eb="65">
      <t>フッコウカンレンジギョウ</t>
    </rPh>
    <rPh sb="67" eb="69">
      <t>ショカン</t>
    </rPh>
    <rPh sb="70" eb="77">
      <t>ジンザイカイハツトウカツカン</t>
    </rPh>
    <rPh sb="80" eb="83">
      <t>ヒサイチ</t>
    </rPh>
    <rPh sb="84" eb="87">
      <t>ジギョウヌシ</t>
    </rPh>
    <rPh sb="88" eb="89">
      <t>タイ</t>
    </rPh>
    <rPh sb="91" eb="93">
      <t>ジョセイ</t>
    </rPh>
    <phoneticPr fontId="5"/>
  </si>
  <si>
    <t>特に経営基盤が弱い中小企業事業主にとっては、必要な人材育成を行うことが困難であり、国が積極的に支援する必要がある。</t>
    <rPh sb="0" eb="1">
      <t>トク</t>
    </rPh>
    <rPh sb="2" eb="4">
      <t>ケイエイ</t>
    </rPh>
    <rPh sb="4" eb="6">
      <t>キバン</t>
    </rPh>
    <rPh sb="7" eb="8">
      <t>ヨワ</t>
    </rPh>
    <rPh sb="9" eb="11">
      <t>チュウショウ</t>
    </rPh>
    <rPh sb="11" eb="13">
      <t>キギョウ</t>
    </rPh>
    <rPh sb="13" eb="16">
      <t>ジギョウヌシ</t>
    </rPh>
    <rPh sb="22" eb="24">
      <t>ヒツヨウ</t>
    </rPh>
    <rPh sb="25" eb="29">
      <t>ジンザイイクセイ</t>
    </rPh>
    <rPh sb="30" eb="31">
      <t>オコナ</t>
    </rPh>
    <rPh sb="35" eb="37">
      <t>コンナン</t>
    </rPh>
    <rPh sb="41" eb="42">
      <t>クニ</t>
    </rPh>
    <rPh sb="43" eb="46">
      <t>セッキョクテキ</t>
    </rPh>
    <rPh sb="47" eb="49">
      <t>シエン</t>
    </rPh>
    <rPh sb="51" eb="53">
      <t>ヒツヨウ</t>
    </rPh>
    <phoneticPr fontId="5"/>
  </si>
  <si>
    <t>本助成金は、従業員に訓練を実施する事業主に対して公正・公平に全国一律に同一の基準に基づき支給するものであることから、国で行う必要がある。</t>
    <rPh sb="0" eb="1">
      <t>ホン</t>
    </rPh>
    <rPh sb="1" eb="4">
      <t>ジョセイキン</t>
    </rPh>
    <rPh sb="6" eb="9">
      <t>ジュウギョウイン</t>
    </rPh>
    <rPh sb="10" eb="12">
      <t>クンレン</t>
    </rPh>
    <rPh sb="13" eb="15">
      <t>ジッシ</t>
    </rPh>
    <rPh sb="17" eb="20">
      <t>ジギョウヌシ</t>
    </rPh>
    <rPh sb="21" eb="22">
      <t>タイ</t>
    </rPh>
    <rPh sb="24" eb="26">
      <t>コウセイ</t>
    </rPh>
    <rPh sb="27" eb="29">
      <t>コウヘイ</t>
    </rPh>
    <rPh sb="30" eb="32">
      <t>ゼンコク</t>
    </rPh>
    <rPh sb="32" eb="34">
      <t>イチリツ</t>
    </rPh>
    <rPh sb="35" eb="37">
      <t>ドウイツ</t>
    </rPh>
    <rPh sb="38" eb="40">
      <t>キジュン</t>
    </rPh>
    <rPh sb="41" eb="42">
      <t>モト</t>
    </rPh>
    <rPh sb="44" eb="46">
      <t>シキュウ</t>
    </rPh>
    <rPh sb="58" eb="59">
      <t>クニ</t>
    </rPh>
    <rPh sb="60" eb="61">
      <t>オコナ</t>
    </rPh>
    <rPh sb="62" eb="64">
      <t>ヒツヨウ</t>
    </rPh>
    <phoneticPr fontId="5"/>
  </si>
  <si>
    <t>人材育成の取組みの強化が求められている中で、経営基盤が弱く必要な人材育成を行うことが困難な中小企業事業主にとっては、従業員に職業訓練等を行った場合に助成する本助成金は、必要かつ適切な事業であり優先度の高い事業である。</t>
    <rPh sb="0" eb="2">
      <t>ジンザイ</t>
    </rPh>
    <rPh sb="2" eb="4">
      <t>イクセイ</t>
    </rPh>
    <rPh sb="5" eb="6">
      <t>ト</t>
    </rPh>
    <rPh sb="6" eb="7">
      <t>ク</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7">
      <t>チュウショウ</t>
    </rPh>
    <rPh sb="47" eb="49">
      <t>キギョウ</t>
    </rPh>
    <rPh sb="49" eb="52">
      <t>ジギョウヌシ</t>
    </rPh>
    <rPh sb="58" eb="61">
      <t>ジュウギョウイン</t>
    </rPh>
    <rPh sb="62" eb="64">
      <t>ショクギョウ</t>
    </rPh>
    <rPh sb="64" eb="66">
      <t>クンレン</t>
    </rPh>
    <rPh sb="66" eb="67">
      <t>トウ</t>
    </rPh>
    <rPh sb="68" eb="69">
      <t>オコナ</t>
    </rPh>
    <rPh sb="71" eb="73">
      <t>バアイ</t>
    </rPh>
    <rPh sb="74" eb="76">
      <t>ジョセイ</t>
    </rPh>
    <rPh sb="78" eb="79">
      <t>ホン</t>
    </rPh>
    <rPh sb="79" eb="82">
      <t>ジョセイキン</t>
    </rPh>
    <rPh sb="84" eb="86">
      <t>ヒツヨウ</t>
    </rPh>
    <rPh sb="88" eb="90">
      <t>テキセツ</t>
    </rPh>
    <rPh sb="91" eb="93">
      <t>ジギョウ</t>
    </rPh>
    <rPh sb="96" eb="99">
      <t>ユウセンド</t>
    </rPh>
    <rPh sb="100" eb="101">
      <t>タカ</t>
    </rPh>
    <rPh sb="102" eb="104">
      <t>ジギョウ</t>
    </rPh>
    <phoneticPr fontId="5"/>
  </si>
  <si>
    <t>本助成金は、申請内容を審査の上、支給要件を満たした雇用保険適用事業主等に対してのみ支給しており妥当である。</t>
    <rPh sb="0" eb="1">
      <t>ホン</t>
    </rPh>
    <rPh sb="1" eb="4">
      <t>ジョセイキン</t>
    </rPh>
    <rPh sb="6" eb="8">
      <t>シンセイ</t>
    </rPh>
    <rPh sb="8" eb="10">
      <t>ナイヨウ</t>
    </rPh>
    <rPh sb="11" eb="13">
      <t>シンサ</t>
    </rPh>
    <rPh sb="14" eb="15">
      <t>ウエ</t>
    </rPh>
    <rPh sb="16" eb="18">
      <t>シキュウ</t>
    </rPh>
    <rPh sb="18" eb="20">
      <t>ヨウケン</t>
    </rPh>
    <rPh sb="21" eb="22">
      <t>ミ</t>
    </rPh>
    <rPh sb="25" eb="27">
      <t>コヨウ</t>
    </rPh>
    <rPh sb="27" eb="29">
      <t>ホケン</t>
    </rPh>
    <rPh sb="29" eb="31">
      <t>テキヨウ</t>
    </rPh>
    <rPh sb="31" eb="34">
      <t>ジギョウヌシ</t>
    </rPh>
    <rPh sb="34" eb="35">
      <t>トウ</t>
    </rPh>
    <rPh sb="36" eb="37">
      <t>タイ</t>
    </rPh>
    <rPh sb="41" eb="43">
      <t>シキュウ</t>
    </rPh>
    <rPh sb="47" eb="49">
      <t>ダトウ</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</si>
  <si>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</si>
  <si>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</si>
  <si>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従業員に、計画に沿って訓練を行った事業主等に対して、必要不可欠な経費の一部等を助成している。</t>
    <rPh sb="0" eb="3">
      <t>ジュウギョウイン</t>
    </rPh>
    <rPh sb="5" eb="7">
      <t>ケイカク</t>
    </rPh>
    <rPh sb="8" eb="9">
      <t>ソ</t>
    </rPh>
    <rPh sb="11" eb="13">
      <t>クンレン</t>
    </rPh>
    <rPh sb="14" eb="15">
      <t>オコナ</t>
    </rPh>
    <rPh sb="17" eb="20">
      <t>ジギョウヌシ</t>
    </rPh>
    <rPh sb="20" eb="21">
      <t>トウ</t>
    </rPh>
    <rPh sb="22" eb="23">
      <t>タイ</t>
    </rPh>
    <rPh sb="26" eb="28">
      <t>ヒツヨウ</t>
    </rPh>
    <rPh sb="28" eb="31">
      <t>フカケツ</t>
    </rPh>
    <rPh sb="32" eb="34">
      <t>ケイヒ</t>
    </rPh>
    <rPh sb="35" eb="37">
      <t>イチブ</t>
    </rPh>
    <rPh sb="37" eb="38">
      <t>トウ</t>
    </rPh>
    <rPh sb="39" eb="41">
      <t>ジョセイ</t>
    </rPh>
    <phoneticPr fontId="5"/>
  </si>
  <si>
    <t>784</t>
    <phoneticPr fontId="5"/>
  </si>
  <si>
    <t>708</t>
    <phoneticPr fontId="5"/>
  </si>
  <si>
    <t>624</t>
    <phoneticPr fontId="5"/>
  </si>
  <si>
    <t>590</t>
    <phoneticPr fontId="5"/>
  </si>
  <si>
    <t>596</t>
    <phoneticPr fontId="5"/>
  </si>
  <si>
    <t>601</t>
    <phoneticPr fontId="5"/>
  </si>
  <si>
    <t>596</t>
    <phoneticPr fontId="5"/>
  </si>
  <si>
    <t>588</t>
    <phoneticPr fontId="5"/>
  </si>
  <si>
    <t>610</t>
    <phoneticPr fontId="5"/>
  </si>
  <si>
    <t>助成金</t>
    <rPh sb="0" eb="3">
      <t>ジョセイキン</t>
    </rPh>
    <phoneticPr fontId="5"/>
  </si>
  <si>
    <t>A.東京労働局</t>
    <rPh sb="2" eb="4">
      <t>トウキョウ</t>
    </rPh>
    <rPh sb="4" eb="7">
      <t>ロウドウキョク</t>
    </rPh>
    <phoneticPr fontId="5"/>
  </si>
  <si>
    <t>B.法人A</t>
    <rPh sb="2" eb="4">
      <t>ホウジン</t>
    </rPh>
    <phoneticPr fontId="5"/>
  </si>
  <si>
    <t>事業主等に対する助成金業務として</t>
    <rPh sb="0" eb="4">
      <t>ジギョウヌシトウ</t>
    </rPh>
    <rPh sb="5" eb="6">
      <t>タイ</t>
    </rPh>
    <rPh sb="8" eb="11">
      <t>ジョセイキン</t>
    </rPh>
    <rPh sb="11" eb="13">
      <t>ギョウム</t>
    </rPh>
    <phoneticPr fontId="5"/>
  </si>
  <si>
    <t>訓練経費や訓練期間中の一部に充当</t>
    <rPh sb="0" eb="2">
      <t>クンレン</t>
    </rPh>
    <rPh sb="2" eb="4">
      <t>ケイヒ</t>
    </rPh>
    <rPh sb="5" eb="7">
      <t>クンレン</t>
    </rPh>
    <rPh sb="7" eb="10">
      <t>キカンチュウ</t>
    </rPh>
    <rPh sb="11" eb="13">
      <t>イチブ</t>
    </rPh>
    <rPh sb="14" eb="16">
      <t>ジュウトウ</t>
    </rPh>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</si>
  <si>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</si>
  <si>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t>
    <phoneticPr fontId="5"/>
  </si>
  <si>
    <t>-</t>
    <phoneticPr fontId="5"/>
  </si>
  <si>
    <t>-</t>
    <phoneticPr fontId="5"/>
  </si>
  <si>
    <t>-</t>
    <phoneticPr fontId="5"/>
  </si>
  <si>
    <t>-</t>
    <phoneticPr fontId="5"/>
  </si>
  <si>
    <t>-</t>
    <phoneticPr fontId="5"/>
  </si>
  <si>
    <t>東京労働局</t>
    <rPh sb="0" eb="5">
      <t>トウキョウロウドウキョク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</si>
  <si>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</si>
  <si>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</si>
  <si>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</si>
  <si>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静岡労働局</t>
    <rPh sb="0" eb="2">
      <t>シズオカ</t>
    </rPh>
    <rPh sb="2" eb="5">
      <t>ロウドウキョク</t>
    </rPh>
    <phoneticPr fontId="5"/>
  </si>
  <si>
    <t>北海道労働局</t>
    <rPh sb="0" eb="3">
      <t>ホッカイドウ</t>
    </rPh>
    <rPh sb="3" eb="6">
      <t>ロウドウキョク</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</si>
  <si>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</si>
  <si>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t>
    <phoneticPr fontId="5"/>
  </si>
  <si>
    <t>-</t>
    <phoneticPr fontId="5"/>
  </si>
  <si>
    <t>-</t>
    <phoneticPr fontId="5"/>
  </si>
  <si>
    <t>-</t>
    <phoneticPr fontId="5"/>
  </si>
  <si>
    <t>厚生労働省人材開発統括官付調べ</t>
    <rPh sb="0" eb="2">
      <t>コウセイ</t>
    </rPh>
    <rPh sb="2" eb="5">
      <t>ロウドウショウ</t>
    </rPh>
    <rPh sb="5" eb="7">
      <t>ジンザイ</t>
    </rPh>
    <rPh sb="7" eb="9">
      <t>カイハツ</t>
    </rPh>
    <rPh sb="9" eb="11">
      <t>トウカツ</t>
    </rPh>
    <rPh sb="11" eb="12">
      <t>カン</t>
    </rPh>
    <rPh sb="12" eb="13">
      <t>ツキ</t>
    </rPh>
    <rPh sb="13" eb="14">
      <t>シラ</t>
    </rPh>
    <phoneticPr fontId="5"/>
  </si>
  <si>
    <t>％</t>
    <phoneticPr fontId="5"/>
  </si>
  <si>
    <t>％</t>
    <phoneticPr fontId="5"/>
  </si>
  <si>
    <t>特別育成訓練コースにより、有期契約労働者等の正規雇用労働者等への転換または処遇の改善が図られたとする事業主の割合　90％以上
※平成30年度からキャリアアップ助成金（人材育成コース）を統合したことに伴う目標設定であるため、平成29年度以前の実績等の記載は困難</t>
    <rPh sb="111" eb="113">
      <t>ヘイセイ</t>
    </rPh>
    <rPh sb="115" eb="117">
      <t>ネンド</t>
    </rPh>
    <rPh sb="117" eb="119">
      <t>イゼン</t>
    </rPh>
    <phoneticPr fontId="5"/>
  </si>
  <si>
    <t>特別育成訓練コースにより、有期契約労働者等の正規雇用労働者等への転換または処遇の改善が図られたとする事業主の割合
（アンケート調査を実施し、正規雇用労働者等への転換または処遇の改善が図られたと回答した事業主の数／アンケート調査に回答した事業主の数）</t>
  </si>
  <si>
    <t>本助成措置が企業内で人材を育成しようとする契機となった旨の評価が得られた割合が90％以上
（平成29年度は80％以上）</t>
    <rPh sb="0" eb="1">
      <t>ホン</t>
    </rPh>
    <rPh sb="1" eb="3">
      <t>ジョセイ</t>
    </rPh>
    <rPh sb="3" eb="5">
      <t>ソチ</t>
    </rPh>
    <rPh sb="6" eb="9">
      <t>キギョウナイ</t>
    </rPh>
    <rPh sb="10" eb="12">
      <t>ジンザイ</t>
    </rPh>
    <rPh sb="13" eb="15">
      <t>イクセイ</t>
    </rPh>
    <rPh sb="21" eb="23">
      <t>ケイキ</t>
    </rPh>
    <rPh sb="27" eb="28">
      <t>ムネ</t>
    </rPh>
    <rPh sb="29" eb="31">
      <t>ヒョウカ</t>
    </rPh>
    <rPh sb="32" eb="33">
      <t>エ</t>
    </rPh>
    <rPh sb="36" eb="38">
      <t>ワリアイ</t>
    </rPh>
    <rPh sb="42" eb="44">
      <t>イジョウ</t>
    </rPh>
    <rPh sb="46" eb="48">
      <t>ヘイセイ</t>
    </rPh>
    <rPh sb="50" eb="52">
      <t>ネンド</t>
    </rPh>
    <rPh sb="56" eb="58">
      <t>イジョウ</t>
    </rPh>
    <phoneticPr fontId="5"/>
  </si>
  <si>
    <t>有期実習型訓練修了後の正規雇用労働者等となった者の割合　
（訓練修了後に正規雇用労働者等となった者の数／訓練修了者数）</t>
  </si>
  <si>
    <t>35,196,713
千円
／71,291件</t>
    <rPh sb="11" eb="13">
      <t>センエン</t>
    </rPh>
    <rPh sb="21" eb="22">
      <t>ケン</t>
    </rPh>
    <phoneticPr fontId="5"/>
  </si>
  <si>
    <t>法人A</t>
    <rPh sb="0" eb="2">
      <t>ホウジン</t>
    </rPh>
    <phoneticPr fontId="5"/>
  </si>
  <si>
    <t>福岡労働局</t>
    <rPh sb="2" eb="5">
      <t>ロウドウキョク</t>
    </rPh>
    <phoneticPr fontId="5"/>
  </si>
  <si>
    <t>兵庫労働局</t>
    <rPh sb="2" eb="5">
      <t>ロウドウキョク</t>
    </rPh>
    <phoneticPr fontId="5"/>
  </si>
  <si>
    <t>広島労働局</t>
    <rPh sb="2" eb="5">
      <t>ロウドウキョク</t>
    </rPh>
    <phoneticPr fontId="5"/>
  </si>
  <si>
    <t>京都労働局</t>
    <rPh sb="0" eb="2">
      <t>キョウト</t>
    </rPh>
    <rPh sb="2" eb="5">
      <t>ロウドウキョク</t>
    </rPh>
    <phoneticPr fontId="5"/>
  </si>
  <si>
    <t>成果目標が達成できるよう、労働局等の意見を踏まえ見直しを図りつつ、引き続き事業を実施する。</t>
    <phoneticPr fontId="5"/>
  </si>
  <si>
    <t>助成対象となった従業員について、訓練終了後の評価を反映して処遇の向上、職務反映等を実施した（実施する予定も含む）割合が74％以上
（令和元年度以前は70％以上）</t>
    <rPh sb="0" eb="2">
      <t>ジョセイ</t>
    </rPh>
    <rPh sb="2" eb="4">
      <t>タイショウ</t>
    </rPh>
    <rPh sb="8" eb="11">
      <t>ジュウギョウイン</t>
    </rPh>
    <rPh sb="16" eb="18">
      <t>クンレン</t>
    </rPh>
    <rPh sb="18" eb="20">
      <t>シュウリョウ</t>
    </rPh>
    <rPh sb="20" eb="21">
      <t>アト</t>
    </rPh>
    <rPh sb="22" eb="24">
      <t>ヒョウカ</t>
    </rPh>
    <rPh sb="25" eb="27">
      <t>ハンエイ</t>
    </rPh>
    <rPh sb="29" eb="31">
      <t>ショグウ</t>
    </rPh>
    <rPh sb="32" eb="34">
      <t>コウジョウ</t>
    </rPh>
    <rPh sb="35" eb="37">
      <t>ショクム</t>
    </rPh>
    <rPh sb="37" eb="39">
      <t>ハンエイ</t>
    </rPh>
    <rPh sb="39" eb="40">
      <t>トウ</t>
    </rPh>
    <rPh sb="41" eb="43">
      <t>ジッシ</t>
    </rPh>
    <rPh sb="46" eb="48">
      <t>ジッシ</t>
    </rPh>
    <rPh sb="50" eb="52">
      <t>ヨテイ</t>
    </rPh>
    <rPh sb="53" eb="54">
      <t>フク</t>
    </rPh>
    <rPh sb="56" eb="58">
      <t>ワリアイ</t>
    </rPh>
    <rPh sb="62" eb="64">
      <t>イジョウ</t>
    </rPh>
    <rPh sb="66" eb="68">
      <t>レイワ</t>
    </rPh>
    <rPh sb="68" eb="71">
      <t>ガンネンド</t>
    </rPh>
    <rPh sb="71" eb="73">
      <t>イゼン</t>
    </rPh>
    <rPh sb="77" eb="79">
      <t>イジョウ</t>
    </rPh>
    <phoneticPr fontId="5"/>
  </si>
  <si>
    <t>有期実習型訓練修了後の正規雇用労働者等（正規雇用者及び多様な正社員）となった者の割合　77％以上
（平成30年度は76％以上、令和元年度は78％以上）
※平成30年度からキャリアアップ助成金（人材育成コース）を統合したことに伴う目標設定であるため、平成29年度以前の実績等の記載は困難</t>
    <rPh sb="50" eb="52">
      <t>ヘイセイ</t>
    </rPh>
    <rPh sb="54" eb="56">
      <t>ネンド</t>
    </rPh>
    <rPh sb="60" eb="62">
      <t>イジョウ</t>
    </rPh>
    <rPh sb="63" eb="65">
      <t>レイワ</t>
    </rPh>
    <rPh sb="65" eb="68">
      <t>ガンネンド</t>
    </rPh>
    <rPh sb="72" eb="74">
      <t>イジョウ</t>
    </rPh>
    <phoneticPr fontId="5"/>
  </si>
  <si>
    <t>支給決定件数が当初の予定を下回っため、不用が生じたもの。</t>
    <rPh sb="0" eb="2">
      <t>シキュウ</t>
    </rPh>
    <rPh sb="2" eb="4">
      <t>ケッテイ</t>
    </rPh>
    <rPh sb="4" eb="6">
      <t>ケンスウ</t>
    </rPh>
    <rPh sb="7" eb="9">
      <t>トウショ</t>
    </rPh>
    <rPh sb="10" eb="12">
      <t>ヨテイ</t>
    </rPh>
    <rPh sb="13" eb="15">
      <t>シタマワ</t>
    </rPh>
    <rPh sb="19" eb="21">
      <t>フヨウ</t>
    </rPh>
    <rPh sb="22" eb="23">
      <t>ショウ</t>
    </rPh>
    <phoneticPr fontId="5"/>
  </si>
  <si>
    <t>支給決定件数が当初の予定を下回っため、当初見込みを下回る支給実績となった。</t>
    <rPh sb="0" eb="2">
      <t>シキュウ</t>
    </rPh>
    <rPh sb="2" eb="4">
      <t>ケッテイ</t>
    </rPh>
    <rPh sb="4" eb="6">
      <t>ケンスウ</t>
    </rPh>
    <rPh sb="7" eb="9">
      <t>トウショ</t>
    </rPh>
    <rPh sb="10" eb="12">
      <t>ヨテイ</t>
    </rPh>
    <rPh sb="13" eb="15">
      <t>シタマワ</t>
    </rPh>
    <rPh sb="19" eb="21">
      <t>トウショ</t>
    </rPh>
    <rPh sb="21" eb="23">
      <t>ミコ</t>
    </rPh>
    <rPh sb="25" eb="27">
      <t>シタマワ</t>
    </rPh>
    <rPh sb="28" eb="30">
      <t>シキュウ</t>
    </rPh>
    <rPh sb="30" eb="32">
      <t>ジッセキ</t>
    </rPh>
    <phoneticPr fontId="5"/>
  </si>
  <si>
    <t>成果目標は概ね達成しているものの、一部のコースで目標達成出来なかった。</t>
    <rPh sb="17" eb="19">
      <t>イチブ</t>
    </rPh>
    <rPh sb="24" eb="26">
      <t>モクヒョウ</t>
    </rPh>
    <rPh sb="26" eb="28">
      <t>タッセイ</t>
    </rPh>
    <rPh sb="28" eb="30">
      <t>デキ</t>
    </rPh>
    <phoneticPr fontId="5"/>
  </si>
  <si>
    <t>前年度に比べて支給件数が低減しているものの、成果目標は概ね達成していることから、本事業の目的である企業内における労働者のキャリア形成の促進に資するものとなっている。</t>
    <phoneticPr fontId="5"/>
  </si>
  <si>
    <t>事業主等にとってより使いやすい仕組みとなるよう、申請様式の見直し等を行った。</t>
    <rPh sb="0" eb="3">
      <t>ジギョウヌシ</t>
    </rPh>
    <rPh sb="3" eb="4">
      <t>トウ</t>
    </rPh>
    <rPh sb="10" eb="11">
      <t>ツカ</t>
    </rPh>
    <rPh sb="15" eb="17">
      <t>シク</t>
    </rPh>
    <rPh sb="24" eb="26">
      <t>シンセイ</t>
    </rPh>
    <rPh sb="26" eb="28">
      <t>ヨウシキ</t>
    </rPh>
    <rPh sb="29" eb="31">
      <t>ミナオ</t>
    </rPh>
    <rPh sb="32" eb="33">
      <t>トウ</t>
    </rPh>
    <rPh sb="34" eb="35">
      <t>オコナ</t>
    </rPh>
    <phoneticPr fontId="5"/>
  </si>
  <si>
    <t>30,024,206
千円
／56,663件</t>
    <rPh sb="11" eb="13">
      <t>センエン</t>
    </rPh>
    <rPh sb="21" eb="22">
      <t>ケン</t>
    </rPh>
    <phoneticPr fontId="5"/>
  </si>
  <si>
    <t>法人Ｂ</t>
    <rPh sb="0" eb="2">
      <t>ホウジン</t>
    </rPh>
    <phoneticPr fontId="5"/>
  </si>
  <si>
    <t>法人Ｃ</t>
    <rPh sb="0" eb="2">
      <t>ホウジン</t>
    </rPh>
    <phoneticPr fontId="5"/>
  </si>
  <si>
    <t>法人Ｄ</t>
    <rPh sb="0" eb="2">
      <t>ホウジン</t>
    </rPh>
    <phoneticPr fontId="5"/>
  </si>
  <si>
    <t>法人Ｅ</t>
    <rPh sb="0" eb="2">
      <t>ホウジン</t>
    </rPh>
    <phoneticPr fontId="5"/>
  </si>
  <si>
    <t>法人Ｆ</t>
    <rPh sb="0" eb="2">
      <t>ホウジン</t>
    </rPh>
    <phoneticPr fontId="5"/>
  </si>
  <si>
    <t>法人Ｇ</t>
    <rPh sb="0" eb="2">
      <t>ホウジン</t>
    </rPh>
    <phoneticPr fontId="5"/>
  </si>
  <si>
    <t>法人Ｈ</t>
    <rPh sb="0" eb="2">
      <t>ホウジン</t>
    </rPh>
    <phoneticPr fontId="5"/>
  </si>
  <si>
    <t>法人Ｉ</t>
    <rPh sb="0" eb="2">
      <t>ホウジン</t>
    </rPh>
    <phoneticPr fontId="5"/>
  </si>
  <si>
    <t>法人Ｊ</t>
    <rPh sb="0" eb="2">
      <t>ホウジン</t>
    </rPh>
    <phoneticPr fontId="5"/>
  </si>
  <si>
    <t>直近の実績（令和元年度）を踏まえたこと等による減額。</t>
    <phoneticPr fontId="5"/>
  </si>
  <si>
    <t>点検対象外</t>
    <rPh sb="0" eb="2">
      <t>テンケン</t>
    </rPh>
    <rPh sb="2" eb="5">
      <t>タイショウガイ</t>
    </rPh>
    <phoneticPr fontId="5"/>
  </si>
  <si>
    <t>執行率を踏まえ、真に必要な予算の確保に努めること。また、活動実績が低調である要因を分析し、事業の適正な執行を図ること。</t>
    <phoneticPr fontId="5"/>
  </si>
  <si>
    <t>縮減</t>
  </si>
  <si>
    <t>執行率を踏まえ、積算の見直しを行い、予算額を縮減した。また、執行率及び活動実績の改善に向けた要因分析を行い、効率的・効果的な執行に努める。</t>
    <phoneticPr fontId="5"/>
  </si>
  <si>
    <t>87,361,487
千円
／104,889件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</si>
</sst>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745</xdr:row>
      <xdr:rowOff>0</xdr:rowOff>
    </xdr:from>
    <xdr:to>
      <xdr:col>36</xdr:col>
      <xdr:colOff>152400</xdr:colOff>
      <xdr:row>747</xdr:row>
      <xdr:rowOff>304800</xdr:rowOff>
    </xdr:to>
    <xdr:sp macro="" textlink="">
      <xdr:nvSpPr>
        <xdr:cNvPr id="10" name="正方形/長方形 9"/>
        <xdr:cNvSpPr/>
      </xdr:nvSpPr>
      <xdr:spPr>
        <a:xfrm>
          <a:off x="3860800" y="51612800"/>
          <a:ext cx="3606800" cy="101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30,024</a:t>
          </a:r>
          <a:r>
            <a:rPr kumimoji="1" lang="ja-JP" altLang="en-US" sz="1400">
              <a:solidFill>
                <a:schemeClr val="tx1"/>
              </a:solidFill>
            </a:rPr>
            <a:t>百万円</a:t>
          </a:r>
        </a:p>
      </xdr:txBody>
    </xdr:sp>
    <xdr:clientData/>
  </xdr:twoCellAnchor>
  <xdr:twoCellAnchor>
    <xdr:from>
      <xdr:col>19</xdr:col>
      <xdr:colOff>0</xdr:colOff>
      <xdr:row>751</xdr:row>
      <xdr:rowOff>76200</xdr:rowOff>
    </xdr:from>
    <xdr:to>
      <xdr:col>36</xdr:col>
      <xdr:colOff>152400</xdr:colOff>
      <xdr:row>754</xdr:row>
      <xdr:rowOff>25400</xdr:rowOff>
    </xdr:to>
    <xdr:sp macro="" textlink="">
      <xdr:nvSpPr>
        <xdr:cNvPr id="12" name="正方形/長方形 11"/>
        <xdr:cNvSpPr/>
      </xdr:nvSpPr>
      <xdr:spPr>
        <a:xfrm>
          <a:off x="3860800" y="53822600"/>
          <a:ext cx="3606800" cy="101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30,024</a:t>
          </a:r>
          <a:r>
            <a:rPr kumimoji="1" lang="ja-JP" altLang="en-US" sz="1400">
              <a:solidFill>
                <a:schemeClr val="tx1"/>
              </a:solidFill>
            </a:rPr>
            <a:t>百万円</a:t>
          </a:r>
        </a:p>
      </xdr:txBody>
    </xdr:sp>
    <xdr:clientData/>
  </xdr:twoCellAnchor>
  <xdr:twoCellAnchor>
    <xdr:from>
      <xdr:col>27</xdr:col>
      <xdr:colOff>190500</xdr:colOff>
      <xdr:row>747</xdr:row>
      <xdr:rowOff>292100</xdr:rowOff>
    </xdr:from>
    <xdr:to>
      <xdr:col>27</xdr:col>
      <xdr:colOff>193675</xdr:colOff>
      <xdr:row>751</xdr:row>
      <xdr:rowOff>41275</xdr:rowOff>
    </xdr:to>
    <xdr:cxnSp macro="">
      <xdr:nvCxnSpPr>
        <xdr:cNvPr id="14" name="直線矢印コネクタ 13"/>
        <xdr:cNvCxnSpPr/>
      </xdr:nvCxnSpPr>
      <xdr:spPr>
        <a:xfrm>
          <a:off x="5676900" y="52616100"/>
          <a:ext cx="3175" cy="11715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748</xdr:row>
      <xdr:rowOff>177800</xdr:rowOff>
    </xdr:from>
    <xdr:to>
      <xdr:col>19</xdr:col>
      <xdr:colOff>12700</xdr:colOff>
      <xdr:row>749</xdr:row>
      <xdr:rowOff>225425</xdr:rowOff>
    </xdr:to>
    <xdr:sp macro="" textlink="">
      <xdr:nvSpPr>
        <xdr:cNvPr id="18" name="正方形/長方形 17"/>
        <xdr:cNvSpPr/>
      </xdr:nvSpPr>
      <xdr:spPr>
        <a:xfrm>
          <a:off x="2235200" y="52857400"/>
          <a:ext cx="1638300" cy="403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12</xdr:col>
      <xdr:colOff>127000</xdr:colOff>
      <xdr:row>743</xdr:row>
      <xdr:rowOff>12700</xdr:rowOff>
    </xdr:from>
    <xdr:to>
      <xdr:col>15</xdr:col>
      <xdr:colOff>174625</xdr:colOff>
      <xdr:row>744</xdr:row>
      <xdr:rowOff>212725</xdr:rowOff>
    </xdr:to>
    <xdr:sp macro="" textlink="">
      <xdr:nvSpPr>
        <xdr:cNvPr id="19" name="正方形/長方形 18"/>
        <xdr:cNvSpPr/>
      </xdr:nvSpPr>
      <xdr:spPr>
        <a:xfrm>
          <a:off x="2565400" y="50914300"/>
          <a:ext cx="657225" cy="555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33</xdr:col>
      <xdr:colOff>139700</xdr:colOff>
      <xdr:row>748</xdr:row>
      <xdr:rowOff>127000</xdr:rowOff>
    </xdr:from>
    <xdr:to>
      <xdr:col>43</xdr:col>
      <xdr:colOff>98425</xdr:colOff>
      <xdr:row>749</xdr:row>
      <xdr:rowOff>222250</xdr:rowOff>
    </xdr:to>
    <xdr:sp macro="" textlink="">
      <xdr:nvSpPr>
        <xdr:cNvPr id="21" name="大かっこ 20"/>
        <xdr:cNvSpPr/>
      </xdr:nvSpPr>
      <xdr:spPr>
        <a:xfrm>
          <a:off x="6845300" y="52806600"/>
          <a:ext cx="1990725" cy="4508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19</xdr:col>
      <xdr:colOff>165100</xdr:colOff>
      <xdr:row>755</xdr:row>
      <xdr:rowOff>0</xdr:rowOff>
    </xdr:from>
    <xdr:to>
      <xdr:col>36</xdr:col>
      <xdr:colOff>19050</xdr:colOff>
      <xdr:row>757</xdr:row>
      <xdr:rowOff>76200</xdr:rowOff>
    </xdr:to>
    <xdr:sp macro="" textlink="">
      <xdr:nvSpPr>
        <xdr:cNvPr id="22" name="大かっこ 21"/>
        <xdr:cNvSpPr/>
      </xdr:nvSpPr>
      <xdr:spPr>
        <a:xfrm>
          <a:off x="4025900" y="55168800"/>
          <a:ext cx="3308350" cy="7874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10</xdr:col>
      <xdr:colOff>177800</xdr:colOff>
      <xdr:row>741</xdr:row>
      <xdr:rowOff>266700</xdr:rowOff>
    </xdr:from>
    <xdr:to>
      <xdr:col>44</xdr:col>
      <xdr:colOff>152400</xdr:colOff>
      <xdr:row>758</xdr:row>
      <xdr:rowOff>28575</xdr:rowOff>
    </xdr:to>
    <xdr:sp macro="" textlink="">
      <xdr:nvSpPr>
        <xdr:cNvPr id="24" name="角丸四角形 23"/>
        <xdr:cNvSpPr/>
      </xdr:nvSpPr>
      <xdr:spPr>
        <a:xfrm>
          <a:off x="2209800" y="50457100"/>
          <a:ext cx="6883400" cy="61245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758</xdr:row>
      <xdr:rowOff>0</xdr:rowOff>
    </xdr:from>
    <xdr:to>
      <xdr:col>27</xdr:col>
      <xdr:colOff>191030</xdr:colOff>
      <xdr:row>760</xdr:row>
      <xdr:rowOff>269875</xdr:rowOff>
    </xdr:to>
    <xdr:cxnSp macro="">
      <xdr:nvCxnSpPr>
        <xdr:cNvPr id="26" name="直線矢印コネクタ 25"/>
        <xdr:cNvCxnSpPr/>
      </xdr:nvCxnSpPr>
      <xdr:spPr>
        <a:xfrm>
          <a:off x="5676900" y="56553100"/>
          <a:ext cx="530" cy="16160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761</xdr:row>
      <xdr:rowOff>25400</xdr:rowOff>
    </xdr:from>
    <xdr:to>
      <xdr:col>36</xdr:col>
      <xdr:colOff>152400</xdr:colOff>
      <xdr:row>763</xdr:row>
      <xdr:rowOff>354013</xdr:rowOff>
    </xdr:to>
    <xdr:sp macro="" textlink="">
      <xdr:nvSpPr>
        <xdr:cNvPr id="28" name="正方形/長方形 27"/>
        <xdr:cNvSpPr/>
      </xdr:nvSpPr>
      <xdr:spPr>
        <a:xfrm>
          <a:off x="3860800" y="58293000"/>
          <a:ext cx="3606800" cy="10017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30,024</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56,663</a:t>
          </a:r>
          <a:r>
            <a:rPr kumimoji="1" lang="ja-JP" altLang="en-US" sz="1400">
              <a:solidFill>
                <a:schemeClr val="tx1"/>
              </a:solidFill>
            </a:rPr>
            <a:t>件</a:t>
          </a:r>
        </a:p>
      </xdr:txBody>
    </xdr:sp>
    <xdr:clientData/>
  </xdr:twoCellAnchor>
  <xdr:twoCellAnchor>
    <xdr:from>
      <xdr:col>17</xdr:col>
      <xdr:colOff>190500</xdr:colOff>
      <xdr:row>759</xdr:row>
      <xdr:rowOff>419100</xdr:rowOff>
    </xdr:from>
    <xdr:to>
      <xdr:col>26</xdr:col>
      <xdr:colOff>0</xdr:colOff>
      <xdr:row>760</xdr:row>
      <xdr:rowOff>152400</xdr:rowOff>
    </xdr:to>
    <xdr:sp macro="" textlink="">
      <xdr:nvSpPr>
        <xdr:cNvPr id="29" name="正方形/長方形 28"/>
        <xdr:cNvSpPr/>
      </xdr:nvSpPr>
      <xdr:spPr>
        <a:xfrm>
          <a:off x="3644900" y="57645300"/>
          <a:ext cx="1638300" cy="406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21</xdr:col>
      <xdr:colOff>0</xdr:colOff>
      <xdr:row>765</xdr:row>
      <xdr:rowOff>190500</xdr:rowOff>
    </xdr:from>
    <xdr:to>
      <xdr:col>35</xdr:col>
      <xdr:colOff>38100</xdr:colOff>
      <xdr:row>767</xdr:row>
      <xdr:rowOff>254000</xdr:rowOff>
    </xdr:to>
    <xdr:sp macro="" textlink="">
      <xdr:nvSpPr>
        <xdr:cNvPr id="31" name="大かっこ 30"/>
        <xdr:cNvSpPr/>
      </xdr:nvSpPr>
      <xdr:spPr>
        <a:xfrm>
          <a:off x="4267200" y="59829700"/>
          <a:ext cx="2882900" cy="6985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従業員に訓練を受けさせる又は</a:t>
          </a:r>
        </a:p>
        <a:p>
          <a:pPr algn="ctr"/>
          <a:r>
            <a:rPr kumimoji="1" lang="ja-JP" altLang="en-US" sz="1100"/>
            <a:t>人材育成制度を導入する事業主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627</v>
      </c>
      <c r="AT2" s="218"/>
      <c r="AU2" s="218"/>
      <c r="AV2" s="51" t="str">
        <f>IF(AW2="", "", "-")</f>
        <v/>
      </c>
      <c r="AW2" s="401"/>
      <c r="AX2" s="401"/>
    </row>
    <row r="3" spans="1:50" ht="21" customHeight="1" thickBot="1" x14ac:dyDescent="0.2">
      <c r="A3" s="528" t="s">
        <v>430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562</v>
      </c>
      <c r="AK3" s="530"/>
      <c r="AL3" s="530"/>
      <c r="AM3" s="530"/>
      <c r="AN3" s="530"/>
      <c r="AO3" s="530"/>
      <c r="AP3" s="530"/>
      <c r="AQ3" s="530"/>
      <c r="AR3" s="530"/>
      <c r="AS3" s="530"/>
      <c r="AT3" s="530"/>
      <c r="AU3" s="530"/>
      <c r="AV3" s="530"/>
      <c r="AW3" s="530"/>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3" t="s">
        <v>513</v>
      </c>
      <c r="H5" s="564"/>
      <c r="I5" s="564"/>
      <c r="J5" s="564"/>
      <c r="K5" s="564"/>
      <c r="L5" s="564"/>
      <c r="M5" s="565" t="s">
        <v>66</v>
      </c>
      <c r="N5" s="566"/>
      <c r="O5" s="566"/>
      <c r="P5" s="566"/>
      <c r="Q5" s="566"/>
      <c r="R5" s="567"/>
      <c r="S5" s="568" t="s">
        <v>70</v>
      </c>
      <c r="T5" s="564"/>
      <c r="U5" s="564"/>
      <c r="V5" s="564"/>
      <c r="W5" s="564"/>
      <c r="X5" s="569"/>
      <c r="Y5" s="721" t="s">
        <v>3</v>
      </c>
      <c r="Z5" s="722"/>
      <c r="AA5" s="722"/>
      <c r="AB5" s="722"/>
      <c r="AC5" s="722"/>
      <c r="AD5" s="723"/>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52.5" customHeight="1" x14ac:dyDescent="0.15">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少子化社会対策、男女共同参画</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7" t="s">
        <v>570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6" t="s">
        <v>30</v>
      </c>
      <c r="B10" s="747"/>
      <c r="C10" s="747"/>
      <c r="D10" s="747"/>
      <c r="E10" s="747"/>
      <c r="F10" s="747"/>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8" t="str">
        <f>入力規則等!P10</f>
        <v>直接実施、補助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20578</v>
      </c>
      <c r="Q13" s="117"/>
      <c r="R13" s="117"/>
      <c r="S13" s="117"/>
      <c r="T13" s="117"/>
      <c r="U13" s="117"/>
      <c r="V13" s="118"/>
      <c r="W13" s="116">
        <v>40883</v>
      </c>
      <c r="X13" s="117"/>
      <c r="Y13" s="117"/>
      <c r="Z13" s="117"/>
      <c r="AA13" s="117"/>
      <c r="AB13" s="117"/>
      <c r="AC13" s="118"/>
      <c r="AD13" s="116">
        <v>53337</v>
      </c>
      <c r="AE13" s="117"/>
      <c r="AF13" s="117"/>
      <c r="AG13" s="117"/>
      <c r="AH13" s="117"/>
      <c r="AI13" s="117"/>
      <c r="AJ13" s="118"/>
      <c r="AK13" s="116">
        <v>87361</v>
      </c>
      <c r="AL13" s="117"/>
      <c r="AM13" s="117"/>
      <c r="AN13" s="117"/>
      <c r="AO13" s="117"/>
      <c r="AP13" s="117"/>
      <c r="AQ13" s="118"/>
      <c r="AR13" s="113">
        <v>32204</v>
      </c>
      <c r="AS13" s="114"/>
      <c r="AT13" s="114"/>
      <c r="AU13" s="114"/>
      <c r="AV13" s="114"/>
      <c r="AW13" s="114"/>
      <c r="AX13" s="398"/>
    </row>
    <row r="14" spans="1:50" ht="21" customHeight="1" x14ac:dyDescent="0.15">
      <c r="A14" s="146"/>
      <c r="B14" s="147"/>
      <c r="C14" s="147"/>
      <c r="D14" s="147"/>
      <c r="E14" s="147"/>
      <c r="F14" s="148"/>
      <c r="G14" s="751"/>
      <c r="H14" s="752"/>
      <c r="I14" s="580" t="s">
        <v>8</v>
      </c>
      <c r="J14" s="633"/>
      <c r="K14" s="633"/>
      <c r="L14" s="633"/>
      <c r="M14" s="633"/>
      <c r="N14" s="633"/>
      <c r="O14" s="634"/>
      <c r="P14" s="116" t="s">
        <v>587</v>
      </c>
      <c r="Q14" s="117"/>
      <c r="R14" s="117"/>
      <c r="S14" s="117"/>
      <c r="T14" s="117"/>
      <c r="U14" s="117"/>
      <c r="V14" s="118"/>
      <c r="W14" s="116" t="s">
        <v>587</v>
      </c>
      <c r="X14" s="117"/>
      <c r="Y14" s="117"/>
      <c r="Z14" s="117"/>
      <c r="AA14" s="117"/>
      <c r="AB14" s="117"/>
      <c r="AC14" s="118"/>
      <c r="AD14" s="116" t="s">
        <v>595</v>
      </c>
      <c r="AE14" s="117"/>
      <c r="AF14" s="117"/>
      <c r="AG14" s="117"/>
      <c r="AH14" s="117"/>
      <c r="AI14" s="117"/>
      <c r="AJ14" s="118"/>
      <c r="AK14" s="116" t="s">
        <v>587</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80" t="s">
        <v>51</v>
      </c>
      <c r="J15" s="581"/>
      <c r="K15" s="581"/>
      <c r="L15" s="581"/>
      <c r="M15" s="581"/>
      <c r="N15" s="581"/>
      <c r="O15" s="582"/>
      <c r="P15" s="116" t="s">
        <v>594</v>
      </c>
      <c r="Q15" s="117"/>
      <c r="R15" s="117"/>
      <c r="S15" s="117"/>
      <c r="T15" s="117"/>
      <c r="U15" s="117"/>
      <c r="V15" s="118"/>
      <c r="W15" s="116" t="s">
        <v>587</v>
      </c>
      <c r="X15" s="117"/>
      <c r="Y15" s="117"/>
      <c r="Z15" s="117"/>
      <c r="AA15" s="117"/>
      <c r="AB15" s="117"/>
      <c r="AC15" s="118"/>
      <c r="AD15" s="116" t="s">
        <v>587</v>
      </c>
      <c r="AE15" s="117"/>
      <c r="AF15" s="117"/>
      <c r="AG15" s="117"/>
      <c r="AH15" s="117"/>
      <c r="AI15" s="117"/>
      <c r="AJ15" s="118"/>
      <c r="AK15" s="116" t="s">
        <v>587</v>
      </c>
      <c r="AL15" s="117"/>
      <c r="AM15" s="117"/>
      <c r="AN15" s="117"/>
      <c r="AO15" s="117"/>
      <c r="AP15" s="117"/>
      <c r="AQ15" s="118"/>
      <c r="AR15" s="116" t="s">
        <v>413</v>
      </c>
      <c r="AS15" s="117"/>
      <c r="AT15" s="117"/>
      <c r="AU15" s="117"/>
      <c r="AV15" s="117"/>
      <c r="AW15" s="117"/>
      <c r="AX15" s="118"/>
    </row>
    <row r="16" spans="1:50" ht="21" customHeight="1" x14ac:dyDescent="0.15">
      <c r="A16" s="146"/>
      <c r="B16" s="147"/>
      <c r="C16" s="147"/>
      <c r="D16" s="147"/>
      <c r="E16" s="147"/>
      <c r="F16" s="148"/>
      <c r="G16" s="751"/>
      <c r="H16" s="752"/>
      <c r="I16" s="580" t="s">
        <v>52</v>
      </c>
      <c r="J16" s="581"/>
      <c r="K16" s="581"/>
      <c r="L16" s="581"/>
      <c r="M16" s="581"/>
      <c r="N16" s="581"/>
      <c r="O16" s="582"/>
      <c r="P16" s="116" t="s">
        <v>596</v>
      </c>
      <c r="Q16" s="117"/>
      <c r="R16" s="117"/>
      <c r="S16" s="117"/>
      <c r="T16" s="117"/>
      <c r="U16" s="117"/>
      <c r="V16" s="118"/>
      <c r="W16" s="116" t="s">
        <v>587</v>
      </c>
      <c r="X16" s="117"/>
      <c r="Y16" s="117"/>
      <c r="Z16" s="117"/>
      <c r="AA16" s="117"/>
      <c r="AB16" s="117"/>
      <c r="AC16" s="118"/>
      <c r="AD16" s="116" t="s">
        <v>597</v>
      </c>
      <c r="AE16" s="117"/>
      <c r="AF16" s="117"/>
      <c r="AG16" s="117"/>
      <c r="AH16" s="117"/>
      <c r="AI16" s="117"/>
      <c r="AJ16" s="118"/>
      <c r="AK16" s="116" t="s">
        <v>598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51"/>
      <c r="H17" s="752"/>
      <c r="I17" s="580" t="s">
        <v>50</v>
      </c>
      <c r="J17" s="633"/>
      <c r="K17" s="633"/>
      <c r="L17" s="633"/>
      <c r="M17" s="633"/>
      <c r="N17" s="633"/>
      <c r="O17" s="634"/>
      <c r="P17" s="116" t="s">
        <v>587</v>
      </c>
      <c r="Q17" s="117"/>
      <c r="R17" s="117"/>
      <c r="S17" s="117"/>
      <c r="T17" s="117"/>
      <c r="U17" s="117"/>
      <c r="V17" s="118"/>
      <c r="W17" s="116" t="s">
        <v>598</v>
      </c>
      <c r="X17" s="117"/>
      <c r="Y17" s="117"/>
      <c r="Z17" s="117"/>
      <c r="AA17" s="117"/>
      <c r="AB17" s="117"/>
      <c r="AC17" s="118"/>
      <c r="AD17" s="116" t="s">
        <v>589</v>
      </c>
      <c r="AE17" s="117"/>
      <c r="AF17" s="117"/>
      <c r="AG17" s="117"/>
      <c r="AH17" s="117"/>
      <c r="AI17" s="117"/>
      <c r="AJ17" s="118"/>
      <c r="AK17" s="116" t="s">
        <v>587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20578</v>
      </c>
      <c r="Q18" s="123"/>
      <c r="R18" s="123"/>
      <c r="S18" s="123"/>
      <c r="T18" s="123"/>
      <c r="U18" s="123"/>
      <c r="V18" s="124"/>
      <c r="W18" s="122">
        <f>SUM(W13:AC17)</f>
        <v>40883</v>
      </c>
      <c r="X18" s="123"/>
      <c r="Y18" s="123"/>
      <c r="Z18" s="123"/>
      <c r="AA18" s="123"/>
      <c r="AB18" s="123"/>
      <c r="AC18" s="124"/>
      <c r="AD18" s="122">
        <f>SUM(AD13:AJ17)</f>
        <v>53337</v>
      </c>
      <c r="AE18" s="123"/>
      <c r="AF18" s="123"/>
      <c r="AG18" s="123"/>
      <c r="AH18" s="123"/>
      <c r="AI18" s="123"/>
      <c r="AJ18" s="124"/>
      <c r="AK18" s="122">
        <f>SUM(AK13:AQ17)</f>
        <v>87361</v>
      </c>
      <c r="AL18" s="123"/>
      <c r="AM18" s="123"/>
      <c r="AN18" s="123"/>
      <c r="AO18" s="123"/>
      <c r="AP18" s="123"/>
      <c r="AQ18" s="124"/>
      <c r="AR18" s="122">
        <f>SUM(AR13:AX17)</f>
        <v>32204</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20558</v>
      </c>
      <c r="Q19" s="117"/>
      <c r="R19" s="117"/>
      <c r="S19" s="117"/>
      <c r="T19" s="117"/>
      <c r="U19" s="117"/>
      <c r="V19" s="118"/>
      <c r="W19" s="116">
        <v>35197</v>
      </c>
      <c r="X19" s="117"/>
      <c r="Y19" s="117"/>
      <c r="Z19" s="117"/>
      <c r="AA19" s="117"/>
      <c r="AB19" s="117"/>
      <c r="AC19" s="118"/>
      <c r="AD19" s="116">
        <v>30024</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0.99902808824958689</v>
      </c>
      <c r="Q20" s="544"/>
      <c r="R20" s="544"/>
      <c r="S20" s="544"/>
      <c r="T20" s="544"/>
      <c r="U20" s="544"/>
      <c r="V20" s="544"/>
      <c r="W20" s="544">
        <f t="shared" ref="W20" si="0">IF(W18=0, "-", SUM(W19)/W18)</f>
        <v>0.86092018687474015</v>
      </c>
      <c r="X20" s="544"/>
      <c r="Y20" s="544"/>
      <c r="Z20" s="544"/>
      <c r="AA20" s="544"/>
      <c r="AB20" s="544"/>
      <c r="AC20" s="544"/>
      <c r="AD20" s="544">
        <f t="shared" ref="AD20" si="1">IF(AD18=0, "-", SUM(AD19)/AD18)</f>
        <v>0.56291129984813548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4" t="s">
        <v>358</v>
      </c>
      <c r="H21" s="935"/>
      <c r="I21" s="935"/>
      <c r="J21" s="935"/>
      <c r="K21" s="935"/>
      <c r="L21" s="935"/>
      <c r="M21" s="935"/>
      <c r="N21" s="935"/>
      <c r="O21" s="935"/>
      <c r="P21" s="544">
        <f>IF(P19=0, "-", SUM(P19)/SUM(P13,P14))</f>
        <v>0.99902808824958689</v>
      </c>
      <c r="Q21" s="544"/>
      <c r="R21" s="544"/>
      <c r="S21" s="544"/>
      <c r="T21" s="544"/>
      <c r="U21" s="544"/>
      <c r="V21" s="544"/>
      <c r="W21" s="544">
        <f t="shared" ref="W21" si="2">IF(W19=0, "-", SUM(W19)/SUM(W13,W14))</f>
        <v>0.86092018687474015</v>
      </c>
      <c r="X21" s="544"/>
      <c r="Y21" s="544"/>
      <c r="Z21" s="544"/>
      <c r="AA21" s="544"/>
      <c r="AB21" s="544"/>
      <c r="AC21" s="544"/>
      <c r="AD21" s="544">
        <f t="shared" ref="AD21" si="3">IF(AD19=0, "-", SUM(AD19)/SUM(AD13,AD14))</f>
        <v>0.56291129984813548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85860</v>
      </c>
      <c r="Q23" s="114"/>
      <c r="R23" s="114"/>
      <c r="S23" s="114"/>
      <c r="T23" s="114"/>
      <c r="U23" s="114"/>
      <c r="V23" s="115"/>
      <c r="W23" s="113">
        <v>30696</v>
      </c>
      <c r="X23" s="114"/>
      <c r="Y23" s="114"/>
      <c r="Z23" s="114"/>
      <c r="AA23" s="114"/>
      <c r="AB23" s="114"/>
      <c r="AC23" s="115"/>
      <c r="AD23" s="207" t="s">
        <v>694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1035</v>
      </c>
      <c r="Q24" s="117"/>
      <c r="R24" s="117"/>
      <c r="S24" s="117"/>
      <c r="T24" s="117"/>
      <c r="U24" s="117"/>
      <c r="V24" s="118"/>
      <c r="W24" s="116">
        <v>1038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268</v>
      </c>
      <c r="Q25" s="117"/>
      <c r="R25" s="117"/>
      <c r="S25" s="117"/>
      <c r="T25" s="117"/>
      <c r="U25" s="117"/>
      <c r="V25" s="118"/>
      <c r="W25" s="116">
        <v>277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6">
        <v>15</v>
      </c>
      <c r="Q26" s="117"/>
      <c r="R26" s="117"/>
      <c r="S26" s="117"/>
      <c r="T26" s="117"/>
      <c r="U26" s="117"/>
      <c r="V26" s="118"/>
      <c r="W26" s="116">
        <v>11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576</v>
      </c>
      <c r="H27" s="194"/>
      <c r="I27" s="194"/>
      <c r="J27" s="194"/>
      <c r="K27" s="194"/>
      <c r="L27" s="194"/>
      <c r="M27" s="194"/>
      <c r="N27" s="194"/>
      <c r="O27" s="195"/>
      <c r="P27" s="116">
        <v>8</v>
      </c>
      <c r="Q27" s="117"/>
      <c r="R27" s="117"/>
      <c r="S27" s="117"/>
      <c r="T27" s="117"/>
      <c r="U27" s="117"/>
      <c r="V27" s="118"/>
      <c r="W27" s="116">
        <v>6</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175</v>
      </c>
      <c r="Q28" s="123"/>
      <c r="R28" s="123"/>
      <c r="S28" s="123"/>
      <c r="T28" s="123"/>
      <c r="U28" s="123"/>
      <c r="V28" s="124"/>
      <c r="W28" s="122">
        <f>W29-SUM(W23:W27)</f>
        <v>176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87361</v>
      </c>
      <c r="Q29" s="117"/>
      <c r="R29" s="117"/>
      <c r="S29" s="117"/>
      <c r="T29" s="117"/>
      <c r="U29" s="117"/>
      <c r="V29" s="118"/>
      <c r="W29" s="222">
        <f>AR13</f>
        <v>32204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353</v>
      </c>
      <c r="B30" s="515"/>
      <c r="C30" s="515"/>
      <c r="D30" s="515"/>
      <c r="E30" s="515"/>
      <c r="F30" s="516"/>
      <c r="G30" s="654" t="s">
        <v>146</v>
      </c>
      <c r="H30" s="394"/>
      <c r="I30" s="394"/>
      <c r="J30" s="394"/>
      <c r="K30" s="394"/>
      <c r="L30" s="394"/>
      <c r="M30" s="394"/>
      <c r="N30" s="394"/>
      <c r="O30" s="584"/>
      <c r="P30" s="583" t="s">
        <v>59</v>
      </c>
      <c r="Q30" s="394"/>
      <c r="R30" s="394"/>
      <c r="S30" s="394"/>
      <c r="T30" s="394"/>
      <c r="U30" s="394"/>
      <c r="V30" s="394"/>
      <c r="W30" s="394"/>
      <c r="X30" s="584"/>
      <c r="Y30" s="470"/>
      <c r="Z30" s="471"/>
      <c r="AA30" s="472"/>
      <c r="AB30" s="390" t="s">
        <v>11</v>
      </c>
      <c r="AC30" s="391"/>
      <c r="AD30" s="392"/>
      <c r="AE30" s="390" t="s">
        <v>397</v>
      </c>
      <c r="AF30" s="391"/>
      <c r="AG30" s="391"/>
      <c r="AH30" s="392"/>
      <c r="AI30" s="390" t="s">
        <v>419</v>
      </c>
      <c r="AJ30" s="391"/>
      <c r="AK30" s="391"/>
      <c r="AL30" s="392"/>
      <c r="AM30" s="393" t="s">
        <v>424</v>
      </c>
      <c r="AN30" s="393"/>
      <c r="AO30" s="393"/>
      <c r="AP30" s="390"/>
      <c r="AQ30" s="645" t="s">
        <v>235</v>
      </c>
      <c r="AR30" s="646"/>
      <c r="AS30" s="646"/>
      <c r="AT30" s="647"/>
      <c r="AU30" s="394" t="s">
        <v>134</v>
      </c>
      <c r="AV30" s="394"/>
      <c r="AW30" s="394"/>
      <c r="AX30" s="395"/>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3"/>
      <c r="Z31" s="474"/>
      <c r="AA31" s="475"/>
      <c r="AB31" s="336"/>
      <c r="AC31" s="337"/>
      <c r="AD31" s="338"/>
      <c r="AE31" s="336"/>
      <c r="AF31" s="337"/>
      <c r="AG31" s="337"/>
      <c r="AH31" s="338"/>
      <c r="AI31" s="336"/>
      <c r="AJ31" s="337"/>
      <c r="AK31" s="337"/>
      <c r="AL31" s="338"/>
      <c r="AM31" s="380"/>
      <c r="AN31" s="380"/>
      <c r="AO31" s="380"/>
      <c r="AP31" s="336"/>
      <c r="AQ31" s="215" t="s">
        <v>580</v>
      </c>
      <c r="AR31" s="140"/>
      <c r="AS31" s="141" t="s">
        <v>236</v>
      </c>
      <c r="AT31" s="176"/>
      <c r="AU31" s="275">
        <v>2</v>
      </c>
      <c r="AV31" s="275"/>
      <c r="AW31" s="383" t="s">
        <v>181</v>
      </c>
      <c r="AX31" s="384"/>
    </row>
    <row r="32" spans="1:50" ht="43.5" customHeight="1" x14ac:dyDescent="0.15">
      <c r="A32" s="520"/>
      <c r="B32" s="518"/>
      <c r="C32" s="518"/>
      <c r="D32" s="518"/>
      <c r="E32" s="518"/>
      <c r="F32" s="519"/>
      <c r="G32" s="545" t="s">
        <v>668</v>
      </c>
      <c r="H32" s="546"/>
      <c r="I32" s="546"/>
      <c r="J32" s="546"/>
      <c r="K32" s="546"/>
      <c r="L32" s="546"/>
      <c r="M32" s="546"/>
      <c r="N32" s="546"/>
      <c r="O32" s="547"/>
      <c r="P32" s="165" t="s">
        <v>577</v>
      </c>
      <c r="Q32" s="165"/>
      <c r="R32" s="165"/>
      <c r="S32" s="165"/>
      <c r="T32" s="165"/>
      <c r="U32" s="165"/>
      <c r="V32" s="165"/>
      <c r="W32" s="165"/>
      <c r="X32" s="236"/>
      <c r="Y32" s="342" t="s">
        <v>12</v>
      </c>
      <c r="Z32" s="554"/>
      <c r="AA32" s="555"/>
      <c r="AB32" s="556" t="s">
        <v>14</v>
      </c>
      <c r="AC32" s="556"/>
      <c r="AD32" s="556"/>
      <c r="AE32" s="368">
        <v>93.2</v>
      </c>
      <c r="AF32" s="369"/>
      <c r="AG32" s="369"/>
      <c r="AH32" s="369"/>
      <c r="AI32" s="368">
        <v>95.4</v>
      </c>
      <c r="AJ32" s="369"/>
      <c r="AK32" s="369"/>
      <c r="AL32" s="369"/>
      <c r="AM32" s="368">
        <v>93.9</v>
      </c>
      <c r="AN32" s="369"/>
      <c r="AO32" s="369"/>
      <c r="AP32" s="369"/>
      <c r="AQ32" s="119" t="s">
        <v>587</v>
      </c>
      <c r="AR32" s="120"/>
      <c r="AS32" s="120"/>
      <c r="AT32" s="121"/>
      <c r="AU32" s="369" t="s">
        <v>587</v>
      </c>
      <c r="AV32" s="369"/>
      <c r="AW32" s="369"/>
      <c r="AX32" s="371"/>
    </row>
    <row r="33" spans="1:50" ht="43.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578</v>
      </c>
      <c r="AC33" s="527"/>
      <c r="AD33" s="527"/>
      <c r="AE33" s="368">
        <v>80</v>
      </c>
      <c r="AF33" s="369"/>
      <c r="AG33" s="369"/>
      <c r="AH33" s="369"/>
      <c r="AI33" s="368">
        <v>90</v>
      </c>
      <c r="AJ33" s="369"/>
      <c r="AK33" s="369"/>
      <c r="AL33" s="369"/>
      <c r="AM33" s="368">
        <v>90</v>
      </c>
      <c r="AN33" s="369"/>
      <c r="AO33" s="369"/>
      <c r="AP33" s="369"/>
      <c r="AQ33" s="119" t="s">
        <v>587</v>
      </c>
      <c r="AR33" s="120"/>
      <c r="AS33" s="120"/>
      <c r="AT33" s="121"/>
      <c r="AU33" s="369">
        <v>90</v>
      </c>
      <c r="AV33" s="369"/>
      <c r="AW33" s="369"/>
      <c r="AX33" s="371"/>
    </row>
    <row r="34" spans="1:50" ht="43.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68">
        <v>116.5</v>
      </c>
      <c r="AF34" s="369"/>
      <c r="AG34" s="369"/>
      <c r="AH34" s="369"/>
      <c r="AI34" s="368">
        <v>106</v>
      </c>
      <c r="AJ34" s="369"/>
      <c r="AK34" s="369"/>
      <c r="AL34" s="369"/>
      <c r="AM34" s="368">
        <v>104.3</v>
      </c>
      <c r="AN34" s="369"/>
      <c r="AO34" s="369"/>
      <c r="AP34" s="369"/>
      <c r="AQ34" s="119" t="s">
        <v>587</v>
      </c>
      <c r="AR34" s="120"/>
      <c r="AS34" s="120"/>
      <c r="AT34" s="121"/>
      <c r="AU34" s="369" t="s">
        <v>587</v>
      </c>
      <c r="AV34" s="369"/>
      <c r="AW34" s="369"/>
      <c r="AX34" s="371"/>
    </row>
    <row r="35" spans="1:50" ht="23.25" customHeight="1" x14ac:dyDescent="0.15">
      <c r="A35" s="904" t="s">
        <v>385</v>
      </c>
      <c r="B35" s="905"/>
      <c r="C35" s="905"/>
      <c r="D35" s="905"/>
      <c r="E35" s="905"/>
      <c r="F35" s="906"/>
      <c r="G35" s="910" t="s">
        <v>581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15">
      <c r="A37" s="648" t="s">
        <v>353</v>
      </c>
      <c r="B37" s="649"/>
      <c r="C37" s="649"/>
      <c r="D37" s="649"/>
      <c r="E37" s="649"/>
      <c r="F37" s="650"/>
      <c r="G37" s="570" t="s">
        <v>146</v>
      </c>
      <c r="H37" s="385"/>
      <c r="I37" s="385"/>
      <c r="J37" s="385"/>
      <c r="K37" s="385"/>
      <c r="L37" s="385"/>
      <c r="M37" s="385"/>
      <c r="N37" s="385"/>
      <c r="O37" s="571"/>
      <c r="P37" s="635" t="s">
        <v>59</v>
      </c>
      <c r="Q37" s="385"/>
      <c r="R37" s="385"/>
      <c r="S37" s="385"/>
      <c r="T37" s="385"/>
      <c r="U37" s="385"/>
      <c r="V37" s="385"/>
      <c r="W37" s="385"/>
      <c r="X37" s="571"/>
      <c r="Y37" s="636"/>
      <c r="Z37" s="637"/>
      <c r="AA37" s="638"/>
      <c r="AB37" s="639" t="s">
        <v>11</v>
      </c>
      <c r="AC37" s="640"/>
      <c r="AD37" s="64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3"/>
      <c r="Z38" s="474"/>
      <c r="AA38" s="475"/>
      <c r="AB38" s="336"/>
      <c r="AC38" s="337"/>
      <c r="AD38" s="338"/>
      <c r="AE38" s="336"/>
      <c r="AF38" s="337"/>
      <c r="AG38" s="337"/>
      <c r="AH38" s="338"/>
      <c r="AI38" s="336"/>
      <c r="AJ38" s="337"/>
      <c r="AK38" s="337"/>
      <c r="AL38" s="338"/>
      <c r="AM38" s="380"/>
      <c r="AN38" s="380"/>
      <c r="AO38" s="380"/>
      <c r="AP38" s="380"/>
      <c r="AQ38" s="215" t="s">
        <v>584</v>
      </c>
      <c r="AR38" s="140"/>
      <c r="AS38" s="141" t="s">
        <v>236</v>
      </c>
      <c r="AT38" s="176"/>
      <c r="AU38" s="275">
        <v>2</v>
      </c>
      <c r="AV38" s="275"/>
      <c r="AW38" s="383" t="s">
        <v>181</v>
      </c>
      <c r="AX38" s="384"/>
    </row>
    <row r="39" spans="1:50" ht="49.5" customHeight="1" x14ac:dyDescent="0.15">
      <c r="A39" s="520"/>
      <c r="B39" s="518"/>
      <c r="C39" s="518"/>
      <c r="D39" s="518"/>
      <c r="E39" s="518"/>
      <c r="F39" s="519"/>
      <c r="G39" s="545" t="s">
        <v>582</v>
      </c>
      <c r="H39" s="546"/>
      <c r="I39" s="546"/>
      <c r="J39" s="546"/>
      <c r="K39" s="546"/>
      <c r="L39" s="546"/>
      <c r="M39" s="546"/>
      <c r="N39" s="546"/>
      <c r="O39" s="547"/>
      <c r="P39" s="165" t="s">
        <v>583</v>
      </c>
      <c r="Q39" s="165"/>
      <c r="R39" s="165"/>
      <c r="S39" s="165"/>
      <c r="T39" s="165"/>
      <c r="U39" s="165"/>
      <c r="V39" s="165"/>
      <c r="W39" s="165"/>
      <c r="X39" s="236"/>
      <c r="Y39" s="342" t="s">
        <v>12</v>
      </c>
      <c r="Z39" s="554"/>
      <c r="AA39" s="555"/>
      <c r="AB39" s="556" t="s">
        <v>376</v>
      </c>
      <c r="AC39" s="556"/>
      <c r="AD39" s="556"/>
      <c r="AE39" s="368">
        <v>97.7</v>
      </c>
      <c r="AF39" s="369"/>
      <c r="AG39" s="369"/>
      <c r="AH39" s="369"/>
      <c r="AI39" s="368">
        <v>97.9</v>
      </c>
      <c r="AJ39" s="369"/>
      <c r="AK39" s="369"/>
      <c r="AL39" s="369"/>
      <c r="AM39" s="368">
        <v>96.8</v>
      </c>
      <c r="AN39" s="369"/>
      <c r="AO39" s="369"/>
      <c r="AP39" s="369"/>
      <c r="AQ39" s="119" t="s">
        <v>584</v>
      </c>
      <c r="AR39" s="120"/>
      <c r="AS39" s="120"/>
      <c r="AT39" s="121"/>
      <c r="AU39" s="369" t="s">
        <v>594</v>
      </c>
      <c r="AV39" s="369"/>
      <c r="AW39" s="369"/>
      <c r="AX39" s="371"/>
    </row>
    <row r="40" spans="1:50" ht="49.5"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t="s">
        <v>376</v>
      </c>
      <c r="AC40" s="527"/>
      <c r="AD40" s="527"/>
      <c r="AE40" s="368">
        <v>90</v>
      </c>
      <c r="AF40" s="369"/>
      <c r="AG40" s="369"/>
      <c r="AH40" s="369"/>
      <c r="AI40" s="368">
        <v>90</v>
      </c>
      <c r="AJ40" s="369"/>
      <c r="AK40" s="369"/>
      <c r="AL40" s="369"/>
      <c r="AM40" s="368">
        <v>90</v>
      </c>
      <c r="AN40" s="369"/>
      <c r="AO40" s="369"/>
      <c r="AP40" s="369"/>
      <c r="AQ40" s="119" t="s">
        <v>594</v>
      </c>
      <c r="AR40" s="120"/>
      <c r="AS40" s="120"/>
      <c r="AT40" s="121"/>
      <c r="AU40" s="369">
        <v>90</v>
      </c>
      <c r="AV40" s="369"/>
      <c r="AW40" s="369"/>
      <c r="AX40" s="371"/>
    </row>
    <row r="41" spans="1:50" ht="49.5" customHeight="1" x14ac:dyDescent="0.15">
      <c r="A41" s="651"/>
      <c r="B41" s="652"/>
      <c r="C41" s="652"/>
      <c r="D41" s="652"/>
      <c r="E41" s="652"/>
      <c r="F41" s="653"/>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68">
        <v>108.6</v>
      </c>
      <c r="AF41" s="369"/>
      <c r="AG41" s="369"/>
      <c r="AH41" s="369"/>
      <c r="AI41" s="368">
        <v>108.8</v>
      </c>
      <c r="AJ41" s="369"/>
      <c r="AK41" s="369"/>
      <c r="AL41" s="369"/>
      <c r="AM41" s="368">
        <v>107.6</v>
      </c>
      <c r="AN41" s="369"/>
      <c r="AO41" s="369"/>
      <c r="AP41" s="369"/>
      <c r="AQ41" s="119" t="s">
        <v>587</v>
      </c>
      <c r="AR41" s="120"/>
      <c r="AS41" s="120"/>
      <c r="AT41" s="121"/>
      <c r="AU41" s="369" t="s">
        <v>594</v>
      </c>
      <c r="AV41" s="369"/>
      <c r="AW41" s="369"/>
      <c r="AX41" s="371"/>
    </row>
    <row r="42" spans="1:50" ht="23.25" customHeight="1" x14ac:dyDescent="0.15">
      <c r="A42" s="904" t="s">
        <v>385</v>
      </c>
      <c r="B42" s="905"/>
      <c r="C42" s="905"/>
      <c r="D42" s="905"/>
      <c r="E42" s="905"/>
      <c r="F42" s="906"/>
      <c r="G42" s="910" t="s">
        <v>581</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648" t="s">
        <v>353</v>
      </c>
      <c r="B44" s="649"/>
      <c r="C44" s="649"/>
      <c r="D44" s="649"/>
      <c r="E44" s="649"/>
      <c r="F44" s="650"/>
      <c r="G44" s="570" t="s">
        <v>146</v>
      </c>
      <c r="H44" s="385"/>
      <c r="I44" s="385"/>
      <c r="J44" s="385"/>
      <c r="K44" s="385"/>
      <c r="L44" s="385"/>
      <c r="M44" s="385"/>
      <c r="N44" s="385"/>
      <c r="O44" s="571"/>
      <c r="P44" s="635" t="s">
        <v>59</v>
      </c>
      <c r="Q44" s="385"/>
      <c r="R44" s="385"/>
      <c r="S44" s="385"/>
      <c r="T44" s="385"/>
      <c r="U44" s="385"/>
      <c r="V44" s="385"/>
      <c r="W44" s="385"/>
      <c r="X44" s="571"/>
      <c r="Y44" s="636"/>
      <c r="Z44" s="637"/>
      <c r="AA44" s="638"/>
      <c r="AB44" s="639" t="s">
        <v>11</v>
      </c>
      <c r="AC44" s="640"/>
      <c r="AD44" s="64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3"/>
      <c r="Z45" s="474"/>
      <c r="AA45" s="475"/>
      <c r="AB45" s="336"/>
      <c r="AC45" s="337"/>
      <c r="AD45" s="338"/>
      <c r="AE45" s="336"/>
      <c r="AF45" s="337"/>
      <c r="AG45" s="337"/>
      <c r="AH45" s="338"/>
      <c r="AI45" s="336"/>
      <c r="AJ45" s="337"/>
      <c r="AK45" s="337"/>
      <c r="AL45" s="338"/>
      <c r="AM45" s="380"/>
      <c r="AN45" s="380"/>
      <c r="AO45" s="380"/>
      <c r="AP45" s="380"/>
      <c r="AQ45" s="215" t="s">
        <v>587</v>
      </c>
      <c r="AR45" s="140"/>
      <c r="AS45" s="141" t="s">
        <v>236</v>
      </c>
      <c r="AT45" s="176"/>
      <c r="AU45" s="275">
        <v>2</v>
      </c>
      <c r="AV45" s="275"/>
      <c r="AW45" s="383" t="s">
        <v>181</v>
      </c>
      <c r="AX45" s="384"/>
    </row>
    <row r="46" spans="1:50" ht="51" customHeight="1" x14ac:dyDescent="0.15">
      <c r="A46" s="520"/>
      <c r="B46" s="518"/>
      <c r="C46" s="518"/>
      <c r="D46" s="518"/>
      <c r="E46" s="518"/>
      <c r="F46" s="519"/>
      <c r="G46" s="545" t="s">
        <v>677</v>
      </c>
      <c r="H46" s="546"/>
      <c r="I46" s="546"/>
      <c r="J46" s="546"/>
      <c r="K46" s="546"/>
      <c r="L46" s="546"/>
      <c r="M46" s="546"/>
      <c r="N46" s="546"/>
      <c r="O46" s="547"/>
      <c r="P46" s="165" t="s">
        <v>588</v>
      </c>
      <c r="Q46" s="165"/>
      <c r="R46" s="165"/>
      <c r="S46" s="165"/>
      <c r="T46" s="165"/>
      <c r="U46" s="165"/>
      <c r="V46" s="165"/>
      <c r="W46" s="165"/>
      <c r="X46" s="236"/>
      <c r="Y46" s="342" t="s">
        <v>12</v>
      </c>
      <c r="Z46" s="554"/>
      <c r="AA46" s="555"/>
      <c r="AB46" s="556" t="s">
        <v>585</v>
      </c>
      <c r="AC46" s="556"/>
      <c r="AD46" s="556"/>
      <c r="AE46" s="368">
        <v>72.599999999999994</v>
      </c>
      <c r="AF46" s="369"/>
      <c r="AG46" s="369"/>
      <c r="AH46" s="369"/>
      <c r="AI46" s="368">
        <v>76.2</v>
      </c>
      <c r="AJ46" s="369"/>
      <c r="AK46" s="369"/>
      <c r="AL46" s="369"/>
      <c r="AM46" s="368">
        <v>75.599999999999994</v>
      </c>
      <c r="AN46" s="369"/>
      <c r="AO46" s="369"/>
      <c r="AP46" s="369"/>
      <c r="AQ46" s="119" t="s">
        <v>587</v>
      </c>
      <c r="AR46" s="120"/>
      <c r="AS46" s="120"/>
      <c r="AT46" s="121"/>
      <c r="AU46" s="369" t="s">
        <v>587</v>
      </c>
      <c r="AV46" s="369"/>
      <c r="AW46" s="369"/>
      <c r="AX46" s="371"/>
    </row>
    <row r="47" spans="1:50" ht="5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t="s">
        <v>586</v>
      </c>
      <c r="AC47" s="527"/>
      <c r="AD47" s="527"/>
      <c r="AE47" s="368">
        <v>70</v>
      </c>
      <c r="AF47" s="369"/>
      <c r="AG47" s="369"/>
      <c r="AH47" s="369"/>
      <c r="AI47" s="368">
        <v>70</v>
      </c>
      <c r="AJ47" s="369"/>
      <c r="AK47" s="369"/>
      <c r="AL47" s="369"/>
      <c r="AM47" s="368">
        <v>70</v>
      </c>
      <c r="AN47" s="369"/>
      <c r="AO47" s="369"/>
      <c r="AP47" s="369"/>
      <c r="AQ47" s="119" t="s">
        <v>587</v>
      </c>
      <c r="AR47" s="120"/>
      <c r="AS47" s="120"/>
      <c r="AT47" s="121"/>
      <c r="AU47" s="369">
        <v>74</v>
      </c>
      <c r="AV47" s="369"/>
      <c r="AW47" s="369"/>
      <c r="AX47" s="371"/>
    </row>
    <row r="48" spans="1:50" ht="51" customHeight="1" x14ac:dyDescent="0.15">
      <c r="A48" s="651"/>
      <c r="B48" s="652"/>
      <c r="C48" s="652"/>
      <c r="D48" s="652"/>
      <c r="E48" s="652"/>
      <c r="F48" s="653"/>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68">
        <v>103.7</v>
      </c>
      <c r="AF48" s="369"/>
      <c r="AG48" s="369"/>
      <c r="AH48" s="369"/>
      <c r="AI48" s="368">
        <v>108.9</v>
      </c>
      <c r="AJ48" s="369"/>
      <c r="AK48" s="369"/>
      <c r="AL48" s="369"/>
      <c r="AM48" s="368">
        <v>108</v>
      </c>
      <c r="AN48" s="369"/>
      <c r="AO48" s="369"/>
      <c r="AP48" s="369"/>
      <c r="AQ48" s="119" t="s">
        <v>587</v>
      </c>
      <c r="AR48" s="120"/>
      <c r="AS48" s="120"/>
      <c r="AT48" s="121"/>
      <c r="AU48" s="369" t="s">
        <v>587</v>
      </c>
      <c r="AV48" s="369"/>
      <c r="AW48" s="369"/>
      <c r="AX48" s="371"/>
    </row>
    <row r="49" spans="1:50" ht="23.25" customHeight="1" x14ac:dyDescent="0.15">
      <c r="A49" s="904" t="s">
        <v>385</v>
      </c>
      <c r="B49" s="905"/>
      <c r="C49" s="905"/>
      <c r="D49" s="905"/>
      <c r="E49" s="905"/>
      <c r="F49" s="906"/>
      <c r="G49" s="910" t="s">
        <v>581</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7" t="s">
        <v>353</v>
      </c>
      <c r="B51" s="518"/>
      <c r="C51" s="518"/>
      <c r="D51" s="518"/>
      <c r="E51" s="518"/>
      <c r="F51" s="519"/>
      <c r="G51" s="570" t="s">
        <v>146</v>
      </c>
      <c r="H51" s="385"/>
      <c r="I51" s="385"/>
      <c r="J51" s="385"/>
      <c r="K51" s="385"/>
      <c r="L51" s="385"/>
      <c r="M51" s="385"/>
      <c r="N51" s="385"/>
      <c r="O51" s="571"/>
      <c r="P51" s="635" t="s">
        <v>59</v>
      </c>
      <c r="Q51" s="385"/>
      <c r="R51" s="385"/>
      <c r="S51" s="385"/>
      <c r="T51" s="385"/>
      <c r="U51" s="385"/>
      <c r="V51" s="385"/>
      <c r="W51" s="385"/>
      <c r="X51" s="571"/>
      <c r="Y51" s="636"/>
      <c r="Z51" s="637"/>
      <c r="AA51" s="638"/>
      <c r="AB51" s="639" t="s">
        <v>11</v>
      </c>
      <c r="AC51" s="640"/>
      <c r="AD51" s="64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3"/>
      <c r="Z52" s="474"/>
      <c r="AA52" s="475"/>
      <c r="AB52" s="336"/>
      <c r="AC52" s="337"/>
      <c r="AD52" s="338"/>
      <c r="AE52" s="336"/>
      <c r="AF52" s="337"/>
      <c r="AG52" s="337"/>
      <c r="AH52" s="338"/>
      <c r="AI52" s="336"/>
      <c r="AJ52" s="337"/>
      <c r="AK52" s="337"/>
      <c r="AL52" s="338"/>
      <c r="AM52" s="380"/>
      <c r="AN52" s="380"/>
      <c r="AO52" s="380"/>
      <c r="AP52" s="380"/>
      <c r="AQ52" s="215" t="s">
        <v>593</v>
      </c>
      <c r="AR52" s="140"/>
      <c r="AS52" s="141" t="s">
        <v>236</v>
      </c>
      <c r="AT52" s="176"/>
      <c r="AU52" s="275">
        <v>30</v>
      </c>
      <c r="AV52" s="275"/>
      <c r="AW52" s="383" t="s">
        <v>181</v>
      </c>
      <c r="AX52" s="384"/>
    </row>
    <row r="53" spans="1:50" ht="48.75" customHeight="1" x14ac:dyDescent="0.15">
      <c r="A53" s="520"/>
      <c r="B53" s="518"/>
      <c r="C53" s="518"/>
      <c r="D53" s="518"/>
      <c r="E53" s="518"/>
      <c r="F53" s="519"/>
      <c r="G53" s="545" t="s">
        <v>599</v>
      </c>
      <c r="H53" s="546"/>
      <c r="I53" s="546"/>
      <c r="J53" s="546"/>
      <c r="K53" s="546"/>
      <c r="L53" s="546"/>
      <c r="M53" s="546"/>
      <c r="N53" s="546"/>
      <c r="O53" s="547"/>
      <c r="P53" s="165" t="s">
        <v>600</v>
      </c>
      <c r="Q53" s="165"/>
      <c r="R53" s="165"/>
      <c r="S53" s="165"/>
      <c r="T53" s="165"/>
      <c r="U53" s="165"/>
      <c r="V53" s="165"/>
      <c r="W53" s="165"/>
      <c r="X53" s="236"/>
      <c r="Y53" s="342" t="s">
        <v>12</v>
      </c>
      <c r="Z53" s="554"/>
      <c r="AA53" s="555"/>
      <c r="AB53" s="556" t="s">
        <v>592</v>
      </c>
      <c r="AC53" s="556"/>
      <c r="AD53" s="556"/>
      <c r="AE53" s="368">
        <v>99.4</v>
      </c>
      <c r="AF53" s="369"/>
      <c r="AG53" s="369"/>
      <c r="AH53" s="369"/>
      <c r="AI53" s="368">
        <v>99.3</v>
      </c>
      <c r="AJ53" s="369"/>
      <c r="AK53" s="369"/>
      <c r="AL53" s="369"/>
      <c r="AM53" s="119" t="s">
        <v>413</v>
      </c>
      <c r="AN53" s="120"/>
      <c r="AO53" s="120"/>
      <c r="AP53" s="121"/>
      <c r="AQ53" s="119" t="s">
        <v>594</v>
      </c>
      <c r="AR53" s="120"/>
      <c r="AS53" s="120"/>
      <c r="AT53" s="121"/>
      <c r="AU53" s="369" t="s">
        <v>584</v>
      </c>
      <c r="AV53" s="369"/>
      <c r="AW53" s="369"/>
      <c r="AX53" s="371"/>
    </row>
    <row r="54" spans="1:50" ht="48.75"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t="s">
        <v>591</v>
      </c>
      <c r="AC54" s="527"/>
      <c r="AD54" s="527"/>
      <c r="AE54" s="368">
        <v>90</v>
      </c>
      <c r="AF54" s="369"/>
      <c r="AG54" s="369"/>
      <c r="AH54" s="369"/>
      <c r="AI54" s="368">
        <v>90</v>
      </c>
      <c r="AJ54" s="369"/>
      <c r="AK54" s="369"/>
      <c r="AL54" s="369"/>
      <c r="AM54" s="119" t="s">
        <v>413</v>
      </c>
      <c r="AN54" s="120"/>
      <c r="AO54" s="120"/>
      <c r="AP54" s="121"/>
      <c r="AQ54" s="119" t="s">
        <v>587</v>
      </c>
      <c r="AR54" s="120"/>
      <c r="AS54" s="120"/>
      <c r="AT54" s="121"/>
      <c r="AU54" s="369">
        <v>90</v>
      </c>
      <c r="AV54" s="369"/>
      <c r="AW54" s="369"/>
      <c r="AX54" s="371"/>
    </row>
    <row r="55" spans="1:50" ht="48.75" customHeight="1" x14ac:dyDescent="0.15">
      <c r="A55" s="651"/>
      <c r="B55" s="652"/>
      <c r="C55" s="652"/>
      <c r="D55" s="652"/>
      <c r="E55" s="652"/>
      <c r="F55" s="653"/>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68">
        <v>110.4</v>
      </c>
      <c r="AF55" s="369"/>
      <c r="AG55" s="369"/>
      <c r="AH55" s="369"/>
      <c r="AI55" s="368">
        <v>110.3</v>
      </c>
      <c r="AJ55" s="369"/>
      <c r="AK55" s="369"/>
      <c r="AL55" s="369"/>
      <c r="AM55" s="119" t="s">
        <v>413</v>
      </c>
      <c r="AN55" s="120"/>
      <c r="AO55" s="120"/>
      <c r="AP55" s="121"/>
      <c r="AQ55" s="119" t="s">
        <v>594</v>
      </c>
      <c r="AR55" s="120"/>
      <c r="AS55" s="120"/>
      <c r="AT55" s="121"/>
      <c r="AU55" s="369" t="s">
        <v>587</v>
      </c>
      <c r="AV55" s="369"/>
      <c r="AW55" s="369"/>
      <c r="AX55" s="371"/>
    </row>
    <row r="56" spans="1:50" ht="23.25" customHeight="1" x14ac:dyDescent="0.15">
      <c r="A56" s="904" t="s">
        <v>385</v>
      </c>
      <c r="B56" s="905"/>
      <c r="C56" s="905"/>
      <c r="D56" s="905"/>
      <c r="E56" s="905"/>
      <c r="F56" s="906"/>
      <c r="G56" s="910" t="s">
        <v>581</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7" t="s">
        <v>353</v>
      </c>
      <c r="B58" s="518"/>
      <c r="C58" s="518"/>
      <c r="D58" s="518"/>
      <c r="E58" s="518"/>
      <c r="F58" s="519"/>
      <c r="G58" s="570" t="s">
        <v>146</v>
      </c>
      <c r="H58" s="385"/>
      <c r="I58" s="385"/>
      <c r="J58" s="385"/>
      <c r="K58" s="385"/>
      <c r="L58" s="385"/>
      <c r="M58" s="385"/>
      <c r="N58" s="385"/>
      <c r="O58" s="571"/>
      <c r="P58" s="635" t="s">
        <v>59</v>
      </c>
      <c r="Q58" s="385"/>
      <c r="R58" s="385"/>
      <c r="S58" s="385"/>
      <c r="T58" s="385"/>
      <c r="U58" s="385"/>
      <c r="V58" s="385"/>
      <c r="W58" s="385"/>
      <c r="X58" s="571"/>
      <c r="Y58" s="636"/>
      <c r="Z58" s="637"/>
      <c r="AA58" s="638"/>
      <c r="AB58" s="639" t="s">
        <v>11</v>
      </c>
      <c r="AC58" s="640"/>
      <c r="AD58" s="64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3"/>
      <c r="Z59" s="474"/>
      <c r="AA59" s="475"/>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397</v>
      </c>
      <c r="AF65" s="373"/>
      <c r="AG65" s="373"/>
      <c r="AH65" s="374"/>
      <c r="AI65" s="372" t="s">
        <v>395</v>
      </c>
      <c r="AJ65" s="373"/>
      <c r="AK65" s="373"/>
      <c r="AL65" s="374"/>
      <c r="AM65" s="379" t="s">
        <v>424</v>
      </c>
      <c r="AN65" s="379"/>
      <c r="AO65" s="379"/>
      <c r="AP65" s="379"/>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388</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601</v>
      </c>
      <c r="AS79" s="152"/>
      <c r="AT79" s="153"/>
      <c r="AU79" s="153"/>
      <c r="AV79" s="153"/>
      <c r="AW79" s="153"/>
      <c r="AX79" s="154"/>
    </row>
    <row r="80" spans="1:50" ht="18.75" hidden="1" customHeight="1" x14ac:dyDescent="0.15">
      <c r="A80" s="524"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5"/>
      <c r="B81" s="856"/>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5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5"/>
      <c r="I87" s="165"/>
      <c r="J87" s="165"/>
      <c r="K87" s="165"/>
      <c r="L87" s="165"/>
      <c r="M87" s="165"/>
      <c r="N87" s="165"/>
      <c r="O87" s="236"/>
      <c r="P87" s="165"/>
      <c r="Q87" s="806"/>
      <c r="R87" s="806"/>
      <c r="S87" s="806"/>
      <c r="T87" s="806"/>
      <c r="U87" s="806"/>
      <c r="V87" s="806"/>
      <c r="W87" s="806"/>
      <c r="X87" s="807"/>
      <c r="Y87" s="762" t="s">
        <v>62</v>
      </c>
      <c r="Z87" s="763"/>
      <c r="AA87" s="764"/>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5"/>
      <c r="B88" s="557"/>
      <c r="C88" s="557"/>
      <c r="D88" s="557"/>
      <c r="E88" s="557"/>
      <c r="F88" s="558"/>
      <c r="G88" s="237"/>
      <c r="H88" s="238"/>
      <c r="I88" s="238"/>
      <c r="J88" s="238"/>
      <c r="K88" s="238"/>
      <c r="L88" s="238"/>
      <c r="M88" s="238"/>
      <c r="N88" s="238"/>
      <c r="O88" s="239"/>
      <c r="P88" s="808"/>
      <c r="Q88" s="808"/>
      <c r="R88" s="808"/>
      <c r="S88" s="808"/>
      <c r="T88" s="808"/>
      <c r="U88" s="808"/>
      <c r="V88" s="808"/>
      <c r="W88" s="808"/>
      <c r="X88" s="809"/>
      <c r="Y88" s="736" t="s">
        <v>54</v>
      </c>
      <c r="Z88" s="737"/>
      <c r="AA88" s="738"/>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0"/>
      <c r="Y89" s="736" t="s">
        <v>13</v>
      </c>
      <c r="Z89" s="737"/>
      <c r="AA89" s="738"/>
      <c r="AB89" s="466" t="s">
        <v>14</v>
      </c>
      <c r="AC89" s="466"/>
      <c r="AD89" s="466"/>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6"/>
      <c r="R92" s="806"/>
      <c r="S92" s="806"/>
      <c r="T92" s="806"/>
      <c r="U92" s="806"/>
      <c r="V92" s="806"/>
      <c r="W92" s="806"/>
      <c r="X92" s="807"/>
      <c r="Y92" s="762" t="s">
        <v>62</v>
      </c>
      <c r="Z92" s="763"/>
      <c r="AA92" s="764"/>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08"/>
      <c r="Q93" s="808"/>
      <c r="R93" s="808"/>
      <c r="S93" s="808"/>
      <c r="T93" s="808"/>
      <c r="U93" s="808"/>
      <c r="V93" s="808"/>
      <c r="W93" s="808"/>
      <c r="X93" s="809"/>
      <c r="Y93" s="736" t="s">
        <v>54</v>
      </c>
      <c r="Z93" s="737"/>
      <c r="AA93" s="738"/>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0"/>
      <c r="Y94" s="736" t="s">
        <v>13</v>
      </c>
      <c r="Z94" s="737"/>
      <c r="AA94" s="738"/>
      <c r="AB94" s="466" t="s">
        <v>14</v>
      </c>
      <c r="AC94" s="466"/>
      <c r="AD94" s="466"/>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5"/>
      <c r="B95" s="557" t="s">
        <v>145</v>
      </c>
      <c r="C95" s="557"/>
      <c r="D95" s="557"/>
      <c r="E95" s="557"/>
      <c r="F95" s="558"/>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5"/>
      <c r="B97" s="557"/>
      <c r="C97" s="557"/>
      <c r="D97" s="557"/>
      <c r="E97" s="557"/>
      <c r="F97" s="558"/>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6"/>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397</v>
      </c>
      <c r="AF100" s="831"/>
      <c r="AG100" s="831"/>
      <c r="AH100" s="832"/>
      <c r="AI100" s="830" t="s">
        <v>417</v>
      </c>
      <c r="AJ100" s="831"/>
      <c r="AK100" s="831"/>
      <c r="AL100" s="832"/>
      <c r="AM100" s="830" t="s">
        <v>424</v>
      </c>
      <c r="AN100" s="831"/>
      <c r="AO100" s="831"/>
      <c r="AP100" s="832"/>
      <c r="AQ100" s="936" t="s">
        <v>437</v>
      </c>
      <c r="AR100" s="937"/>
      <c r="AS100" s="937"/>
      <c r="AT100" s="938"/>
      <c r="AU100" s="936" t="s">
        <v>438</v>
      </c>
      <c r="AV100" s="937"/>
      <c r="AW100" s="937"/>
      <c r="AX100" s="939"/>
    </row>
    <row r="101" spans="1:60" ht="23.25" customHeight="1" x14ac:dyDescent="0.15">
      <c r="A101" s="496"/>
      <c r="B101" s="497"/>
      <c r="C101" s="497"/>
      <c r="D101" s="497"/>
      <c r="E101" s="497"/>
      <c r="F101" s="498"/>
      <c r="G101" s="165" t="s">
        <v>602</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6" t="s">
        <v>603</v>
      </c>
      <c r="AC101" s="556"/>
      <c r="AD101" s="556"/>
      <c r="AE101" s="368">
        <v>45326</v>
      </c>
      <c r="AF101" s="369"/>
      <c r="AG101" s="369"/>
      <c r="AH101" s="370"/>
      <c r="AI101" s="368">
        <v>71291</v>
      </c>
      <c r="AJ101" s="369"/>
      <c r="AK101" s="369"/>
      <c r="AL101" s="370"/>
      <c r="AM101" s="368">
        <v>56663</v>
      </c>
      <c r="AN101" s="369"/>
      <c r="AO101" s="369"/>
      <c r="AP101" s="370"/>
      <c r="AQ101" s="368" t="s">
        <v>587</v>
      </c>
      <c r="AR101" s="369"/>
      <c r="AS101" s="369"/>
      <c r="AT101" s="370"/>
      <c r="AU101" s="368" t="s">
        <v>413</v>
      </c>
      <c r="AV101" s="369"/>
      <c r="AW101" s="369"/>
      <c r="AX101" s="370"/>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3"/>
      <c r="AA102" s="344"/>
      <c r="AB102" s="556" t="s">
        <v>603</v>
      </c>
      <c r="AC102" s="556"/>
      <c r="AD102" s="556"/>
      <c r="AE102" s="362">
        <v>47709</v>
      </c>
      <c r="AF102" s="362"/>
      <c r="AG102" s="362"/>
      <c r="AH102" s="362"/>
      <c r="AI102" s="362">
        <v>92593</v>
      </c>
      <c r="AJ102" s="362"/>
      <c r="AK102" s="362"/>
      <c r="AL102" s="362"/>
      <c r="AM102" s="362">
        <v>107051</v>
      </c>
      <c r="AN102" s="362"/>
      <c r="AO102" s="362"/>
      <c r="AP102" s="362"/>
      <c r="AQ102" s="821">
        <v>104889</v>
      </c>
      <c r="AR102" s="822"/>
      <c r="AS102" s="822"/>
      <c r="AT102" s="823"/>
      <c r="AU102" s="821">
        <v>76819</v>
      </c>
      <c r="AV102" s="822"/>
      <c r="AW102" s="822"/>
      <c r="AX102" s="823"/>
    </row>
    <row r="103" spans="1:60" ht="31.5" hidden="1" customHeight="1" x14ac:dyDescent="0.15">
      <c r="A103" s="493" t="s">
        <v>355</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c r="AC104" s="477"/>
      <c r="AD104" s="478"/>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93" t="s">
        <v>355</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c r="AC107" s="477"/>
      <c r="AD107" s="47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93" t="s">
        <v>355</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93" t="s">
        <v>355</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604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605</v>
      </c>
      <c r="AC116" s="305"/>
      <c r="AD116" s="306"/>
      <c r="AE116" s="362">
        <v>454</v>
      </c>
      <c r="AF116" s="362"/>
      <c r="AG116" s="362"/>
      <c r="AH116" s="362"/>
      <c r="AI116" s="362">
        <v>494</v>
      </c>
      <c r="AJ116" s="362"/>
      <c r="AK116" s="362"/>
      <c r="AL116" s="362"/>
      <c r="AM116" s="362">
        <v>530</v>
      </c>
      <c r="AN116" s="362"/>
      <c r="AO116" s="362"/>
      <c r="AP116" s="362"/>
      <c r="AQ116" s="368">
        <v>833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606</v>
      </c>
      <c r="AC117" s="346"/>
      <c r="AD117" s="347"/>
      <c r="AE117" s="465" t="s">
        <v>607</v>
      </c>
      <c r="AF117" s="310"/>
      <c r="AG117" s="310"/>
      <c r="AH117" s="310"/>
      <c r="AI117" s="465" t="s">
        <v>670</v>
      </c>
      <c r="AJ117" s="310"/>
      <c r="AK117" s="310"/>
      <c r="AL117" s="310"/>
      <c r="AM117" s="465" t="s">
        <v>684</v>
      </c>
      <c r="AN117" s="310"/>
      <c r="AO117" s="310"/>
      <c r="AP117" s="310"/>
      <c r="AQ117" s="465" t="s">
        <v>699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412</v>
      </c>
      <c r="B130" s="999"/>
      <c r="C130" s="998" t="s">
        <v>239</v>
      </c>
      <c r="D130" s="999"/>
      <c r="E130" s="312" t="s">
        <v>268</v>
      </c>
      <c r="F130" s="313"/>
      <c r="G130" s="314" t="s">
        <v>608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609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587</v>
      </c>
      <c r="AR133" s="275"/>
      <c r="AS133" s="141" t="s">
        <v>236</v>
      </c>
      <c r="AT133" s="176"/>
      <c r="AU133" s="140" t="s">
        <v>587</v>
      </c>
      <c r="AV133" s="140"/>
      <c r="AW133" s="141" t="s">
        <v>181</v>
      </c>
      <c r="AX133" s="142"/>
    </row>
    <row r="134" spans="1:50" ht="39.75" customHeight="1" x14ac:dyDescent="0.15">
      <c r="A134" s="1002"/>
      <c r="B134" s="256"/>
      <c r="C134" s="255"/>
      <c r="D134" s="256"/>
      <c r="E134" s="255"/>
      <c r="F134" s="318"/>
      <c r="G134" s="235" t="s">
        <v>610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t="s">
        <v>587</v>
      </c>
      <c r="AF134" s="120"/>
      <c r="AG134" s="120"/>
      <c r="AH134" s="120"/>
      <c r="AI134" s="270" t="s">
        <v>590</v>
      </c>
      <c r="AJ134" s="120"/>
      <c r="AK134" s="120"/>
      <c r="AL134" s="120"/>
      <c r="AM134" s="270" t="s">
        <v>587</v>
      </c>
      <c r="AN134" s="120"/>
      <c r="AO134" s="120"/>
      <c r="AP134" s="120"/>
      <c r="AQ134" s="270" t="s">
        <v>587</v>
      </c>
      <c r="AR134" s="120"/>
      <c r="AS134" s="120"/>
      <c r="AT134" s="120"/>
      <c r="AU134" s="270" t="s">
        <v>580</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611</v>
      </c>
      <c r="AC135" s="137"/>
      <c r="AD135" s="137"/>
      <c r="AE135" s="270" t="s">
        <v>580</v>
      </c>
      <c r="AF135" s="120"/>
      <c r="AG135" s="120"/>
      <c r="AH135" s="120"/>
      <c r="AI135" s="270" t="s">
        <v>587</v>
      </c>
      <c r="AJ135" s="120"/>
      <c r="AK135" s="120"/>
      <c r="AL135" s="120"/>
      <c r="AM135" s="270" t="s">
        <v>590</v>
      </c>
      <c r="AN135" s="120"/>
      <c r="AO135" s="120"/>
      <c r="AP135" s="120"/>
      <c r="AQ135" s="270" t="s">
        <v>589</v>
      </c>
      <c r="AR135" s="120"/>
      <c r="AS135" s="120"/>
      <c r="AT135" s="120"/>
      <c r="AU135" s="270" t="s">
        <v>580</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612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427</v>
      </c>
      <c r="D430" s="254"/>
      <c r="E430" s="242" t="s">
        <v>405</v>
      </c>
      <c r="F430" s="455"/>
      <c r="G430" s="244" t="s">
        <v>255</v>
      </c>
      <c r="H430" s="162"/>
      <c r="I430" s="162"/>
      <c r="J430" s="245" t="s">
        <v>611</v>
      </c>
      <c r="K430" s="246"/>
      <c r="L430" s="246"/>
      <c r="M430" s="246"/>
      <c r="N430" s="246"/>
      <c r="O430" s="246"/>
      <c r="P430" s="246"/>
      <c r="Q430" s="246"/>
      <c r="R430" s="246"/>
      <c r="S430" s="246"/>
      <c r="T430" s="247"/>
      <c r="U430" s="248" t="s">
        <v>613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587</v>
      </c>
      <c r="AF432" s="140"/>
      <c r="AG432" s="141" t="s">
        <v>236</v>
      </c>
      <c r="AH432" s="176"/>
      <c r="AI432" s="186"/>
      <c r="AJ432" s="186"/>
      <c r="AK432" s="186"/>
      <c r="AL432" s="181"/>
      <c r="AM432" s="186"/>
      <c r="AN432" s="186"/>
      <c r="AO432" s="186"/>
      <c r="AP432" s="181"/>
      <c r="AQ432" s="215" t="s">
        <v>615</v>
      </c>
      <c r="AR432" s="140"/>
      <c r="AS432" s="141" t="s">
        <v>236</v>
      </c>
      <c r="AT432" s="176"/>
      <c r="AU432" s="140" t="s">
        <v>616</v>
      </c>
      <c r="AV432" s="140"/>
      <c r="AW432" s="141" t="s">
        <v>181</v>
      </c>
      <c r="AX432" s="142"/>
    </row>
    <row r="433" spans="1:50" ht="23.25" customHeight="1" x14ac:dyDescent="0.15">
      <c r="A433" s="1002"/>
      <c r="B433" s="256"/>
      <c r="C433" s="255"/>
      <c r="D433" s="256"/>
      <c r="E433" s="170"/>
      <c r="F433" s="171"/>
      <c r="G433" s="235" t="s">
        <v>587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613</v>
      </c>
      <c r="AC433" s="137"/>
      <c r="AD433" s="137"/>
      <c r="AE433" s="119" t="s">
        <v>614</v>
      </c>
      <c r="AF433" s="120"/>
      <c r="AG433" s="120"/>
      <c r="AH433" s="120"/>
      <c r="AI433" s="119" t="s">
        <v>587</v>
      </c>
      <c r="AJ433" s="120"/>
      <c r="AK433" s="120"/>
      <c r="AL433" s="120"/>
      <c r="AM433" s="119" t="s">
        <v>587</v>
      </c>
      <c r="AN433" s="120"/>
      <c r="AO433" s="120"/>
      <c r="AP433" s="121"/>
      <c r="AQ433" s="119" t="s">
        <v>587</v>
      </c>
      <c r="AR433" s="120"/>
      <c r="AS433" s="120"/>
      <c r="AT433" s="121"/>
      <c r="AU433" s="120" t="s">
        <v>614</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587</v>
      </c>
      <c r="AC434" s="228"/>
      <c r="AD434" s="228"/>
      <c r="AE434" s="119" t="s">
        <v>587</v>
      </c>
      <c r="AF434" s="120"/>
      <c r="AG434" s="120"/>
      <c r="AH434" s="121"/>
      <c r="AI434" s="119" t="s">
        <v>587</v>
      </c>
      <c r="AJ434" s="120"/>
      <c r="AK434" s="120"/>
      <c r="AL434" s="120"/>
      <c r="AM434" s="119" t="s">
        <v>587</v>
      </c>
      <c r="AN434" s="120"/>
      <c r="AO434" s="120"/>
      <c r="AP434" s="121"/>
      <c r="AQ434" s="119" t="s">
        <v>587</v>
      </c>
      <c r="AR434" s="120"/>
      <c r="AS434" s="120"/>
      <c r="AT434" s="121"/>
      <c r="AU434" s="120" t="s">
        <v>587</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587</v>
      </c>
      <c r="AF435" s="120"/>
      <c r="AG435" s="120"/>
      <c r="AH435" s="121"/>
      <c r="AI435" s="119" t="s">
        <v>613</v>
      </c>
      <c r="AJ435" s="120"/>
      <c r="AK435" s="120"/>
      <c r="AL435" s="120"/>
      <c r="AM435" s="119" t="s">
        <v>613</v>
      </c>
      <c r="AN435" s="120"/>
      <c r="AO435" s="120"/>
      <c r="AP435" s="121"/>
      <c r="AQ435" s="119" t="s">
        <v>587</v>
      </c>
      <c r="AR435" s="120"/>
      <c r="AS435" s="120"/>
      <c r="AT435" s="121"/>
      <c r="AU435" s="120" t="s">
        <v>587</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t="s">
        <v>613</v>
      </c>
      <c r="AR457" s="140"/>
      <c r="AS457" s="141" t="s">
        <v>236</v>
      </c>
      <c r="AT457" s="176"/>
      <c r="AU457" s="140" t="s">
        <v>617</v>
      </c>
      <c r="AV457" s="140"/>
      <c r="AW457" s="141" t="s">
        <v>181</v>
      </c>
      <c r="AX457" s="142"/>
    </row>
    <row r="458" spans="1:50" ht="23.25" customHeight="1" x14ac:dyDescent="0.15">
      <c r="A458" s="1002"/>
      <c r="B458" s="256"/>
      <c r="C458" s="255"/>
      <c r="D458" s="256"/>
      <c r="E458" s="170"/>
      <c r="F458" s="171"/>
      <c r="G458" s="235" t="s">
        <v>613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587</v>
      </c>
      <c r="AC458" s="137"/>
      <c r="AD458" s="137"/>
      <c r="AE458" s="119" t="s">
        <v>614</v>
      </c>
      <c r="AF458" s="120"/>
      <c r="AG458" s="120"/>
      <c r="AH458" s="120"/>
      <c r="AI458" s="119" t="s">
        <v>614</v>
      </c>
      <c r="AJ458" s="120"/>
      <c r="AK458" s="120"/>
      <c r="AL458" s="120"/>
      <c r="AM458" s="119" t="s">
        <v>587</v>
      </c>
      <c r="AN458" s="120"/>
      <c r="AO458" s="120"/>
      <c r="AP458" s="121"/>
      <c r="AQ458" s="119" t="s">
        <v>584</v>
      </c>
      <c r="AR458" s="120"/>
      <c r="AS458" s="120"/>
      <c r="AT458" s="121"/>
      <c r="AU458" s="120" t="s">
        <v>587</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584</v>
      </c>
      <c r="AC459" s="228"/>
      <c r="AD459" s="228"/>
      <c r="AE459" s="119" t="s">
        <v>587</v>
      </c>
      <c r="AF459" s="120"/>
      <c r="AG459" s="120"/>
      <c r="AH459" s="121"/>
      <c r="AI459" s="119" t="s">
        <v>587</v>
      </c>
      <c r="AJ459" s="120"/>
      <c r="AK459" s="120"/>
      <c r="AL459" s="120"/>
      <c r="AM459" s="119" t="s">
        <v>587</v>
      </c>
      <c r="AN459" s="120"/>
      <c r="AO459" s="120"/>
      <c r="AP459" s="121"/>
      <c r="AQ459" s="119" t="s">
        <v>587</v>
      </c>
      <c r="AR459" s="120"/>
      <c r="AS459" s="120"/>
      <c r="AT459" s="121"/>
      <c r="AU459" s="120" t="s">
        <v>613</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618</v>
      </c>
      <c r="AF460" s="120"/>
      <c r="AG460" s="120"/>
      <c r="AH460" s="121"/>
      <c r="AI460" s="119" t="s">
        <v>617</v>
      </c>
      <c r="AJ460" s="120"/>
      <c r="AK460" s="120"/>
      <c r="AL460" s="120"/>
      <c r="AM460" s="119" t="s">
        <v>614</v>
      </c>
      <c r="AN460" s="120"/>
      <c r="AO460" s="120"/>
      <c r="AP460" s="121"/>
      <c r="AQ460" s="119" t="s">
        <v>587</v>
      </c>
      <c r="AR460" s="120"/>
      <c r="AS460" s="120"/>
      <c r="AT460" s="121"/>
      <c r="AU460" s="120" t="s">
        <v>614</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617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2.75" customHeight="1" x14ac:dyDescent="0.15">
      <c r="A702" s="534" t="s">
        <v>140</v>
      </c>
      <c r="B702" s="535"/>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567</v>
      </c>
      <c r="AE702" s="903"/>
      <c r="AF702" s="903"/>
      <c r="AG702" s="892" t="s">
        <v>624</v>
      </c>
      <c r="AH702" s="893"/>
      <c r="AI702" s="893"/>
      <c r="AJ702" s="893"/>
      <c r="AK702" s="893"/>
      <c r="AL702" s="893"/>
      <c r="AM702" s="893"/>
      <c r="AN702" s="893"/>
      <c r="AO702" s="893"/>
      <c r="AP702" s="893"/>
      <c r="AQ702" s="893"/>
      <c r="AR702" s="893"/>
      <c r="AS702" s="893"/>
      <c r="AT702" s="893"/>
      <c r="AU702" s="893"/>
      <c r="AV702" s="893"/>
      <c r="AW702" s="893"/>
      <c r="AX702" s="894"/>
    </row>
    <row r="703" spans="1:50" ht="46.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567</v>
      </c>
      <c r="AE703" s="159"/>
      <c r="AF703" s="159"/>
      <c r="AG703" s="696" t="s">
        <v>625</v>
      </c>
      <c r="AH703" s="697"/>
      <c r="AI703" s="697"/>
      <c r="AJ703" s="697"/>
      <c r="AK703" s="697"/>
      <c r="AL703" s="697"/>
      <c r="AM703" s="697"/>
      <c r="AN703" s="697"/>
      <c r="AO703" s="697"/>
      <c r="AP703" s="697"/>
      <c r="AQ703" s="697"/>
      <c r="AR703" s="697"/>
      <c r="AS703" s="697"/>
      <c r="AT703" s="697"/>
      <c r="AU703" s="697"/>
      <c r="AV703" s="697"/>
      <c r="AW703" s="697"/>
      <c r="AX703" s="698"/>
    </row>
    <row r="704" spans="1:50" ht="75.7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567</v>
      </c>
      <c r="AE704" s="591"/>
      <c r="AF704" s="591"/>
      <c r="AG704" s="693" t="s">
        <v>626</v>
      </c>
      <c r="AH704" s="694"/>
      <c r="AI704" s="694"/>
      <c r="AJ704" s="694"/>
      <c r="AK704" s="694"/>
      <c r="AL704" s="694"/>
      <c r="AM704" s="694"/>
      <c r="AN704" s="694"/>
      <c r="AO704" s="694"/>
      <c r="AP704" s="694"/>
      <c r="AQ704" s="694"/>
      <c r="AR704" s="694"/>
      <c r="AS704" s="694"/>
      <c r="AT704" s="694"/>
      <c r="AU704" s="694"/>
      <c r="AV704" s="694"/>
      <c r="AW704" s="694"/>
      <c r="AX704" s="695"/>
    </row>
    <row r="705" spans="1:50" ht="27" customHeight="1" x14ac:dyDescent="0.15">
      <c r="A705" s="626"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619</v>
      </c>
      <c r="AE705" s="740"/>
      <c r="AF705" s="740"/>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9"/>
      <c r="D706" s="620"/>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620</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7"/>
      <c r="C707" s="621"/>
      <c r="D707" s="622"/>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8" t="s">
        <v>620</v>
      </c>
      <c r="AE707" s="589"/>
      <c r="AF707" s="589"/>
      <c r="AG707" s="435"/>
      <c r="AH707" s="238"/>
      <c r="AI707" s="238"/>
      <c r="AJ707" s="238"/>
      <c r="AK707" s="238"/>
      <c r="AL707" s="238"/>
      <c r="AM707" s="238"/>
      <c r="AN707" s="238"/>
      <c r="AO707" s="238"/>
      <c r="AP707" s="238"/>
      <c r="AQ707" s="238"/>
      <c r="AR707" s="238"/>
      <c r="AS707" s="238"/>
      <c r="AT707" s="238"/>
      <c r="AU707" s="238"/>
      <c r="AV707" s="238"/>
      <c r="AW707" s="238"/>
      <c r="AX707" s="436"/>
    </row>
    <row r="708" spans="1:50" ht="40.5" customHeight="1" x14ac:dyDescent="0.15">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1" t="s">
        <v>567</v>
      </c>
      <c r="AE708" s="672"/>
      <c r="AF708" s="672"/>
      <c r="AG708" s="531" t="s">
        <v>627</v>
      </c>
      <c r="AH708" s="532"/>
      <c r="AI708" s="532"/>
      <c r="AJ708" s="532"/>
      <c r="AK708" s="532"/>
      <c r="AL708" s="532"/>
      <c r="AM708" s="532"/>
      <c r="AN708" s="532"/>
      <c r="AO708" s="532"/>
      <c r="AP708" s="532"/>
      <c r="AQ708" s="532"/>
      <c r="AR708" s="532"/>
      <c r="AS708" s="532"/>
      <c r="AT708" s="532"/>
      <c r="AU708" s="532"/>
      <c r="AV708" s="532"/>
      <c r="AW708" s="532"/>
      <c r="AX708" s="533"/>
    </row>
    <row r="709" spans="1:50" ht="33.75" customHeight="1" x14ac:dyDescent="0.15">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567</v>
      </c>
      <c r="AE709" s="159"/>
      <c r="AF709" s="159"/>
      <c r="AG709" s="696" t="s">
        <v>628</v>
      </c>
      <c r="AH709" s="697"/>
      <c r="AI709" s="697"/>
      <c r="AJ709" s="697"/>
      <c r="AK709" s="697"/>
      <c r="AL709" s="697"/>
      <c r="AM709" s="697"/>
      <c r="AN709" s="697"/>
      <c r="AO709" s="697"/>
      <c r="AP709" s="697"/>
      <c r="AQ709" s="697"/>
      <c r="AR709" s="697"/>
      <c r="AS709" s="697"/>
      <c r="AT709" s="697"/>
      <c r="AU709" s="697"/>
      <c r="AV709" s="697"/>
      <c r="AW709" s="697"/>
      <c r="AX709" s="698"/>
    </row>
    <row r="710" spans="1:50" ht="50.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567</v>
      </c>
      <c r="AE710" s="159"/>
      <c r="AF710" s="159"/>
      <c r="AG710" s="696" t="s">
        <v>629</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567</v>
      </c>
      <c r="AE711" s="159"/>
      <c r="AF711" s="159"/>
      <c r="AG711" s="696" t="s">
        <v>630</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62"/>
      <c r="B712" s="663"/>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621</v>
      </c>
      <c r="AE712" s="591"/>
      <c r="AF712" s="591"/>
      <c r="AG712" s="599" t="s">
        <v>679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619</v>
      </c>
      <c r="AE713" s="159"/>
      <c r="AF713" s="160"/>
      <c r="AG713" s="696" t="s">
        <v>579</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6" t="s">
        <v>567</v>
      </c>
      <c r="AE714" s="597"/>
      <c r="AF714" s="598"/>
      <c r="AG714" s="693" t="s">
        <v>683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6"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621</v>
      </c>
      <c r="AE715" s="672"/>
      <c r="AF715" s="784"/>
      <c r="AG715" s="531" t="s">
        <v>681</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619</v>
      </c>
      <c r="AE716" s="766"/>
      <c r="AF716" s="766"/>
      <c r="AG716" s="696" t="s">
        <v>579</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62"/>
      <c r="B717" s="663"/>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621</v>
      </c>
      <c r="AE717" s="159"/>
      <c r="AF717" s="159"/>
      <c r="AG717" s="599" t="s">
        <v>680</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619</v>
      </c>
      <c r="AE718" s="159"/>
      <c r="AF718" s="159"/>
      <c r="AG718" s="167" t="s">
        <v>579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1" t="s">
        <v>567</v>
      </c>
      <c r="AE719" s="672"/>
      <c r="AF719" s="672"/>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57"/>
      <c r="B721" s="658"/>
      <c r="C721" s="925" t="s">
        <v>562</v>
      </c>
      <c r="D721" s="926"/>
      <c r="E721" s="926"/>
      <c r="F721" s="927"/>
      <c r="G721" s="945"/>
      <c r="H721" s="946"/>
      <c r="I721" s="82" t="str">
        <f>IF(OR(G721="　", G721=""), "", "-")</f>
        <v/>
      </c>
      <c r="J721" s="924">
        <v>636</v>
      </c>
      <c r="K721" s="924"/>
      <c r="L721" s="82" t="str">
        <f>IF(M721="","","-")</f>
        <v/>
      </c>
      <c r="M721" s="83"/>
      <c r="N721" s="921" t="s">
        <v>622</v>
      </c>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50" t="s">
        <v>53</v>
      </c>
      <c r="D726" s="586"/>
      <c r="E726" s="586"/>
      <c r="F726" s="587"/>
      <c r="G726" s="804" t="s">
        <v>682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8"/>
      <c r="B727" s="629"/>
      <c r="C727" s="702" t="s">
        <v>57</v>
      </c>
      <c r="D727" s="703"/>
      <c r="E727" s="703"/>
      <c r="F727" s="704"/>
      <c r="G727" s="802" t="s">
        <v>676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695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84" t="s">
        <v>696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6" t="s">
        <v>697</v>
      </c>
      <c r="B733" s="757"/>
      <c r="C733" s="757"/>
      <c r="D733" s="757"/>
      <c r="E733" s="758"/>
      <c r="F733" s="773" t="s">
        <v>698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631</v>
      </c>
      <c r="F737" s="103"/>
      <c r="G737" s="103"/>
      <c r="H737" s="103"/>
      <c r="I737" s="103"/>
      <c r="J737" s="103"/>
      <c r="K737" s="103"/>
      <c r="L737" s="103"/>
      <c r="M737" s="103"/>
      <c r="N737" s="109" t="s">
        <v>403</v>
      </c>
      <c r="O737" s="109"/>
      <c r="P737" s="109"/>
      <c r="Q737" s="109"/>
      <c r="R737" s="103" t="s">
        <v>632</v>
      </c>
      <c r="S737" s="103"/>
      <c r="T737" s="103"/>
      <c r="U737" s="103"/>
      <c r="V737" s="103"/>
      <c r="W737" s="103"/>
      <c r="X737" s="103"/>
      <c r="Y737" s="103"/>
      <c r="Z737" s="103"/>
      <c r="AA737" s="109" t="s">
        <v>402</v>
      </c>
      <c r="AB737" s="109"/>
      <c r="AC737" s="109"/>
      <c r="AD737" s="109"/>
      <c r="AE737" s="103" t="s">
        <v>633</v>
      </c>
      <c r="AF737" s="103"/>
      <c r="AG737" s="103"/>
      <c r="AH737" s="103"/>
      <c r="AI737" s="103"/>
      <c r="AJ737" s="103"/>
      <c r="AK737" s="103"/>
      <c r="AL737" s="103"/>
      <c r="AM737" s="103"/>
      <c r="AN737" s="109" t="s">
        <v>401</v>
      </c>
      <c r="AO737" s="109"/>
      <c r="AP737" s="109"/>
      <c r="AQ737" s="109"/>
      <c r="AR737" s="110" t="s">
        <v>634</v>
      </c>
      <c r="AS737" s="111"/>
      <c r="AT737" s="111"/>
      <c r="AU737" s="111"/>
      <c r="AV737" s="111"/>
      <c r="AW737" s="111"/>
      <c r="AX737" s="112"/>
      <c r="AY737" s="88"/>
      <c r="AZ737" s="88"/>
    </row>
    <row r="738" spans="1:52" ht="24.75" customHeight="1" x14ac:dyDescent="0.15">
      <c r="A738" s="100" t="s">
        <v>400</v>
      </c>
      <c r="B738" s="101"/>
      <c r="C738" s="101"/>
      <c r="D738" s="102"/>
      <c r="E738" s="103" t="s">
        <v>635</v>
      </c>
      <c r="F738" s="103"/>
      <c r="G738" s="103"/>
      <c r="H738" s="103"/>
      <c r="I738" s="103"/>
      <c r="J738" s="103"/>
      <c r="K738" s="103"/>
      <c r="L738" s="103"/>
      <c r="M738" s="103"/>
      <c r="N738" s="109" t="s">
        <v>399</v>
      </c>
      <c r="O738" s="109"/>
      <c r="P738" s="109"/>
      <c r="Q738" s="109"/>
      <c r="R738" s="103" t="s">
        <v>636</v>
      </c>
      <c r="S738" s="103"/>
      <c r="T738" s="103"/>
      <c r="U738" s="103"/>
      <c r="V738" s="103"/>
      <c r="W738" s="103"/>
      <c r="X738" s="103"/>
      <c r="Y738" s="103"/>
      <c r="Z738" s="103"/>
      <c r="AA738" s="109" t="s">
        <v>398</v>
      </c>
      <c r="AB738" s="109"/>
      <c r="AC738" s="109"/>
      <c r="AD738" s="109"/>
      <c r="AE738" s="103" t="s">
        <v>637</v>
      </c>
      <c r="AF738" s="103"/>
      <c r="AG738" s="103"/>
      <c r="AH738" s="103"/>
      <c r="AI738" s="103"/>
      <c r="AJ738" s="103"/>
      <c r="AK738" s="103"/>
      <c r="AL738" s="103"/>
      <c r="AM738" s="103"/>
      <c r="AN738" s="109" t="s">
        <v>397</v>
      </c>
      <c r="AO738" s="109"/>
      <c r="AP738" s="109"/>
      <c r="AQ738" s="109"/>
      <c r="AR738" s="110" t="s">
        <v>638</v>
      </c>
      <c r="AS738" s="111"/>
      <c r="AT738" s="111"/>
      <c r="AU738" s="111"/>
      <c r="AV738" s="111"/>
      <c r="AW738" s="111"/>
      <c r="AX738" s="112"/>
    </row>
    <row r="739" spans="1:52" ht="24.75" customHeight="1" x14ac:dyDescent="0.15">
      <c r="A739" s="100" t="s">
        <v>396</v>
      </c>
      <c r="B739" s="101"/>
      <c r="C739" s="101"/>
      <c r="D739" s="102"/>
      <c r="E739" s="103" t="s">
        <v>639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618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6" t="s">
        <v>641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642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1"/>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1"/>
      <c r="B782" s="770"/>
      <c r="C782" s="770"/>
      <c r="D782" s="770"/>
      <c r="E782" s="770"/>
      <c r="F782" s="771"/>
      <c r="G782" s="456" t="s">
        <v>640</v>
      </c>
      <c r="H782" s="457"/>
      <c r="I782" s="457"/>
      <c r="J782" s="457"/>
      <c r="K782" s="458"/>
      <c r="L782" s="459" t="s">
        <v>643</v>
      </c>
      <c r="M782" s="460"/>
      <c r="N782" s="460"/>
      <c r="O782" s="460"/>
      <c r="P782" s="460"/>
      <c r="Q782" s="460"/>
      <c r="R782" s="460"/>
      <c r="S782" s="460"/>
      <c r="T782" s="460"/>
      <c r="U782" s="460"/>
      <c r="V782" s="460"/>
      <c r="W782" s="460"/>
      <c r="X782" s="461"/>
      <c r="Y782" s="462">
        <v>6891</v>
      </c>
      <c r="Z782" s="463"/>
      <c r="AA782" s="463"/>
      <c r="AB782" s="562"/>
      <c r="AC782" s="456" t="s">
        <v>640</v>
      </c>
      <c r="AD782" s="457"/>
      <c r="AE782" s="457"/>
      <c r="AF782" s="457"/>
      <c r="AG782" s="458"/>
      <c r="AH782" s="459" t="s">
        <v>644</v>
      </c>
      <c r="AI782" s="460"/>
      <c r="AJ782" s="460"/>
      <c r="AK782" s="460"/>
      <c r="AL782" s="460"/>
      <c r="AM782" s="460"/>
      <c r="AN782" s="460"/>
      <c r="AO782" s="460"/>
      <c r="AP782" s="460"/>
      <c r="AQ782" s="460"/>
      <c r="AR782" s="460"/>
      <c r="AS782" s="460"/>
      <c r="AT782" s="461"/>
      <c r="AU782" s="462">
        <v>10</v>
      </c>
      <c r="AV782" s="463"/>
      <c r="AW782" s="463"/>
      <c r="AX782" s="464"/>
    </row>
    <row r="783" spans="1:50" ht="24.75" customHeight="1" x14ac:dyDescent="0.15">
      <c r="A783" s="561"/>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1"/>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1"/>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1"/>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1"/>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1"/>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1"/>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1"/>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1"/>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1"/>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6891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v>
      </c>
      <c r="AV792" s="419"/>
      <c r="AW792" s="419"/>
      <c r="AX792" s="421"/>
    </row>
    <row r="793" spans="1:50" ht="24.75" hidden="1" customHeight="1" x14ac:dyDescent="0.15">
      <c r="A793" s="561"/>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1"/>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1"/>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2"/>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1"/>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1"/>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1"/>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1"/>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1"/>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1"/>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1"/>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1"/>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1"/>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1"/>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2"/>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1"/>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1"/>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1"/>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1"/>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1"/>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1"/>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1"/>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2"/>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1"/>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1"/>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1"/>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652</v>
      </c>
      <c r="D838" s="422"/>
      <c r="E838" s="422"/>
      <c r="F838" s="422"/>
      <c r="G838" s="422"/>
      <c r="H838" s="422"/>
      <c r="I838" s="422"/>
      <c r="J838" s="423">
        <v>6000012070001</v>
      </c>
      <c r="K838" s="424"/>
      <c r="L838" s="424"/>
      <c r="M838" s="424"/>
      <c r="N838" s="424"/>
      <c r="O838" s="424"/>
      <c r="P838" s="321" t="s">
        <v>658</v>
      </c>
      <c r="Q838" s="321"/>
      <c r="R838" s="321"/>
      <c r="S838" s="321"/>
      <c r="T838" s="321"/>
      <c r="U838" s="321"/>
      <c r="V838" s="321"/>
      <c r="W838" s="321"/>
      <c r="X838" s="321"/>
      <c r="Y838" s="322">
        <v>6891</v>
      </c>
      <c r="Z838" s="323"/>
      <c r="AA838" s="323"/>
      <c r="AB838" s="324"/>
      <c r="AC838" s="332" t="s">
        <v>80</v>
      </c>
      <c r="AD838" s="427"/>
      <c r="AE838" s="427"/>
      <c r="AF838" s="427"/>
      <c r="AG838" s="427"/>
      <c r="AH838" s="425" t="s">
        <v>659</v>
      </c>
      <c r="AI838" s="426"/>
      <c r="AJ838" s="426"/>
      <c r="AK838" s="426"/>
      <c r="AL838" s="329" t="s">
        <v>659</v>
      </c>
      <c r="AM838" s="330"/>
      <c r="AN838" s="330"/>
      <c r="AO838" s="331"/>
      <c r="AP838" s="325" t="s">
        <v>587</v>
      </c>
      <c r="AQ838" s="325"/>
      <c r="AR838" s="325"/>
      <c r="AS838" s="325"/>
      <c r="AT838" s="325"/>
      <c r="AU838" s="325"/>
      <c r="AV838" s="325"/>
      <c r="AW838" s="325"/>
      <c r="AX838" s="325"/>
    </row>
    <row r="839" spans="1:50" ht="30" customHeight="1" x14ac:dyDescent="0.15">
      <c r="A839" s="408">
        <v>2</v>
      </c>
      <c r="B839" s="408">
        <v>1</v>
      </c>
      <c r="C839" s="422" t="s">
        <v>653</v>
      </c>
      <c r="D839" s="422"/>
      <c r="E839" s="422"/>
      <c r="F839" s="422"/>
      <c r="G839" s="422"/>
      <c r="H839" s="422"/>
      <c r="I839" s="422"/>
      <c r="J839" s="423">
        <v>6000012070001</v>
      </c>
      <c r="K839" s="424"/>
      <c r="L839" s="424"/>
      <c r="M839" s="424"/>
      <c r="N839" s="424"/>
      <c r="O839" s="424"/>
      <c r="P839" s="321" t="s">
        <v>658</v>
      </c>
      <c r="Q839" s="321"/>
      <c r="R839" s="321"/>
      <c r="S839" s="321"/>
      <c r="T839" s="321"/>
      <c r="U839" s="321"/>
      <c r="V839" s="321"/>
      <c r="W839" s="321"/>
      <c r="X839" s="321"/>
      <c r="Y839" s="322">
        <v>5648</v>
      </c>
      <c r="Z839" s="323"/>
      <c r="AA839" s="323"/>
      <c r="AB839" s="324"/>
      <c r="AC839" s="332" t="s">
        <v>80</v>
      </c>
      <c r="AD839" s="332"/>
      <c r="AE839" s="332"/>
      <c r="AF839" s="332"/>
      <c r="AG839" s="332"/>
      <c r="AH839" s="425" t="s">
        <v>584</v>
      </c>
      <c r="AI839" s="426"/>
      <c r="AJ839" s="426"/>
      <c r="AK839" s="426"/>
      <c r="AL839" s="329" t="s">
        <v>587</v>
      </c>
      <c r="AM839" s="330"/>
      <c r="AN839" s="330"/>
      <c r="AO839" s="331"/>
      <c r="AP839" s="325" t="s">
        <v>659</v>
      </c>
      <c r="AQ839" s="325"/>
      <c r="AR839" s="325"/>
      <c r="AS839" s="325"/>
      <c r="AT839" s="325"/>
      <c r="AU839" s="325"/>
      <c r="AV839" s="325"/>
      <c r="AW839" s="325"/>
      <c r="AX839" s="325"/>
    </row>
    <row r="840" spans="1:50" ht="30" customHeight="1" x14ac:dyDescent="0.15">
      <c r="A840" s="408">
        <v>3</v>
      </c>
      <c r="B840" s="408">
        <v>1</v>
      </c>
      <c r="C840" s="428" t="s">
        <v>654</v>
      </c>
      <c r="D840" s="422"/>
      <c r="E840" s="422"/>
      <c r="F840" s="422"/>
      <c r="G840" s="422"/>
      <c r="H840" s="422"/>
      <c r="I840" s="422"/>
      <c r="J840" s="423">
        <v>6000012070001</v>
      </c>
      <c r="K840" s="424"/>
      <c r="L840" s="424"/>
      <c r="M840" s="424"/>
      <c r="N840" s="424"/>
      <c r="O840" s="424"/>
      <c r="P840" s="429" t="s">
        <v>658</v>
      </c>
      <c r="Q840" s="321"/>
      <c r="R840" s="321"/>
      <c r="S840" s="321"/>
      <c r="T840" s="321"/>
      <c r="U840" s="321"/>
      <c r="V840" s="321"/>
      <c r="W840" s="321"/>
      <c r="X840" s="321"/>
      <c r="Y840" s="322">
        <v>2218</v>
      </c>
      <c r="Z840" s="323"/>
      <c r="AA840" s="323"/>
      <c r="AB840" s="324"/>
      <c r="AC840" s="332" t="s">
        <v>80</v>
      </c>
      <c r="AD840" s="332"/>
      <c r="AE840" s="332"/>
      <c r="AF840" s="332"/>
      <c r="AG840" s="332"/>
      <c r="AH840" s="327" t="s">
        <v>587</v>
      </c>
      <c r="AI840" s="328"/>
      <c r="AJ840" s="328"/>
      <c r="AK840" s="328"/>
      <c r="AL840" s="329" t="s">
        <v>584</v>
      </c>
      <c r="AM840" s="330"/>
      <c r="AN840" s="330"/>
      <c r="AO840" s="331"/>
      <c r="AP840" s="325" t="s">
        <v>587</v>
      </c>
      <c r="AQ840" s="325"/>
      <c r="AR840" s="325"/>
      <c r="AS840" s="325"/>
      <c r="AT840" s="325"/>
      <c r="AU840" s="325"/>
      <c r="AV840" s="325"/>
      <c r="AW840" s="325"/>
      <c r="AX840" s="325"/>
    </row>
    <row r="841" spans="1:50" ht="30" customHeight="1" x14ac:dyDescent="0.15">
      <c r="A841" s="408">
        <v>4</v>
      </c>
      <c r="B841" s="408">
        <v>1</v>
      </c>
      <c r="C841" s="428" t="s">
        <v>656</v>
      </c>
      <c r="D841" s="422"/>
      <c r="E841" s="422"/>
      <c r="F841" s="422"/>
      <c r="G841" s="422"/>
      <c r="H841" s="422"/>
      <c r="I841" s="422"/>
      <c r="J841" s="423">
        <v>6000012070001</v>
      </c>
      <c r="K841" s="424"/>
      <c r="L841" s="424"/>
      <c r="M841" s="424"/>
      <c r="N841" s="424"/>
      <c r="O841" s="424"/>
      <c r="P841" s="429" t="s">
        <v>658</v>
      </c>
      <c r="Q841" s="321"/>
      <c r="R841" s="321"/>
      <c r="S841" s="321"/>
      <c r="T841" s="321"/>
      <c r="U841" s="321"/>
      <c r="V841" s="321"/>
      <c r="W841" s="321"/>
      <c r="X841" s="321"/>
      <c r="Y841" s="322">
        <v>1424</v>
      </c>
      <c r="Z841" s="323"/>
      <c r="AA841" s="323"/>
      <c r="AB841" s="324"/>
      <c r="AC841" s="332" t="s">
        <v>80</v>
      </c>
      <c r="AD841" s="332"/>
      <c r="AE841" s="332"/>
      <c r="AF841" s="332"/>
      <c r="AG841" s="332"/>
      <c r="AH841" s="327" t="s">
        <v>584</v>
      </c>
      <c r="AI841" s="328"/>
      <c r="AJ841" s="328"/>
      <c r="AK841" s="328"/>
      <c r="AL841" s="329" t="s">
        <v>584</v>
      </c>
      <c r="AM841" s="330"/>
      <c r="AN841" s="330"/>
      <c r="AO841" s="331"/>
      <c r="AP841" s="325" t="s">
        <v>587</v>
      </c>
      <c r="AQ841" s="325"/>
      <c r="AR841" s="325"/>
      <c r="AS841" s="325"/>
      <c r="AT841" s="325"/>
      <c r="AU841" s="325"/>
      <c r="AV841" s="325"/>
      <c r="AW841" s="325"/>
      <c r="AX841" s="325"/>
    </row>
    <row r="842" spans="1:50" ht="30" customHeight="1" x14ac:dyDescent="0.15">
      <c r="A842" s="408">
        <v>5</v>
      </c>
      <c r="B842" s="408">
        <v>1</v>
      </c>
      <c r="C842" s="428" t="s">
        <v>655</v>
      </c>
      <c r="D842" s="422"/>
      <c r="E842" s="422"/>
      <c r="F842" s="422"/>
      <c r="G842" s="422"/>
      <c r="H842" s="422"/>
      <c r="I842" s="422"/>
      <c r="J842" s="423">
        <v>6000012070001</v>
      </c>
      <c r="K842" s="424"/>
      <c r="L842" s="424"/>
      <c r="M842" s="424"/>
      <c r="N842" s="424"/>
      <c r="O842" s="424"/>
      <c r="P842" s="321" t="s">
        <v>658</v>
      </c>
      <c r="Q842" s="321"/>
      <c r="R842" s="321"/>
      <c r="S842" s="321"/>
      <c r="T842" s="321"/>
      <c r="U842" s="321"/>
      <c r="V842" s="321"/>
      <c r="W842" s="321"/>
      <c r="X842" s="321"/>
      <c r="Y842" s="322">
        <v>1308</v>
      </c>
      <c r="Z842" s="323"/>
      <c r="AA842" s="323"/>
      <c r="AB842" s="324"/>
      <c r="AC842" s="326" t="s">
        <v>80</v>
      </c>
      <c r="AD842" s="326"/>
      <c r="AE842" s="326"/>
      <c r="AF842" s="326"/>
      <c r="AG842" s="326"/>
      <c r="AH842" s="327" t="s">
        <v>659</v>
      </c>
      <c r="AI842" s="328"/>
      <c r="AJ842" s="328"/>
      <c r="AK842" s="328"/>
      <c r="AL842" s="329" t="s">
        <v>587</v>
      </c>
      <c r="AM842" s="330"/>
      <c r="AN842" s="330"/>
      <c r="AO842" s="331"/>
      <c r="AP842" s="325" t="s">
        <v>584</v>
      </c>
      <c r="AQ842" s="325"/>
      <c r="AR842" s="325"/>
      <c r="AS842" s="325"/>
      <c r="AT842" s="325"/>
      <c r="AU842" s="325"/>
      <c r="AV842" s="325"/>
      <c r="AW842" s="325"/>
      <c r="AX842" s="325"/>
    </row>
    <row r="843" spans="1:50" ht="30" customHeight="1" x14ac:dyDescent="0.15">
      <c r="A843" s="408">
        <v>6</v>
      </c>
      <c r="B843" s="408">
        <v>1</v>
      </c>
      <c r="C843" s="428" t="s">
        <v>673</v>
      </c>
      <c r="D843" s="422"/>
      <c r="E843" s="422"/>
      <c r="F843" s="422"/>
      <c r="G843" s="422"/>
      <c r="H843" s="422"/>
      <c r="I843" s="422"/>
      <c r="J843" s="423">
        <v>6000012070001</v>
      </c>
      <c r="K843" s="424"/>
      <c r="L843" s="424"/>
      <c r="M843" s="424"/>
      <c r="N843" s="424"/>
      <c r="O843" s="424"/>
      <c r="P843" s="321" t="s">
        <v>658</v>
      </c>
      <c r="Q843" s="321"/>
      <c r="R843" s="321"/>
      <c r="S843" s="321"/>
      <c r="T843" s="321"/>
      <c r="U843" s="321"/>
      <c r="V843" s="321"/>
      <c r="W843" s="321"/>
      <c r="X843" s="321"/>
      <c r="Y843" s="322">
        <v>1292</v>
      </c>
      <c r="Z843" s="323"/>
      <c r="AA843" s="323"/>
      <c r="AB843" s="324"/>
      <c r="AC843" s="326" t="s">
        <v>80</v>
      </c>
      <c r="AD843" s="326"/>
      <c r="AE843" s="326"/>
      <c r="AF843" s="326"/>
      <c r="AG843" s="326"/>
      <c r="AH843" s="327" t="s">
        <v>659</v>
      </c>
      <c r="AI843" s="328"/>
      <c r="AJ843" s="328"/>
      <c r="AK843" s="328"/>
      <c r="AL843" s="329" t="s">
        <v>587</v>
      </c>
      <c r="AM843" s="330"/>
      <c r="AN843" s="330"/>
      <c r="AO843" s="331"/>
      <c r="AP843" s="325" t="s">
        <v>587</v>
      </c>
      <c r="AQ843" s="325"/>
      <c r="AR843" s="325"/>
      <c r="AS843" s="325"/>
      <c r="AT843" s="325"/>
      <c r="AU843" s="325"/>
      <c r="AV843" s="325"/>
      <c r="AW843" s="325"/>
      <c r="AX843" s="325"/>
    </row>
    <row r="844" spans="1:50" ht="30" customHeight="1" x14ac:dyDescent="0.15">
      <c r="A844" s="408">
        <v>7</v>
      </c>
      <c r="B844" s="408">
        <v>1</v>
      </c>
      <c r="C844" s="428" t="s">
        <v>672</v>
      </c>
      <c r="D844" s="422"/>
      <c r="E844" s="422"/>
      <c r="F844" s="422"/>
      <c r="G844" s="422"/>
      <c r="H844" s="422"/>
      <c r="I844" s="422"/>
      <c r="J844" s="423">
        <v>6000012070001</v>
      </c>
      <c r="K844" s="424"/>
      <c r="L844" s="424"/>
      <c r="M844" s="424"/>
      <c r="N844" s="424"/>
      <c r="O844" s="424"/>
      <c r="P844" s="321" t="s">
        <v>658</v>
      </c>
      <c r="Q844" s="321"/>
      <c r="R844" s="321"/>
      <c r="S844" s="321"/>
      <c r="T844" s="321"/>
      <c r="U844" s="321"/>
      <c r="V844" s="321"/>
      <c r="W844" s="321"/>
      <c r="X844" s="321"/>
      <c r="Y844" s="322">
        <v>938</v>
      </c>
      <c r="Z844" s="323"/>
      <c r="AA844" s="323"/>
      <c r="AB844" s="324"/>
      <c r="AC844" s="326" t="s">
        <v>80</v>
      </c>
      <c r="AD844" s="326"/>
      <c r="AE844" s="326"/>
      <c r="AF844" s="326"/>
      <c r="AG844" s="326"/>
      <c r="AH844" s="327" t="s">
        <v>659</v>
      </c>
      <c r="AI844" s="328"/>
      <c r="AJ844" s="328"/>
      <c r="AK844" s="328"/>
      <c r="AL844" s="329" t="s">
        <v>587</v>
      </c>
      <c r="AM844" s="330"/>
      <c r="AN844" s="330"/>
      <c r="AO844" s="331"/>
      <c r="AP844" s="325" t="s">
        <v>589</v>
      </c>
      <c r="AQ844" s="325"/>
      <c r="AR844" s="325"/>
      <c r="AS844" s="325"/>
      <c r="AT844" s="325"/>
      <c r="AU844" s="325"/>
      <c r="AV844" s="325"/>
      <c r="AW844" s="325"/>
      <c r="AX844" s="325"/>
    </row>
    <row r="845" spans="1:50" ht="30" customHeight="1" x14ac:dyDescent="0.15">
      <c r="A845" s="408">
        <v>8</v>
      </c>
      <c r="B845" s="408">
        <v>1</v>
      </c>
      <c r="C845" s="428" t="s">
        <v>657</v>
      </c>
      <c r="D845" s="422"/>
      <c r="E845" s="422"/>
      <c r="F845" s="422"/>
      <c r="G845" s="422"/>
      <c r="H845" s="422"/>
      <c r="I845" s="422"/>
      <c r="J845" s="423">
        <v>6000012070001</v>
      </c>
      <c r="K845" s="424"/>
      <c r="L845" s="424"/>
      <c r="M845" s="424"/>
      <c r="N845" s="424"/>
      <c r="O845" s="424"/>
      <c r="P845" s="321" t="s">
        <v>658</v>
      </c>
      <c r="Q845" s="321"/>
      <c r="R845" s="321"/>
      <c r="S845" s="321"/>
      <c r="T845" s="321"/>
      <c r="U845" s="321"/>
      <c r="V845" s="321"/>
      <c r="W845" s="321"/>
      <c r="X845" s="321"/>
      <c r="Y845" s="322">
        <v>809</v>
      </c>
      <c r="Z845" s="323"/>
      <c r="AA845" s="323"/>
      <c r="AB845" s="324"/>
      <c r="AC845" s="326" t="s">
        <v>80</v>
      </c>
      <c r="AD845" s="326"/>
      <c r="AE845" s="326"/>
      <c r="AF845" s="326"/>
      <c r="AG845" s="326"/>
      <c r="AH845" s="327" t="s">
        <v>587</v>
      </c>
      <c r="AI845" s="328"/>
      <c r="AJ845" s="328"/>
      <c r="AK845" s="328"/>
      <c r="AL845" s="329" t="s">
        <v>648</v>
      </c>
      <c r="AM845" s="330"/>
      <c r="AN845" s="330"/>
      <c r="AO845" s="331"/>
      <c r="AP845" s="325" t="s">
        <v>587</v>
      </c>
      <c r="AQ845" s="325"/>
      <c r="AR845" s="325"/>
      <c r="AS845" s="325"/>
      <c r="AT845" s="325"/>
      <c r="AU845" s="325"/>
      <c r="AV845" s="325"/>
      <c r="AW845" s="325"/>
      <c r="AX845" s="325"/>
    </row>
    <row r="846" spans="1:50" ht="30" customHeight="1" x14ac:dyDescent="0.15">
      <c r="A846" s="408">
        <v>9</v>
      </c>
      <c r="B846" s="408">
        <v>1</v>
      </c>
      <c r="C846" s="428" t="s">
        <v>675</v>
      </c>
      <c r="D846" s="422"/>
      <c r="E846" s="422"/>
      <c r="F846" s="422"/>
      <c r="G846" s="422"/>
      <c r="H846" s="422"/>
      <c r="I846" s="422"/>
      <c r="J846" s="423">
        <v>6000012070001</v>
      </c>
      <c r="K846" s="424"/>
      <c r="L846" s="424"/>
      <c r="M846" s="424"/>
      <c r="N846" s="424"/>
      <c r="O846" s="424"/>
      <c r="P846" s="321" t="s">
        <v>658</v>
      </c>
      <c r="Q846" s="321"/>
      <c r="R846" s="321"/>
      <c r="S846" s="321"/>
      <c r="T846" s="321"/>
      <c r="U846" s="321"/>
      <c r="V846" s="321"/>
      <c r="W846" s="321"/>
      <c r="X846" s="321"/>
      <c r="Y846" s="322">
        <v>605</v>
      </c>
      <c r="Z846" s="323"/>
      <c r="AA846" s="323"/>
      <c r="AB846" s="324"/>
      <c r="AC846" s="326" t="s">
        <v>80</v>
      </c>
      <c r="AD846" s="326"/>
      <c r="AE846" s="326"/>
      <c r="AF846" s="326"/>
      <c r="AG846" s="326"/>
      <c r="AH846" s="327" t="s">
        <v>587</v>
      </c>
      <c r="AI846" s="328"/>
      <c r="AJ846" s="328"/>
      <c r="AK846" s="328"/>
      <c r="AL846" s="329" t="s">
        <v>587</v>
      </c>
      <c r="AM846" s="330"/>
      <c r="AN846" s="330"/>
      <c r="AO846" s="331"/>
      <c r="AP846" s="325" t="s">
        <v>587</v>
      </c>
      <c r="AQ846" s="325"/>
      <c r="AR846" s="325"/>
      <c r="AS846" s="325"/>
      <c r="AT846" s="325"/>
      <c r="AU846" s="325"/>
      <c r="AV846" s="325"/>
      <c r="AW846" s="325"/>
      <c r="AX846" s="325"/>
    </row>
    <row r="847" spans="1:50" ht="30" customHeight="1" x14ac:dyDescent="0.15">
      <c r="A847" s="408">
        <v>10</v>
      </c>
      <c r="B847" s="408">
        <v>1</v>
      </c>
      <c r="C847" s="428" t="s">
        <v>674</v>
      </c>
      <c r="D847" s="422"/>
      <c r="E847" s="422"/>
      <c r="F847" s="422"/>
      <c r="G847" s="422"/>
      <c r="H847" s="422"/>
      <c r="I847" s="422"/>
      <c r="J847" s="423">
        <v>6000012070001</v>
      </c>
      <c r="K847" s="424"/>
      <c r="L847" s="424"/>
      <c r="M847" s="424"/>
      <c r="N847" s="424"/>
      <c r="O847" s="424"/>
      <c r="P847" s="321" t="s">
        <v>658</v>
      </c>
      <c r="Q847" s="321"/>
      <c r="R847" s="321"/>
      <c r="S847" s="321"/>
      <c r="T847" s="321"/>
      <c r="U847" s="321"/>
      <c r="V847" s="321"/>
      <c r="W847" s="321"/>
      <c r="X847" s="321"/>
      <c r="Y847" s="322">
        <v>589</v>
      </c>
      <c r="Z847" s="323"/>
      <c r="AA847" s="323"/>
      <c r="AB847" s="324"/>
      <c r="AC847" s="326" t="s">
        <v>80</v>
      </c>
      <c r="AD847" s="326"/>
      <c r="AE847" s="326"/>
      <c r="AF847" s="326"/>
      <c r="AG847" s="326"/>
      <c r="AH847" s="327" t="s">
        <v>660</v>
      </c>
      <c r="AI847" s="328"/>
      <c r="AJ847" s="328"/>
      <c r="AK847" s="328"/>
      <c r="AL847" s="329" t="s">
        <v>584</v>
      </c>
      <c r="AM847" s="330"/>
      <c r="AN847" s="330"/>
      <c r="AO847" s="331"/>
      <c r="AP847" s="325" t="s">
        <v>648</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671</v>
      </c>
      <c r="D871" s="422"/>
      <c r="E871" s="422"/>
      <c r="F871" s="422"/>
      <c r="G871" s="422"/>
      <c r="H871" s="422"/>
      <c r="I871" s="422"/>
      <c r="J871" s="423" t="s">
        <v>584</v>
      </c>
      <c r="K871" s="424"/>
      <c r="L871" s="424"/>
      <c r="M871" s="424"/>
      <c r="N871" s="424"/>
      <c r="O871" s="424"/>
      <c r="P871" s="432" t="s">
        <v>645</v>
      </c>
      <c r="Q871" s="433"/>
      <c r="R871" s="433"/>
      <c r="S871" s="433"/>
      <c r="T871" s="433"/>
      <c r="U871" s="433"/>
      <c r="V871" s="433"/>
      <c r="W871" s="433"/>
      <c r="X871" s="434"/>
      <c r="Y871" s="322">
        <v>10</v>
      </c>
      <c r="Z871" s="323"/>
      <c r="AA871" s="323"/>
      <c r="AB871" s="324"/>
      <c r="AC871" s="332" t="s">
        <v>80</v>
      </c>
      <c r="AD871" s="427"/>
      <c r="AE871" s="427"/>
      <c r="AF871" s="427"/>
      <c r="AG871" s="427"/>
      <c r="AH871" s="425" t="s">
        <v>646</v>
      </c>
      <c r="AI871" s="426"/>
      <c r="AJ871" s="426"/>
      <c r="AK871" s="426"/>
      <c r="AL871" s="329" t="s">
        <v>587</v>
      </c>
      <c r="AM871" s="330"/>
      <c r="AN871" s="330"/>
      <c r="AO871" s="331"/>
      <c r="AP871" s="325" t="s">
        <v>587</v>
      </c>
      <c r="AQ871" s="325"/>
      <c r="AR871" s="325"/>
      <c r="AS871" s="325"/>
      <c r="AT871" s="325"/>
      <c r="AU871" s="325"/>
      <c r="AV871" s="325"/>
      <c r="AW871" s="325"/>
      <c r="AX871" s="325"/>
    </row>
    <row r="872" spans="1:50" ht="30" customHeight="1" x14ac:dyDescent="0.15">
      <c r="A872" s="408">
        <v>2</v>
      </c>
      <c r="B872" s="408">
        <v>1</v>
      </c>
      <c r="C872" s="428" t="s">
        <v>685</v>
      </c>
      <c r="D872" s="422"/>
      <c r="E872" s="422"/>
      <c r="F872" s="422"/>
      <c r="G872" s="422"/>
      <c r="H872" s="422"/>
      <c r="I872" s="422"/>
      <c r="J872" s="423" t="s">
        <v>651</v>
      </c>
      <c r="K872" s="424"/>
      <c r="L872" s="424"/>
      <c r="M872" s="424"/>
      <c r="N872" s="424"/>
      <c r="O872" s="424"/>
      <c r="P872" s="432" t="s">
        <v>645</v>
      </c>
      <c r="Q872" s="433"/>
      <c r="R872" s="433"/>
      <c r="S872" s="433"/>
      <c r="T872" s="433"/>
      <c r="U872" s="433"/>
      <c r="V872" s="433"/>
      <c r="W872" s="433"/>
      <c r="X872" s="434"/>
      <c r="Y872" s="322">
        <v>10</v>
      </c>
      <c r="Z872" s="323"/>
      <c r="AA872" s="323"/>
      <c r="AB872" s="324"/>
      <c r="AC872" s="332" t="s">
        <v>80</v>
      </c>
      <c r="AD872" s="332"/>
      <c r="AE872" s="332"/>
      <c r="AF872" s="332"/>
      <c r="AG872" s="332"/>
      <c r="AH872" s="425" t="s">
        <v>647</v>
      </c>
      <c r="AI872" s="426"/>
      <c r="AJ872" s="426"/>
      <c r="AK872" s="426"/>
      <c r="AL872" s="329" t="s">
        <v>587</v>
      </c>
      <c r="AM872" s="330"/>
      <c r="AN872" s="330"/>
      <c r="AO872" s="331"/>
      <c r="AP872" s="325" t="s">
        <v>587</v>
      </c>
      <c r="AQ872" s="325"/>
      <c r="AR872" s="325"/>
      <c r="AS872" s="325"/>
      <c r="AT872" s="325"/>
      <c r="AU872" s="325"/>
      <c r="AV872" s="325"/>
      <c r="AW872" s="325"/>
      <c r="AX872" s="325"/>
    </row>
    <row r="873" spans="1:50" ht="30" customHeight="1" x14ac:dyDescent="0.15">
      <c r="A873" s="408">
        <v>3</v>
      </c>
      <c r="B873" s="408">
        <v>1</v>
      </c>
      <c r="C873" s="428" t="s">
        <v>686</v>
      </c>
      <c r="D873" s="422"/>
      <c r="E873" s="422"/>
      <c r="F873" s="422"/>
      <c r="G873" s="422"/>
      <c r="H873" s="422"/>
      <c r="I873" s="422"/>
      <c r="J873" s="423" t="s">
        <v>587</v>
      </c>
      <c r="K873" s="424"/>
      <c r="L873" s="424"/>
      <c r="M873" s="424"/>
      <c r="N873" s="424"/>
      <c r="O873" s="424"/>
      <c r="P873" s="432" t="s">
        <v>645</v>
      </c>
      <c r="Q873" s="433"/>
      <c r="R873" s="433"/>
      <c r="S873" s="433"/>
      <c r="T873" s="433"/>
      <c r="U873" s="433"/>
      <c r="V873" s="433"/>
      <c r="W873" s="433"/>
      <c r="X873" s="434"/>
      <c r="Y873" s="322">
        <v>10</v>
      </c>
      <c r="Z873" s="323"/>
      <c r="AA873" s="323"/>
      <c r="AB873" s="324"/>
      <c r="AC873" s="332" t="s">
        <v>80</v>
      </c>
      <c r="AD873" s="332"/>
      <c r="AE873" s="332"/>
      <c r="AF873" s="332"/>
      <c r="AG873" s="332"/>
      <c r="AH873" s="327" t="s">
        <v>584</v>
      </c>
      <c r="AI873" s="328"/>
      <c r="AJ873" s="328"/>
      <c r="AK873" s="328"/>
      <c r="AL873" s="329" t="s">
        <v>587</v>
      </c>
      <c r="AM873" s="330"/>
      <c r="AN873" s="330"/>
      <c r="AO873" s="331"/>
      <c r="AP873" s="325" t="s">
        <v>587</v>
      </c>
      <c r="AQ873" s="325"/>
      <c r="AR873" s="325"/>
      <c r="AS873" s="325"/>
      <c r="AT873" s="325"/>
      <c r="AU873" s="325"/>
      <c r="AV873" s="325"/>
      <c r="AW873" s="325"/>
      <c r="AX873" s="325"/>
    </row>
    <row r="874" spans="1:50" ht="30" customHeight="1" x14ac:dyDescent="0.15">
      <c r="A874" s="408">
        <v>4</v>
      </c>
      <c r="B874" s="408">
        <v>1</v>
      </c>
      <c r="C874" s="428" t="s">
        <v>687</v>
      </c>
      <c r="D874" s="422"/>
      <c r="E874" s="422"/>
      <c r="F874" s="422"/>
      <c r="G874" s="422"/>
      <c r="H874" s="422"/>
      <c r="I874" s="422"/>
      <c r="J874" s="423" t="s">
        <v>587</v>
      </c>
      <c r="K874" s="424"/>
      <c r="L874" s="424"/>
      <c r="M874" s="424"/>
      <c r="N874" s="424"/>
      <c r="O874" s="424"/>
      <c r="P874" s="432" t="s">
        <v>645</v>
      </c>
      <c r="Q874" s="433"/>
      <c r="R874" s="433"/>
      <c r="S874" s="433"/>
      <c r="T874" s="433"/>
      <c r="U874" s="433"/>
      <c r="V874" s="433"/>
      <c r="W874" s="433"/>
      <c r="X874" s="434"/>
      <c r="Y874" s="322">
        <v>10</v>
      </c>
      <c r="Z874" s="323"/>
      <c r="AA874" s="323"/>
      <c r="AB874" s="324"/>
      <c r="AC874" s="332" t="s">
        <v>80</v>
      </c>
      <c r="AD874" s="332"/>
      <c r="AE874" s="332"/>
      <c r="AF874" s="332"/>
      <c r="AG874" s="332"/>
      <c r="AH874" s="327" t="s">
        <v>646</v>
      </c>
      <c r="AI874" s="328"/>
      <c r="AJ874" s="328"/>
      <c r="AK874" s="328"/>
      <c r="AL874" s="329" t="s">
        <v>648</v>
      </c>
      <c r="AM874" s="330"/>
      <c r="AN874" s="330"/>
      <c r="AO874" s="331"/>
      <c r="AP874" s="325" t="s">
        <v>587</v>
      </c>
      <c r="AQ874" s="325"/>
      <c r="AR874" s="325"/>
      <c r="AS874" s="325"/>
      <c r="AT874" s="325"/>
      <c r="AU874" s="325"/>
      <c r="AV874" s="325"/>
      <c r="AW874" s="325"/>
      <c r="AX874" s="325"/>
    </row>
    <row r="875" spans="1:50" ht="30" customHeight="1" x14ac:dyDescent="0.15">
      <c r="A875" s="408">
        <v>5</v>
      </c>
      <c r="B875" s="408">
        <v>1</v>
      </c>
      <c r="C875" s="428" t="s">
        <v>688</v>
      </c>
      <c r="D875" s="422"/>
      <c r="E875" s="422"/>
      <c r="F875" s="422"/>
      <c r="G875" s="422"/>
      <c r="H875" s="422"/>
      <c r="I875" s="422"/>
      <c r="J875" s="423" t="s">
        <v>587</v>
      </c>
      <c r="K875" s="424"/>
      <c r="L875" s="424"/>
      <c r="M875" s="424"/>
      <c r="N875" s="424"/>
      <c r="O875" s="424"/>
      <c r="P875" s="432" t="s">
        <v>645</v>
      </c>
      <c r="Q875" s="433"/>
      <c r="R875" s="433"/>
      <c r="S875" s="433"/>
      <c r="T875" s="433"/>
      <c r="U875" s="433"/>
      <c r="V875" s="433"/>
      <c r="W875" s="433"/>
      <c r="X875" s="434"/>
      <c r="Y875" s="322">
        <v>10</v>
      </c>
      <c r="Z875" s="323"/>
      <c r="AA875" s="323"/>
      <c r="AB875" s="324"/>
      <c r="AC875" s="326" t="s">
        <v>80</v>
      </c>
      <c r="AD875" s="326"/>
      <c r="AE875" s="326"/>
      <c r="AF875" s="326"/>
      <c r="AG875" s="326"/>
      <c r="AH875" s="327" t="s">
        <v>646</v>
      </c>
      <c r="AI875" s="328"/>
      <c r="AJ875" s="328"/>
      <c r="AK875" s="328"/>
      <c r="AL875" s="329" t="s">
        <v>587</v>
      </c>
      <c r="AM875" s="330"/>
      <c r="AN875" s="330"/>
      <c r="AO875" s="331"/>
      <c r="AP875" s="325" t="s">
        <v>587</v>
      </c>
      <c r="AQ875" s="325"/>
      <c r="AR875" s="325"/>
      <c r="AS875" s="325"/>
      <c r="AT875" s="325"/>
      <c r="AU875" s="325"/>
      <c r="AV875" s="325"/>
      <c r="AW875" s="325"/>
      <c r="AX875" s="325"/>
    </row>
    <row r="876" spans="1:50" ht="30" customHeight="1" x14ac:dyDescent="0.15">
      <c r="A876" s="408">
        <v>6</v>
      </c>
      <c r="B876" s="408">
        <v>1</v>
      </c>
      <c r="C876" s="428" t="s">
        <v>689</v>
      </c>
      <c r="D876" s="422"/>
      <c r="E876" s="422"/>
      <c r="F876" s="422"/>
      <c r="G876" s="422"/>
      <c r="H876" s="422"/>
      <c r="I876" s="422"/>
      <c r="J876" s="423" t="s">
        <v>610</v>
      </c>
      <c r="K876" s="424"/>
      <c r="L876" s="424"/>
      <c r="M876" s="424"/>
      <c r="N876" s="424"/>
      <c r="O876" s="424"/>
      <c r="P876" s="432" t="s">
        <v>645</v>
      </c>
      <c r="Q876" s="433"/>
      <c r="R876" s="433"/>
      <c r="S876" s="433"/>
      <c r="T876" s="433"/>
      <c r="U876" s="433"/>
      <c r="V876" s="433"/>
      <c r="W876" s="433"/>
      <c r="X876" s="434"/>
      <c r="Y876" s="322">
        <v>10</v>
      </c>
      <c r="Z876" s="323"/>
      <c r="AA876" s="323"/>
      <c r="AB876" s="324"/>
      <c r="AC876" s="326" t="s">
        <v>80</v>
      </c>
      <c r="AD876" s="326"/>
      <c r="AE876" s="326"/>
      <c r="AF876" s="326"/>
      <c r="AG876" s="326"/>
      <c r="AH876" s="327" t="s">
        <v>587</v>
      </c>
      <c r="AI876" s="328"/>
      <c r="AJ876" s="328"/>
      <c r="AK876" s="328"/>
      <c r="AL876" s="329" t="s">
        <v>587</v>
      </c>
      <c r="AM876" s="330"/>
      <c r="AN876" s="330"/>
      <c r="AO876" s="331"/>
      <c r="AP876" s="325" t="s">
        <v>649</v>
      </c>
      <c r="AQ876" s="325"/>
      <c r="AR876" s="325"/>
      <c r="AS876" s="325"/>
      <c r="AT876" s="325"/>
      <c r="AU876" s="325"/>
      <c r="AV876" s="325"/>
      <c r="AW876" s="325"/>
      <c r="AX876" s="325"/>
    </row>
    <row r="877" spans="1:50" ht="30" customHeight="1" x14ac:dyDescent="0.15">
      <c r="A877" s="408">
        <v>7</v>
      </c>
      <c r="B877" s="408">
        <v>1</v>
      </c>
      <c r="C877" s="428" t="s">
        <v>690</v>
      </c>
      <c r="D877" s="422"/>
      <c r="E877" s="422"/>
      <c r="F877" s="422"/>
      <c r="G877" s="422"/>
      <c r="H877" s="422"/>
      <c r="I877" s="422"/>
      <c r="J877" s="423" t="s">
        <v>587</v>
      </c>
      <c r="K877" s="424"/>
      <c r="L877" s="424"/>
      <c r="M877" s="424"/>
      <c r="N877" s="424"/>
      <c r="O877" s="424"/>
      <c r="P877" s="432" t="s">
        <v>645</v>
      </c>
      <c r="Q877" s="433"/>
      <c r="R877" s="433"/>
      <c r="S877" s="433"/>
      <c r="T877" s="433"/>
      <c r="U877" s="433"/>
      <c r="V877" s="433"/>
      <c r="W877" s="433"/>
      <c r="X877" s="434"/>
      <c r="Y877" s="322">
        <v>10</v>
      </c>
      <c r="Z877" s="323"/>
      <c r="AA877" s="323"/>
      <c r="AB877" s="324"/>
      <c r="AC877" s="326" t="s">
        <v>80</v>
      </c>
      <c r="AD877" s="326"/>
      <c r="AE877" s="326"/>
      <c r="AF877" s="326"/>
      <c r="AG877" s="326"/>
      <c r="AH877" s="327" t="s">
        <v>587</v>
      </c>
      <c r="AI877" s="328"/>
      <c r="AJ877" s="328"/>
      <c r="AK877" s="328"/>
      <c r="AL877" s="329" t="s">
        <v>650</v>
      </c>
      <c r="AM877" s="330"/>
      <c r="AN877" s="330"/>
      <c r="AO877" s="331"/>
      <c r="AP877" s="325" t="s">
        <v>587</v>
      </c>
      <c r="AQ877" s="325"/>
      <c r="AR877" s="325"/>
      <c r="AS877" s="325"/>
      <c r="AT877" s="325"/>
      <c r="AU877" s="325"/>
      <c r="AV877" s="325"/>
      <c r="AW877" s="325"/>
      <c r="AX877" s="325"/>
    </row>
    <row r="878" spans="1:50" ht="30" customHeight="1" x14ac:dyDescent="0.15">
      <c r="A878" s="408">
        <v>8</v>
      </c>
      <c r="B878" s="408">
        <v>1</v>
      </c>
      <c r="C878" s="428" t="s">
        <v>691</v>
      </c>
      <c r="D878" s="422"/>
      <c r="E878" s="422"/>
      <c r="F878" s="422"/>
      <c r="G878" s="422"/>
      <c r="H878" s="422"/>
      <c r="I878" s="422"/>
      <c r="J878" s="423" t="s">
        <v>587</v>
      </c>
      <c r="K878" s="424"/>
      <c r="L878" s="424"/>
      <c r="M878" s="424"/>
      <c r="N878" s="424"/>
      <c r="O878" s="424"/>
      <c r="P878" s="432" t="s">
        <v>645</v>
      </c>
      <c r="Q878" s="433"/>
      <c r="R878" s="433"/>
      <c r="S878" s="433"/>
      <c r="T878" s="433"/>
      <c r="U878" s="433"/>
      <c r="V878" s="433"/>
      <c r="W878" s="433"/>
      <c r="X878" s="434"/>
      <c r="Y878" s="322">
        <v>10</v>
      </c>
      <c r="Z878" s="323"/>
      <c r="AA878" s="323"/>
      <c r="AB878" s="324"/>
      <c r="AC878" s="326" t="s">
        <v>80</v>
      </c>
      <c r="AD878" s="326"/>
      <c r="AE878" s="326"/>
      <c r="AF878" s="326"/>
      <c r="AG878" s="326"/>
      <c r="AH878" s="327" t="s">
        <v>646</v>
      </c>
      <c r="AI878" s="328"/>
      <c r="AJ878" s="328"/>
      <c r="AK878" s="328"/>
      <c r="AL878" s="329" t="s">
        <v>646</v>
      </c>
      <c r="AM878" s="330"/>
      <c r="AN878" s="330"/>
      <c r="AO878" s="331"/>
      <c r="AP878" s="325" t="s">
        <v>646</v>
      </c>
      <c r="AQ878" s="325"/>
      <c r="AR878" s="325"/>
      <c r="AS878" s="325"/>
      <c r="AT878" s="325"/>
      <c r="AU878" s="325"/>
      <c r="AV878" s="325"/>
      <c r="AW878" s="325"/>
      <c r="AX878" s="325"/>
    </row>
    <row r="879" spans="1:50" ht="30" customHeight="1" x14ac:dyDescent="0.15">
      <c r="A879" s="408">
        <v>9</v>
      </c>
      <c r="B879" s="408">
        <v>1</v>
      </c>
      <c r="C879" s="428" t="s">
        <v>692</v>
      </c>
      <c r="D879" s="422"/>
      <c r="E879" s="422"/>
      <c r="F879" s="422"/>
      <c r="G879" s="422"/>
      <c r="H879" s="422"/>
      <c r="I879" s="422"/>
      <c r="J879" s="423" t="s">
        <v>587</v>
      </c>
      <c r="K879" s="424"/>
      <c r="L879" s="424"/>
      <c r="M879" s="424"/>
      <c r="N879" s="424"/>
      <c r="O879" s="424"/>
      <c r="P879" s="432" t="s">
        <v>645</v>
      </c>
      <c r="Q879" s="433"/>
      <c r="R879" s="433"/>
      <c r="S879" s="433"/>
      <c r="T879" s="433"/>
      <c r="U879" s="433"/>
      <c r="V879" s="433"/>
      <c r="W879" s="433"/>
      <c r="X879" s="434"/>
      <c r="Y879" s="322">
        <v>10</v>
      </c>
      <c r="Z879" s="323"/>
      <c r="AA879" s="323"/>
      <c r="AB879" s="324"/>
      <c r="AC879" s="326" t="s">
        <v>80</v>
      </c>
      <c r="AD879" s="326"/>
      <c r="AE879" s="326"/>
      <c r="AF879" s="326"/>
      <c r="AG879" s="326"/>
      <c r="AH879" s="327" t="s">
        <v>587</v>
      </c>
      <c r="AI879" s="328"/>
      <c r="AJ879" s="328"/>
      <c r="AK879" s="328"/>
      <c r="AL879" s="329" t="s">
        <v>595</v>
      </c>
      <c r="AM879" s="330"/>
      <c r="AN879" s="330"/>
      <c r="AO879" s="331"/>
      <c r="AP879" s="325" t="s">
        <v>649</v>
      </c>
      <c r="AQ879" s="325"/>
      <c r="AR879" s="325"/>
      <c r="AS879" s="325"/>
      <c r="AT879" s="325"/>
      <c r="AU879" s="325"/>
      <c r="AV879" s="325"/>
      <c r="AW879" s="325"/>
      <c r="AX879" s="325"/>
    </row>
    <row r="880" spans="1:50" ht="30" customHeight="1" x14ac:dyDescent="0.15">
      <c r="A880" s="408">
        <v>10</v>
      </c>
      <c r="B880" s="408">
        <v>1</v>
      </c>
      <c r="C880" s="428" t="s">
        <v>693</v>
      </c>
      <c r="D880" s="422"/>
      <c r="E880" s="422"/>
      <c r="F880" s="422"/>
      <c r="G880" s="422"/>
      <c r="H880" s="422"/>
      <c r="I880" s="422"/>
      <c r="J880" s="423" t="s">
        <v>596</v>
      </c>
      <c r="K880" s="424"/>
      <c r="L880" s="424"/>
      <c r="M880" s="424"/>
      <c r="N880" s="424"/>
      <c r="O880" s="424"/>
      <c r="P880" s="432" t="s">
        <v>645</v>
      </c>
      <c r="Q880" s="433"/>
      <c r="R880" s="433"/>
      <c r="S880" s="433"/>
      <c r="T880" s="433"/>
      <c r="U880" s="433"/>
      <c r="V880" s="433"/>
      <c r="W880" s="433"/>
      <c r="X880" s="434"/>
      <c r="Y880" s="322">
        <v>10</v>
      </c>
      <c r="Z880" s="323"/>
      <c r="AA880" s="323"/>
      <c r="AB880" s="324"/>
      <c r="AC880" s="326" t="s">
        <v>80</v>
      </c>
      <c r="AD880" s="326"/>
      <c r="AE880" s="326"/>
      <c r="AF880" s="326"/>
      <c r="AG880" s="326"/>
      <c r="AH880" s="327" t="s">
        <v>587</v>
      </c>
      <c r="AI880" s="328"/>
      <c r="AJ880" s="328"/>
      <c r="AK880" s="328"/>
      <c r="AL880" s="329" t="s">
        <v>587</v>
      </c>
      <c r="AM880" s="330"/>
      <c r="AN880" s="330"/>
      <c r="AO880" s="331"/>
      <c r="AP880" s="325" t="s">
        <v>587</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15">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007">
      <formula>IF(RIGHT(TEXT(P14,"0.#"),1)=".",FALSE,TRUE)</formula>
    </cfRule>
    <cfRule type="expression" dxfId="2790" priority="14008">
      <formula>IF(RIGHT(TEXT(P14,"0.#"),1)=".",TRUE,FALSE)</formula>
    </cfRule>
  </conditionalFormatting>
  <conditionalFormatting sqref="AE32">
    <cfRule type="expression" dxfId="2789" priority="13997">
      <formula>IF(RIGHT(TEXT(AE32,"0.#"),1)=".",FALSE,TRUE)</formula>
    </cfRule>
    <cfRule type="expression" dxfId="2788" priority="13998">
      <formula>IF(RIGHT(TEXT(AE32,"0.#"),1)=".",TRUE,FALSE)</formula>
    </cfRule>
  </conditionalFormatting>
  <conditionalFormatting sqref="P18:AX18">
    <cfRule type="expression" dxfId="2787" priority="13883">
      <formula>IF(RIGHT(TEXT(P18,"0.#"),1)=".",FALSE,TRUE)</formula>
    </cfRule>
    <cfRule type="expression" dxfId="2786" priority="13884">
      <formula>IF(RIGHT(TEXT(P18,"0.#"),1)=".",TRUE,FALSE)</formula>
    </cfRule>
  </conditionalFormatting>
  <conditionalFormatting sqref="Y783">
    <cfRule type="expression" dxfId="2785" priority="13879">
      <formula>IF(RIGHT(TEXT(Y783,"0.#"),1)=".",FALSE,TRUE)</formula>
    </cfRule>
    <cfRule type="expression" dxfId="2784" priority="13880">
      <formula>IF(RIGHT(TEXT(Y783,"0.#"),1)=".",TRUE,FALSE)</formula>
    </cfRule>
  </conditionalFormatting>
  <conditionalFormatting sqref="Y792">
    <cfRule type="expression" dxfId="2783" priority="13875">
      <formula>IF(RIGHT(TEXT(Y792,"0.#"),1)=".",FALSE,TRUE)</formula>
    </cfRule>
    <cfRule type="expression" dxfId="2782" priority="13876">
      <formula>IF(RIGHT(TEXT(Y792,"0.#"),1)=".",TRUE,FALSE)</formula>
    </cfRule>
  </conditionalFormatting>
  <conditionalFormatting sqref="Y823:Y830 Y821 Y810:Y817 Y808 Y797:Y804 Y795">
    <cfRule type="expression" dxfId="2781" priority="13657">
      <formula>IF(RIGHT(TEXT(Y795,"0.#"),1)=".",FALSE,TRUE)</formula>
    </cfRule>
    <cfRule type="expression" dxfId="2780" priority="13658">
      <formula>IF(RIGHT(TEXT(Y795,"0.#"),1)=".",TRUE,FALSE)</formula>
    </cfRule>
  </conditionalFormatting>
  <conditionalFormatting sqref="P16:AQ17 P13:AX13 P15:AX15">
    <cfRule type="expression" dxfId="2779" priority="13705">
      <formula>IF(RIGHT(TEXT(P13,"0.#"),1)=".",FALSE,TRUE)</formula>
    </cfRule>
    <cfRule type="expression" dxfId="2778" priority="13706">
      <formula>IF(RIGHT(TEXT(P13,"0.#"),1)=".",TRUE,FALSE)</formula>
    </cfRule>
  </conditionalFormatting>
  <conditionalFormatting sqref="P19:AJ19">
    <cfRule type="expression" dxfId="2777" priority="13703">
      <formula>IF(RIGHT(TEXT(P19,"0.#"),1)=".",FALSE,TRUE)</formula>
    </cfRule>
    <cfRule type="expression" dxfId="2776" priority="13704">
      <formula>IF(RIGHT(TEXT(P19,"0.#"),1)=".",TRUE,FALSE)</formula>
    </cfRule>
  </conditionalFormatting>
  <conditionalFormatting sqref="AE101 AQ101 AU101">
    <cfRule type="expression" dxfId="2775" priority="13695">
      <formula>IF(RIGHT(TEXT(AE101,"0.#"),1)=".",FALSE,TRUE)</formula>
    </cfRule>
    <cfRule type="expression" dxfId="2774" priority="13696">
      <formula>IF(RIGHT(TEXT(AE101,"0.#"),1)=".",TRUE,FALSE)</formula>
    </cfRule>
  </conditionalFormatting>
  <conditionalFormatting sqref="Y784:Y791 Y782">
    <cfRule type="expression" dxfId="2773" priority="13681">
      <formula>IF(RIGHT(TEXT(Y782,"0.#"),1)=".",FALSE,TRUE)</formula>
    </cfRule>
    <cfRule type="expression" dxfId="2772" priority="13682">
      <formula>IF(RIGHT(TEXT(Y782,"0.#"),1)=".",TRUE,FALSE)</formula>
    </cfRule>
  </conditionalFormatting>
  <conditionalFormatting sqref="AU783">
    <cfRule type="expression" dxfId="2771" priority="13679">
      <formula>IF(RIGHT(TEXT(AU783,"0.#"),1)=".",FALSE,TRUE)</formula>
    </cfRule>
    <cfRule type="expression" dxfId="2770" priority="13680">
      <formula>IF(RIGHT(TEXT(AU783,"0.#"),1)=".",TRUE,FALSE)</formula>
    </cfRule>
  </conditionalFormatting>
  <conditionalFormatting sqref="AU792">
    <cfRule type="expression" dxfId="2769" priority="13677">
      <formula>IF(RIGHT(TEXT(AU792,"0.#"),1)=".",FALSE,TRUE)</formula>
    </cfRule>
    <cfRule type="expression" dxfId="2768" priority="13678">
      <formula>IF(RIGHT(TEXT(AU792,"0.#"),1)=".",TRUE,FALSE)</formula>
    </cfRule>
  </conditionalFormatting>
  <conditionalFormatting sqref="AU784:AU791 AU782">
    <cfRule type="expression" dxfId="2767" priority="13675">
      <formula>IF(RIGHT(TEXT(AU782,"0.#"),1)=".",FALSE,TRUE)</formula>
    </cfRule>
    <cfRule type="expression" dxfId="2766" priority="13676">
      <formula>IF(RIGHT(TEXT(AU782,"0.#"),1)=".",TRUE,FALSE)</formula>
    </cfRule>
  </conditionalFormatting>
  <conditionalFormatting sqref="Y822 Y809 Y796">
    <cfRule type="expression" dxfId="2765" priority="13661">
      <formula>IF(RIGHT(TEXT(Y796,"0.#"),1)=".",FALSE,TRUE)</formula>
    </cfRule>
    <cfRule type="expression" dxfId="2764" priority="13662">
      <formula>IF(RIGHT(TEXT(Y796,"0.#"),1)=".",TRUE,FALSE)</formula>
    </cfRule>
  </conditionalFormatting>
  <conditionalFormatting sqref="Y831 Y818 Y805">
    <cfRule type="expression" dxfId="2763" priority="13659">
      <formula>IF(RIGHT(TEXT(Y805,"0.#"),1)=".",FALSE,TRUE)</formula>
    </cfRule>
    <cfRule type="expression" dxfId="2762" priority="13660">
      <formula>IF(RIGHT(TEXT(Y805,"0.#"),1)=".",TRUE,FALSE)</formula>
    </cfRule>
  </conditionalFormatting>
  <conditionalFormatting sqref="AU822 AU809 AU796">
    <cfRule type="expression" dxfId="2761" priority="13655">
      <formula>IF(RIGHT(TEXT(AU796,"0.#"),1)=".",FALSE,TRUE)</formula>
    </cfRule>
    <cfRule type="expression" dxfId="2760" priority="13656">
      <formula>IF(RIGHT(TEXT(AU796,"0.#"),1)=".",TRUE,FALSE)</formula>
    </cfRule>
  </conditionalFormatting>
  <conditionalFormatting sqref="AU831 AU818 AU805">
    <cfRule type="expression" dxfId="2759" priority="13653">
      <formula>IF(RIGHT(TEXT(AU805,"0.#"),1)=".",FALSE,TRUE)</formula>
    </cfRule>
    <cfRule type="expression" dxfId="2758" priority="13654">
      <formula>IF(RIGHT(TEXT(AU805,"0.#"),1)=".",TRUE,FALSE)</formula>
    </cfRule>
  </conditionalFormatting>
  <conditionalFormatting sqref="AU823:AU830 AU821 AU810:AU817 AU808 AU797:AU804 AU795">
    <cfRule type="expression" dxfId="2757" priority="13651">
      <formula>IF(RIGHT(TEXT(AU795,"0.#"),1)=".",FALSE,TRUE)</formula>
    </cfRule>
    <cfRule type="expression" dxfId="2756" priority="13652">
      <formula>IF(RIGHT(TEXT(AU795,"0.#"),1)=".",TRUE,FALSE)</formula>
    </cfRule>
  </conditionalFormatting>
  <conditionalFormatting sqref="AM87">
    <cfRule type="expression" dxfId="2755" priority="13305">
      <formula>IF(RIGHT(TEXT(AM87,"0.#"),1)=".",FALSE,TRUE)</formula>
    </cfRule>
    <cfRule type="expression" dxfId="2754" priority="13306">
      <formula>IF(RIGHT(TEXT(AM87,"0.#"),1)=".",TRUE,FALSE)</formula>
    </cfRule>
  </conditionalFormatting>
  <conditionalFormatting sqref="AE55">
    <cfRule type="expression" dxfId="2753" priority="13373">
      <formula>IF(RIGHT(TEXT(AE55,"0.#"),1)=".",FALSE,TRUE)</formula>
    </cfRule>
    <cfRule type="expression" dxfId="2752" priority="13374">
      <formula>IF(RIGHT(TEXT(AE55,"0.#"),1)=".",TRUE,FALSE)</formula>
    </cfRule>
  </conditionalFormatting>
  <conditionalFormatting sqref="AI55">
    <cfRule type="expression" dxfId="2751" priority="13371">
      <formula>IF(RIGHT(TEXT(AI55,"0.#"),1)=".",FALSE,TRUE)</formula>
    </cfRule>
    <cfRule type="expression" dxfId="2750" priority="13372">
      <formula>IF(RIGHT(TEXT(AI55,"0.#"),1)=".",TRUE,FALSE)</formula>
    </cfRule>
  </conditionalFormatting>
  <conditionalFormatting sqref="AM34">
    <cfRule type="expression" dxfId="2749" priority="13451">
      <formula>IF(RIGHT(TEXT(AM34,"0.#"),1)=".",FALSE,TRUE)</formula>
    </cfRule>
    <cfRule type="expression" dxfId="2748" priority="13452">
      <formula>IF(RIGHT(TEXT(AM34,"0.#"),1)=".",TRUE,FALSE)</formula>
    </cfRule>
  </conditionalFormatting>
  <conditionalFormatting sqref="AE33">
    <cfRule type="expression" dxfId="2747" priority="13465">
      <formula>IF(RIGHT(TEXT(AE33,"0.#"),1)=".",FALSE,TRUE)</formula>
    </cfRule>
    <cfRule type="expression" dxfId="2746" priority="13466">
      <formula>IF(RIGHT(TEXT(AE33,"0.#"),1)=".",TRUE,FALSE)</formula>
    </cfRule>
  </conditionalFormatting>
  <conditionalFormatting sqref="AE34">
    <cfRule type="expression" dxfId="2745" priority="13463">
      <formula>IF(RIGHT(TEXT(AE34,"0.#"),1)=".",FALSE,TRUE)</formula>
    </cfRule>
    <cfRule type="expression" dxfId="2744" priority="13464">
      <formula>IF(RIGHT(TEXT(AE34,"0.#"),1)=".",TRUE,FALSE)</formula>
    </cfRule>
  </conditionalFormatting>
  <conditionalFormatting sqref="AI34">
    <cfRule type="expression" dxfId="2743" priority="13461">
      <formula>IF(RIGHT(TEXT(AI34,"0.#"),1)=".",FALSE,TRUE)</formula>
    </cfRule>
    <cfRule type="expression" dxfId="2742" priority="13462">
      <formula>IF(RIGHT(TEXT(AI34,"0.#"),1)=".",TRUE,FALSE)</formula>
    </cfRule>
  </conditionalFormatting>
  <conditionalFormatting sqref="AI33">
    <cfRule type="expression" dxfId="2741" priority="13459">
      <formula>IF(RIGHT(TEXT(AI33,"0.#"),1)=".",FALSE,TRUE)</formula>
    </cfRule>
    <cfRule type="expression" dxfId="2740" priority="13460">
      <formula>IF(RIGHT(TEXT(AI33,"0.#"),1)=".",TRUE,FALSE)</formula>
    </cfRule>
  </conditionalFormatting>
  <conditionalFormatting sqref="AI32">
    <cfRule type="expression" dxfId="2739" priority="13457">
      <formula>IF(RIGHT(TEXT(AI32,"0.#"),1)=".",FALSE,TRUE)</formula>
    </cfRule>
    <cfRule type="expression" dxfId="2738" priority="13458">
      <formula>IF(RIGHT(TEXT(AI32,"0.#"),1)=".",TRUE,FALSE)</formula>
    </cfRule>
  </conditionalFormatting>
  <conditionalFormatting sqref="AM32">
    <cfRule type="expression" dxfId="2737" priority="13455">
      <formula>IF(RIGHT(TEXT(AM32,"0.#"),1)=".",FALSE,TRUE)</formula>
    </cfRule>
    <cfRule type="expression" dxfId="2736" priority="13456">
      <formula>IF(RIGHT(TEXT(AM32,"0.#"),1)=".",TRUE,FALSE)</formula>
    </cfRule>
  </conditionalFormatting>
  <conditionalFormatting sqref="AM33">
    <cfRule type="expression" dxfId="2735" priority="13453">
      <formula>IF(RIGHT(TEXT(AM33,"0.#"),1)=".",FALSE,TRUE)</formula>
    </cfRule>
    <cfRule type="expression" dxfId="2734" priority="13454">
      <formula>IF(RIGHT(TEXT(AM33,"0.#"),1)=".",TRUE,FALSE)</formula>
    </cfRule>
  </conditionalFormatting>
  <conditionalFormatting sqref="AQ32:AQ34">
    <cfRule type="expression" dxfId="2733" priority="13445">
      <formula>IF(RIGHT(TEXT(AQ32,"0.#"),1)=".",FALSE,TRUE)</formula>
    </cfRule>
    <cfRule type="expression" dxfId="2732" priority="13446">
      <formula>IF(RIGHT(TEXT(AQ32,"0.#"),1)=".",TRUE,FALSE)</formula>
    </cfRule>
  </conditionalFormatting>
  <conditionalFormatting sqref="AU32:AU34">
    <cfRule type="expression" dxfId="2731" priority="13443">
      <formula>IF(RIGHT(TEXT(AU32,"0.#"),1)=".",FALSE,TRUE)</formula>
    </cfRule>
    <cfRule type="expression" dxfId="2730" priority="13444">
      <formula>IF(RIGHT(TEXT(AU32,"0.#"),1)=".",TRUE,FALSE)</formula>
    </cfRule>
  </conditionalFormatting>
  <conditionalFormatting sqref="AE53">
    <cfRule type="expression" dxfId="2729" priority="13377">
      <formula>IF(RIGHT(TEXT(AE53,"0.#"),1)=".",FALSE,TRUE)</formula>
    </cfRule>
    <cfRule type="expression" dxfId="2728" priority="13378">
      <formula>IF(RIGHT(TEXT(AE53,"0.#"),1)=".",TRUE,FALSE)</formula>
    </cfRule>
  </conditionalFormatting>
  <conditionalFormatting sqref="AE54">
    <cfRule type="expression" dxfId="2727" priority="13375">
      <formula>IF(RIGHT(TEXT(AE54,"0.#"),1)=".",FALSE,TRUE)</formula>
    </cfRule>
    <cfRule type="expression" dxfId="2726" priority="13376">
      <formula>IF(RIGHT(TEXT(AE54,"0.#"),1)=".",TRUE,FALSE)</formula>
    </cfRule>
  </conditionalFormatting>
  <conditionalFormatting sqref="AI54">
    <cfRule type="expression" dxfId="2725" priority="13369">
      <formula>IF(RIGHT(TEXT(AI54,"0.#"),1)=".",FALSE,TRUE)</formula>
    </cfRule>
    <cfRule type="expression" dxfId="2724" priority="13370">
      <formula>IF(RIGHT(TEXT(AI54,"0.#"),1)=".",TRUE,FALSE)</formula>
    </cfRule>
  </conditionalFormatting>
  <conditionalFormatting sqref="AI53">
    <cfRule type="expression" dxfId="2723" priority="13367">
      <formula>IF(RIGHT(TEXT(AI53,"0.#"),1)=".",FALSE,TRUE)</formula>
    </cfRule>
    <cfRule type="expression" dxfId="2722" priority="13368">
      <formula>IF(RIGHT(TEXT(AI53,"0.#"),1)=".",TRUE,FALSE)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AU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1:Y900">
    <cfRule type="expression" dxfId="2057" priority="2073">
      <formula>IF(RIGHT(TEXT(Y881,"0.#"),1)=".",FALSE,TRUE)</formula>
    </cfRule>
    <cfRule type="expression" dxfId="2056" priority="2074">
      <formula>IF(RIGHT(TEXT(Y881,"0.#"),1)=".",TRUE,FALSE)</formula>
    </cfRule>
  </conditionalFormatting>
  <conditionalFormatting sqref="Y871">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53:AM55">
    <cfRule type="expression" dxfId="703" priority="3">
      <formula>IF(RIGHT(TEXT(AM53,"0.#"),1)=".",FALSE,TRUE)</formula>
    </cfRule>
    <cfRule type="expression" dxfId="702" priority="4">
      <formula>IF(RIGHT(TEXT(AM53,"0.#"),1)=".",TRUE,FALSE)</formula>
    </cfRule>
  </conditionalFormatting>
  <conditionalFormatting sqref="Y872:Y880">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27" max="49" man="1"/>
    <brk id="740" max="49" man="1"/>
    <brk id="834" max="49" man="1"/>
  </rowBreaks>
  <colBreaks count="1" manualBreakCount="1">
    <brk id="6" max="111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567</v>
      </c>
      <c r="R4" s="13" t="str">
        <f t="shared" si="3"/>
        <v>補助</v>
      </c>
      <c r="S4" s="13" t="str">
        <f t="shared" si="4"/>
        <v>直接実施、補助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567</v>
      </c>
      <c r="C13" s="13" t="str">
        <f t="shared" si="9"/>
        <v>少子化社会対策</v>
      </c>
      <c r="D13" s="13" t="str">
        <f t="shared" si="8"/>
        <v>少子化社会対策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少子化社会対策</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少子化社会対策、男女共同参画</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少子化社会対策、男女共同参画</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少子化社会対策、男女共同参画</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少子化社会対策、男女共同参画</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少子化社会対策、男女共同参画</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14" sqref="G14:AX1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1" t="s">
        <v>146</v>
      </c>
      <c r="H2" s="786"/>
      <c r="I2" s="786"/>
      <c r="J2" s="786"/>
      <c r="K2" s="786"/>
      <c r="L2" s="786"/>
      <c r="M2" s="786"/>
      <c r="N2" s="786"/>
      <c r="O2" s="787"/>
      <c r="P2" s="785" t="s">
        <v>59</v>
      </c>
      <c r="Q2" s="786"/>
      <c r="R2" s="786"/>
      <c r="S2" s="786"/>
      <c r="T2" s="786"/>
      <c r="U2" s="786"/>
      <c r="V2" s="786"/>
      <c r="W2" s="786"/>
      <c r="X2" s="787"/>
      <c r="Y2" s="1011"/>
      <c r="Z2" s="416"/>
      <c r="AA2" s="417"/>
      <c r="AB2" s="1015" t="s">
        <v>11</v>
      </c>
      <c r="AC2" s="1016"/>
      <c r="AD2" s="1017"/>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7"/>
      <c r="B3" s="518"/>
      <c r="C3" s="518"/>
      <c r="D3" s="518"/>
      <c r="E3" s="518"/>
      <c r="F3" s="519"/>
      <c r="G3" s="572"/>
      <c r="H3" s="383"/>
      <c r="I3" s="383"/>
      <c r="J3" s="383"/>
      <c r="K3" s="383"/>
      <c r="L3" s="383"/>
      <c r="M3" s="383"/>
      <c r="N3" s="383"/>
      <c r="O3" s="573"/>
      <c r="P3" s="585"/>
      <c r="Q3" s="383"/>
      <c r="R3" s="383"/>
      <c r="S3" s="383"/>
      <c r="T3" s="383"/>
      <c r="U3" s="383"/>
      <c r="V3" s="383"/>
      <c r="W3" s="383"/>
      <c r="X3" s="573"/>
      <c r="Y3" s="1012"/>
      <c r="Z3" s="1013"/>
      <c r="AA3" s="1014"/>
      <c r="AB3" s="1018"/>
      <c r="AC3" s="1019"/>
      <c r="AD3" s="1020"/>
      <c r="AE3" s="380"/>
      <c r="AF3" s="380"/>
      <c r="AG3" s="380"/>
      <c r="AH3" s="380"/>
      <c r="AI3" s="380"/>
      <c r="AJ3" s="380"/>
      <c r="AK3" s="380"/>
      <c r="AL3" s="380"/>
      <c r="AM3" s="380"/>
      <c r="AN3" s="380"/>
      <c r="AO3" s="380"/>
      <c r="AP3" s="336"/>
      <c r="AQ3" s="274" t="s">
        <v>661</v>
      </c>
      <c r="AR3" s="275"/>
      <c r="AS3" s="141" t="s">
        <v>236</v>
      </c>
      <c r="AT3" s="176"/>
      <c r="AU3" s="275">
        <v>2</v>
      </c>
      <c r="AV3" s="275"/>
      <c r="AW3" s="383" t="s">
        <v>181</v>
      </c>
      <c r="AX3" s="384"/>
    </row>
    <row r="4" spans="1:50" ht="68.25" customHeight="1" x14ac:dyDescent="0.15">
      <c r="A4" s="520"/>
      <c r="B4" s="518"/>
      <c r="C4" s="518"/>
      <c r="D4" s="518"/>
      <c r="E4" s="518"/>
      <c r="F4" s="519"/>
      <c r="G4" s="545" t="s">
        <v>678</v>
      </c>
      <c r="H4" s="1021"/>
      <c r="I4" s="1021"/>
      <c r="J4" s="1021"/>
      <c r="K4" s="1021"/>
      <c r="L4" s="1021"/>
      <c r="M4" s="1021"/>
      <c r="N4" s="1021"/>
      <c r="O4" s="1022"/>
      <c r="P4" s="165" t="s">
        <v>669</v>
      </c>
      <c r="Q4" s="1029"/>
      <c r="R4" s="1029"/>
      <c r="S4" s="1029"/>
      <c r="T4" s="1029"/>
      <c r="U4" s="1029"/>
      <c r="V4" s="1029"/>
      <c r="W4" s="1029"/>
      <c r="X4" s="1030"/>
      <c r="Y4" s="1007" t="s">
        <v>12</v>
      </c>
      <c r="Z4" s="1008"/>
      <c r="AA4" s="1009"/>
      <c r="AB4" s="556" t="s">
        <v>14</v>
      </c>
      <c r="AC4" s="1010"/>
      <c r="AD4" s="1010"/>
      <c r="AE4" s="368" t="s">
        <v>587</v>
      </c>
      <c r="AF4" s="369"/>
      <c r="AG4" s="369"/>
      <c r="AH4" s="369"/>
      <c r="AI4" s="368">
        <v>81.8</v>
      </c>
      <c r="AJ4" s="369"/>
      <c r="AK4" s="369"/>
      <c r="AL4" s="369"/>
      <c r="AM4" s="368">
        <v>76.8</v>
      </c>
      <c r="AN4" s="369"/>
      <c r="AO4" s="369"/>
      <c r="AP4" s="369"/>
      <c r="AQ4" s="119" t="s">
        <v>584</v>
      </c>
      <c r="AR4" s="120"/>
      <c r="AS4" s="120"/>
      <c r="AT4" s="121"/>
      <c r="AU4" s="369" t="s">
        <v>587</v>
      </c>
      <c r="AV4" s="369"/>
      <c r="AW4" s="369"/>
      <c r="AX4" s="371"/>
    </row>
    <row r="5" spans="1:50" ht="68.25" customHeight="1" x14ac:dyDescent="0.15">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07" t="s">
        <v>54</v>
      </c>
      <c r="Z5" s="1004"/>
      <c r="AA5" s="1005"/>
      <c r="AB5" s="527" t="s">
        <v>14</v>
      </c>
      <c r="AC5" s="1006"/>
      <c r="AD5" s="1006"/>
      <c r="AE5" s="368" t="s">
        <v>587</v>
      </c>
      <c r="AF5" s="369"/>
      <c r="AG5" s="369"/>
      <c r="AH5" s="369"/>
      <c r="AI5" s="368">
        <v>76</v>
      </c>
      <c r="AJ5" s="369"/>
      <c r="AK5" s="369"/>
      <c r="AL5" s="369"/>
      <c r="AM5" s="368">
        <v>78</v>
      </c>
      <c r="AN5" s="369"/>
      <c r="AO5" s="369"/>
      <c r="AP5" s="369"/>
      <c r="AQ5" s="119" t="s">
        <v>587</v>
      </c>
      <c r="AR5" s="120"/>
      <c r="AS5" s="120"/>
      <c r="AT5" s="121"/>
      <c r="AU5" s="369">
        <v>77</v>
      </c>
      <c r="AV5" s="369"/>
      <c r="AW5" s="369"/>
      <c r="AX5" s="371"/>
    </row>
    <row r="6" spans="1:50" ht="68.25" customHeight="1" x14ac:dyDescent="0.15">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6" t="s">
        <v>182</v>
      </c>
      <c r="AC6" s="1036"/>
      <c r="AD6" s="1036"/>
      <c r="AE6" s="368" t="s">
        <v>646</v>
      </c>
      <c r="AF6" s="369"/>
      <c r="AG6" s="369"/>
      <c r="AH6" s="369"/>
      <c r="AI6" s="368">
        <v>107.6</v>
      </c>
      <c r="AJ6" s="369"/>
      <c r="AK6" s="369"/>
      <c r="AL6" s="369"/>
      <c r="AM6" s="368">
        <v>98.5</v>
      </c>
      <c r="AN6" s="369"/>
      <c r="AO6" s="369"/>
      <c r="AP6" s="369"/>
      <c r="AQ6" s="119" t="s">
        <v>662</v>
      </c>
      <c r="AR6" s="120"/>
      <c r="AS6" s="120"/>
      <c r="AT6" s="121"/>
      <c r="AU6" s="369" t="s">
        <v>587</v>
      </c>
      <c r="AV6" s="369"/>
      <c r="AW6" s="369"/>
      <c r="AX6" s="371"/>
    </row>
    <row r="7" spans="1:50" customFormat="1" ht="23.25" customHeight="1" x14ac:dyDescent="0.15">
      <c r="A7" s="904" t="s">
        <v>385</v>
      </c>
      <c r="B7" s="905"/>
      <c r="C7" s="905"/>
      <c r="D7" s="905"/>
      <c r="E7" s="905"/>
      <c r="F7" s="906"/>
      <c r="G7" s="910" t="s">
        <v>663</v>
      </c>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7" t="s">
        <v>353</v>
      </c>
      <c r="B9" s="518"/>
      <c r="C9" s="518"/>
      <c r="D9" s="518"/>
      <c r="E9" s="518"/>
      <c r="F9" s="519"/>
      <c r="G9" s="801" t="s">
        <v>146</v>
      </c>
      <c r="H9" s="786"/>
      <c r="I9" s="786"/>
      <c r="J9" s="786"/>
      <c r="K9" s="786"/>
      <c r="L9" s="786"/>
      <c r="M9" s="786"/>
      <c r="N9" s="786"/>
      <c r="O9" s="787"/>
      <c r="P9" s="785" t="s">
        <v>59</v>
      </c>
      <c r="Q9" s="786"/>
      <c r="R9" s="786"/>
      <c r="S9" s="786"/>
      <c r="T9" s="786"/>
      <c r="U9" s="786"/>
      <c r="V9" s="786"/>
      <c r="W9" s="786"/>
      <c r="X9" s="787"/>
      <c r="Y9" s="1011"/>
      <c r="Z9" s="416"/>
      <c r="AA9" s="417"/>
      <c r="AB9" s="1015" t="s">
        <v>11</v>
      </c>
      <c r="AC9" s="1016"/>
      <c r="AD9" s="1017"/>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2"/>
      <c r="Z10" s="1013"/>
      <c r="AA10" s="1014"/>
      <c r="AB10" s="1018"/>
      <c r="AC10" s="1019"/>
      <c r="AD10" s="1020"/>
      <c r="AE10" s="380"/>
      <c r="AF10" s="380"/>
      <c r="AG10" s="380"/>
      <c r="AH10" s="380"/>
      <c r="AI10" s="380"/>
      <c r="AJ10" s="380"/>
      <c r="AK10" s="380"/>
      <c r="AL10" s="380"/>
      <c r="AM10" s="380"/>
      <c r="AN10" s="380"/>
      <c r="AO10" s="380"/>
      <c r="AP10" s="336"/>
      <c r="AQ10" s="274" t="s">
        <v>587</v>
      </c>
      <c r="AR10" s="275"/>
      <c r="AS10" s="141" t="s">
        <v>236</v>
      </c>
      <c r="AT10" s="176"/>
      <c r="AU10" s="275">
        <v>2</v>
      </c>
      <c r="AV10" s="275"/>
      <c r="AW10" s="383" t="s">
        <v>181</v>
      </c>
      <c r="AX10" s="384"/>
    </row>
    <row r="11" spans="1:50" ht="55.5" customHeight="1" x14ac:dyDescent="0.15">
      <c r="A11" s="520"/>
      <c r="B11" s="518"/>
      <c r="C11" s="518"/>
      <c r="D11" s="518"/>
      <c r="E11" s="518"/>
      <c r="F11" s="519"/>
      <c r="G11" s="545" t="s">
        <v>666</v>
      </c>
      <c r="H11" s="1021"/>
      <c r="I11" s="1021"/>
      <c r="J11" s="1021"/>
      <c r="K11" s="1021"/>
      <c r="L11" s="1021"/>
      <c r="M11" s="1021"/>
      <c r="N11" s="1021"/>
      <c r="O11" s="1022"/>
      <c r="P11" s="165" t="s">
        <v>667</v>
      </c>
      <c r="Q11" s="1029"/>
      <c r="R11" s="1029"/>
      <c r="S11" s="1029"/>
      <c r="T11" s="1029"/>
      <c r="U11" s="1029"/>
      <c r="V11" s="1029"/>
      <c r="W11" s="1029"/>
      <c r="X11" s="1030"/>
      <c r="Y11" s="1007" t="s">
        <v>12</v>
      </c>
      <c r="Z11" s="1008"/>
      <c r="AA11" s="1009"/>
      <c r="AB11" s="556" t="s">
        <v>664</v>
      </c>
      <c r="AC11" s="1010"/>
      <c r="AD11" s="1010"/>
      <c r="AE11" s="368" t="s">
        <v>662</v>
      </c>
      <c r="AF11" s="369"/>
      <c r="AG11" s="369"/>
      <c r="AH11" s="369"/>
      <c r="AI11" s="368">
        <v>97</v>
      </c>
      <c r="AJ11" s="369"/>
      <c r="AK11" s="369"/>
      <c r="AL11" s="369"/>
      <c r="AM11" s="368">
        <v>97</v>
      </c>
      <c r="AN11" s="369"/>
      <c r="AO11" s="369"/>
      <c r="AP11" s="369"/>
      <c r="AQ11" s="119" t="s">
        <v>587</v>
      </c>
      <c r="AR11" s="120"/>
      <c r="AS11" s="120"/>
      <c r="AT11" s="121"/>
      <c r="AU11" s="369" t="s">
        <v>587</v>
      </c>
      <c r="AV11" s="369"/>
      <c r="AW11" s="369"/>
      <c r="AX11" s="371"/>
    </row>
    <row r="12" spans="1:50" ht="55.5" customHeight="1" x14ac:dyDescent="0.15">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7" t="s">
        <v>665</v>
      </c>
      <c r="AC12" s="1006"/>
      <c r="AD12" s="1006"/>
      <c r="AE12" s="368" t="s">
        <v>587</v>
      </c>
      <c r="AF12" s="369"/>
      <c r="AG12" s="369"/>
      <c r="AH12" s="369"/>
      <c r="AI12" s="368">
        <v>90</v>
      </c>
      <c r="AJ12" s="369"/>
      <c r="AK12" s="369"/>
      <c r="AL12" s="369"/>
      <c r="AM12" s="368">
        <v>90</v>
      </c>
      <c r="AN12" s="369"/>
      <c r="AO12" s="369"/>
      <c r="AP12" s="369"/>
      <c r="AQ12" s="119" t="s">
        <v>587</v>
      </c>
      <c r="AR12" s="120"/>
      <c r="AS12" s="120"/>
      <c r="AT12" s="121"/>
      <c r="AU12" s="369">
        <v>90</v>
      </c>
      <c r="AV12" s="369"/>
      <c r="AW12" s="369"/>
      <c r="AX12" s="371"/>
    </row>
    <row r="13" spans="1:50" ht="55.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6" t="s">
        <v>182</v>
      </c>
      <c r="AC13" s="1036"/>
      <c r="AD13" s="1036"/>
      <c r="AE13" s="368" t="s">
        <v>661</v>
      </c>
      <c r="AF13" s="369"/>
      <c r="AG13" s="369"/>
      <c r="AH13" s="369"/>
      <c r="AI13" s="368">
        <v>107.8</v>
      </c>
      <c r="AJ13" s="369"/>
      <c r="AK13" s="369"/>
      <c r="AL13" s="369"/>
      <c r="AM13" s="368">
        <v>107.8</v>
      </c>
      <c r="AN13" s="369"/>
      <c r="AO13" s="369"/>
      <c r="AP13" s="369"/>
      <c r="AQ13" s="119" t="s">
        <v>660</v>
      </c>
      <c r="AR13" s="120"/>
      <c r="AS13" s="120"/>
      <c r="AT13" s="121"/>
      <c r="AU13" s="369" t="s">
        <v>587</v>
      </c>
      <c r="AV13" s="369"/>
      <c r="AW13" s="369"/>
      <c r="AX13" s="371"/>
    </row>
    <row r="14" spans="1:50" customFormat="1" ht="23.25" customHeight="1" x14ac:dyDescent="0.15">
      <c r="A14" s="904" t="s">
        <v>385</v>
      </c>
      <c r="B14" s="905"/>
      <c r="C14" s="905"/>
      <c r="D14" s="905"/>
      <c r="E14" s="905"/>
      <c r="F14" s="906"/>
      <c r="G14" s="910" t="s">
        <v>663</v>
      </c>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hidden="1" customHeight="1" x14ac:dyDescent="0.15">
      <c r="A16" s="517" t="s">
        <v>353</v>
      </c>
      <c r="B16" s="518"/>
      <c r="C16" s="518"/>
      <c r="D16" s="518"/>
      <c r="E16" s="518"/>
      <c r="F16" s="519"/>
      <c r="G16" s="801" t="s">
        <v>146</v>
      </c>
      <c r="H16" s="786"/>
      <c r="I16" s="786"/>
      <c r="J16" s="786"/>
      <c r="K16" s="786"/>
      <c r="L16" s="786"/>
      <c r="M16" s="786"/>
      <c r="N16" s="786"/>
      <c r="O16" s="787"/>
      <c r="P16" s="785" t="s">
        <v>59</v>
      </c>
      <c r="Q16" s="786"/>
      <c r="R16" s="786"/>
      <c r="S16" s="786"/>
      <c r="T16" s="786"/>
      <c r="U16" s="786"/>
      <c r="V16" s="786"/>
      <c r="W16" s="786"/>
      <c r="X16" s="787"/>
      <c r="Y16" s="1011"/>
      <c r="Z16" s="416"/>
      <c r="AA16" s="417"/>
      <c r="AB16" s="1015" t="s">
        <v>11</v>
      </c>
      <c r="AC16" s="1016"/>
      <c r="AD16" s="1017"/>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hidden="1" customHeight="1" x14ac:dyDescent="0.15">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hidden="1" customHeight="1" x14ac:dyDescent="0.15">
      <c r="A18" s="520"/>
      <c r="B18" s="518"/>
      <c r="C18" s="518"/>
      <c r="D18" s="518"/>
      <c r="E18" s="518"/>
      <c r="F18" s="519"/>
      <c r="G18" s="545"/>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6"/>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hidden="1" customHeight="1" x14ac:dyDescent="0.15">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7"/>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hidden="1"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6"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hidden="1"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hidden="1"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hidden="1" customHeight="1" x14ac:dyDescent="0.15">
      <c r="A23" s="517" t="s">
        <v>353</v>
      </c>
      <c r="B23" s="518"/>
      <c r="C23" s="518"/>
      <c r="D23" s="518"/>
      <c r="E23" s="518"/>
      <c r="F23" s="519"/>
      <c r="G23" s="801" t="s">
        <v>146</v>
      </c>
      <c r="H23" s="786"/>
      <c r="I23" s="786"/>
      <c r="J23" s="786"/>
      <c r="K23" s="786"/>
      <c r="L23" s="786"/>
      <c r="M23" s="786"/>
      <c r="N23" s="786"/>
      <c r="O23" s="787"/>
      <c r="P23" s="785" t="s">
        <v>59</v>
      </c>
      <c r="Q23" s="786"/>
      <c r="R23" s="786"/>
      <c r="S23" s="786"/>
      <c r="T23" s="786"/>
      <c r="U23" s="786"/>
      <c r="V23" s="786"/>
      <c r="W23" s="786"/>
      <c r="X23" s="787"/>
      <c r="Y23" s="1011"/>
      <c r="Z23" s="416"/>
      <c r="AA23" s="417"/>
      <c r="AB23" s="1015" t="s">
        <v>11</v>
      </c>
      <c r="AC23" s="1016"/>
      <c r="AD23" s="1017"/>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hidden="1" customHeight="1" x14ac:dyDescent="0.15">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hidden="1" customHeight="1" x14ac:dyDescent="0.15">
      <c r="A25" s="520"/>
      <c r="B25" s="518"/>
      <c r="C25" s="518"/>
      <c r="D25" s="518"/>
      <c r="E25" s="518"/>
      <c r="F25" s="519"/>
      <c r="G25" s="545"/>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6"/>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hidden="1" customHeight="1" x14ac:dyDescent="0.15">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7"/>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hidden="1"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6"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hidden="1"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hidden="1"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hidden="1" customHeight="1" x14ac:dyDescent="0.15">
      <c r="A30" s="517" t="s">
        <v>353</v>
      </c>
      <c r="B30" s="518"/>
      <c r="C30" s="518"/>
      <c r="D30" s="518"/>
      <c r="E30" s="518"/>
      <c r="F30" s="519"/>
      <c r="G30" s="801" t="s">
        <v>146</v>
      </c>
      <c r="H30" s="786"/>
      <c r="I30" s="786"/>
      <c r="J30" s="786"/>
      <c r="K30" s="786"/>
      <c r="L30" s="786"/>
      <c r="M30" s="786"/>
      <c r="N30" s="786"/>
      <c r="O30" s="787"/>
      <c r="P30" s="785" t="s">
        <v>59</v>
      </c>
      <c r="Q30" s="786"/>
      <c r="R30" s="786"/>
      <c r="S30" s="786"/>
      <c r="T30" s="786"/>
      <c r="U30" s="786"/>
      <c r="V30" s="786"/>
      <c r="W30" s="786"/>
      <c r="X30" s="787"/>
      <c r="Y30" s="1011"/>
      <c r="Z30" s="416"/>
      <c r="AA30" s="417"/>
      <c r="AB30" s="1015" t="s">
        <v>11</v>
      </c>
      <c r="AC30" s="1016"/>
      <c r="AD30" s="1017"/>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hidden="1"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hidden="1" customHeight="1" x14ac:dyDescent="0.15">
      <c r="A32" s="520"/>
      <c r="B32" s="518"/>
      <c r="C32" s="518"/>
      <c r="D32" s="518"/>
      <c r="E32" s="518"/>
      <c r="F32" s="519"/>
      <c r="G32" s="545"/>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6"/>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hidden="1" customHeight="1" x14ac:dyDescent="0.15">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7"/>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hidden="1"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6"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hidden="1"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hidden="1" customHeight="1" x14ac:dyDescent="0.15">
      <c r="A37" s="517" t="s">
        <v>353</v>
      </c>
      <c r="B37" s="518"/>
      <c r="C37" s="518"/>
      <c r="D37" s="518"/>
      <c r="E37" s="518"/>
      <c r="F37" s="519"/>
      <c r="G37" s="801" t="s">
        <v>146</v>
      </c>
      <c r="H37" s="786"/>
      <c r="I37" s="786"/>
      <c r="J37" s="786"/>
      <c r="K37" s="786"/>
      <c r="L37" s="786"/>
      <c r="M37" s="786"/>
      <c r="N37" s="786"/>
      <c r="O37" s="787"/>
      <c r="P37" s="785" t="s">
        <v>59</v>
      </c>
      <c r="Q37" s="786"/>
      <c r="R37" s="786"/>
      <c r="S37" s="786"/>
      <c r="T37" s="786"/>
      <c r="U37" s="786"/>
      <c r="V37" s="786"/>
      <c r="W37" s="786"/>
      <c r="X37" s="787"/>
      <c r="Y37" s="1011"/>
      <c r="Z37" s="416"/>
      <c r="AA37" s="417"/>
      <c r="AB37" s="1015" t="s">
        <v>11</v>
      </c>
      <c r="AC37" s="1016"/>
      <c r="AD37" s="1017"/>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hidden="1"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hidden="1" customHeight="1" x14ac:dyDescent="0.15">
      <c r="A39" s="520"/>
      <c r="B39" s="518"/>
      <c r="C39" s="518"/>
      <c r="D39" s="518"/>
      <c r="E39" s="518"/>
      <c r="F39" s="519"/>
      <c r="G39" s="545"/>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6"/>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hidden="1" customHeight="1" x14ac:dyDescent="0.15">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7"/>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hidden="1"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6"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517" t="s">
        <v>353</v>
      </c>
      <c r="B44" s="518"/>
      <c r="C44" s="518"/>
      <c r="D44" s="518"/>
      <c r="E44" s="518"/>
      <c r="F44" s="519"/>
      <c r="G44" s="801" t="s">
        <v>146</v>
      </c>
      <c r="H44" s="786"/>
      <c r="I44" s="786"/>
      <c r="J44" s="786"/>
      <c r="K44" s="786"/>
      <c r="L44" s="786"/>
      <c r="M44" s="786"/>
      <c r="N44" s="786"/>
      <c r="O44" s="787"/>
      <c r="P44" s="785" t="s">
        <v>59</v>
      </c>
      <c r="Q44" s="786"/>
      <c r="R44" s="786"/>
      <c r="S44" s="786"/>
      <c r="T44" s="786"/>
      <c r="U44" s="786"/>
      <c r="V44" s="786"/>
      <c r="W44" s="786"/>
      <c r="X44" s="787"/>
      <c r="Y44" s="1011"/>
      <c r="Z44" s="416"/>
      <c r="AA44" s="417"/>
      <c r="AB44" s="1015" t="s">
        <v>11</v>
      </c>
      <c r="AC44" s="1016"/>
      <c r="AD44" s="1017"/>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hidden="1"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hidden="1" customHeight="1" x14ac:dyDescent="0.15">
      <c r="A46" s="520"/>
      <c r="B46" s="518"/>
      <c r="C46" s="518"/>
      <c r="D46" s="518"/>
      <c r="E46" s="518"/>
      <c r="F46" s="519"/>
      <c r="G46" s="545"/>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6"/>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hidden="1" customHeight="1" x14ac:dyDescent="0.15">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7"/>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hidden="1"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6"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7" t="s">
        <v>353</v>
      </c>
      <c r="B51" s="518"/>
      <c r="C51" s="518"/>
      <c r="D51" s="518"/>
      <c r="E51" s="518"/>
      <c r="F51" s="519"/>
      <c r="G51" s="801" t="s">
        <v>146</v>
      </c>
      <c r="H51" s="786"/>
      <c r="I51" s="786"/>
      <c r="J51" s="786"/>
      <c r="K51" s="786"/>
      <c r="L51" s="786"/>
      <c r="M51" s="786"/>
      <c r="N51" s="786"/>
      <c r="O51" s="787"/>
      <c r="P51" s="785" t="s">
        <v>59</v>
      </c>
      <c r="Q51" s="786"/>
      <c r="R51" s="786"/>
      <c r="S51" s="786"/>
      <c r="T51" s="786"/>
      <c r="U51" s="786"/>
      <c r="V51" s="786"/>
      <c r="W51" s="786"/>
      <c r="X51" s="787"/>
      <c r="Y51" s="1011"/>
      <c r="Z51" s="416"/>
      <c r="AA51" s="417"/>
      <c r="AB51" s="372" t="s">
        <v>11</v>
      </c>
      <c r="AC51" s="1016"/>
      <c r="AD51" s="1017"/>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hidden="1"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hidden="1" customHeight="1" x14ac:dyDescent="0.15">
      <c r="A53" s="520"/>
      <c r="B53" s="518"/>
      <c r="C53" s="518"/>
      <c r="D53" s="518"/>
      <c r="E53" s="518"/>
      <c r="F53" s="519"/>
      <c r="G53" s="545"/>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6"/>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hidden="1" customHeight="1" x14ac:dyDescent="0.15">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7"/>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hidden="1"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6"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7" t="s">
        <v>353</v>
      </c>
      <c r="B58" s="518"/>
      <c r="C58" s="518"/>
      <c r="D58" s="518"/>
      <c r="E58" s="518"/>
      <c r="F58" s="519"/>
      <c r="G58" s="801" t="s">
        <v>146</v>
      </c>
      <c r="H58" s="786"/>
      <c r="I58" s="786"/>
      <c r="J58" s="786"/>
      <c r="K58" s="786"/>
      <c r="L58" s="786"/>
      <c r="M58" s="786"/>
      <c r="N58" s="786"/>
      <c r="O58" s="787"/>
      <c r="P58" s="785" t="s">
        <v>59</v>
      </c>
      <c r="Q58" s="786"/>
      <c r="R58" s="786"/>
      <c r="S58" s="786"/>
      <c r="T58" s="786"/>
      <c r="U58" s="786"/>
      <c r="V58" s="786"/>
      <c r="W58" s="786"/>
      <c r="X58" s="787"/>
      <c r="Y58" s="1011"/>
      <c r="Z58" s="416"/>
      <c r="AA58" s="417"/>
      <c r="AB58" s="1015" t="s">
        <v>11</v>
      </c>
      <c r="AC58" s="1016"/>
      <c r="AD58" s="1017"/>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hidden="1" customHeight="1" x14ac:dyDescent="0.15">
      <c r="A60" s="520"/>
      <c r="B60" s="518"/>
      <c r="C60" s="518"/>
      <c r="D60" s="518"/>
      <c r="E60" s="518"/>
      <c r="F60" s="519"/>
      <c r="G60" s="545"/>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6"/>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hidden="1" customHeight="1" x14ac:dyDescent="0.15">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7"/>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hidden="1"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6"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517" t="s">
        <v>353</v>
      </c>
      <c r="B65" s="518"/>
      <c r="C65" s="518"/>
      <c r="D65" s="518"/>
      <c r="E65" s="518"/>
      <c r="F65" s="519"/>
      <c r="G65" s="801" t="s">
        <v>146</v>
      </c>
      <c r="H65" s="786"/>
      <c r="I65" s="786"/>
      <c r="J65" s="786"/>
      <c r="K65" s="786"/>
      <c r="L65" s="786"/>
      <c r="M65" s="786"/>
      <c r="N65" s="786"/>
      <c r="O65" s="787"/>
      <c r="P65" s="785" t="s">
        <v>59</v>
      </c>
      <c r="Q65" s="786"/>
      <c r="R65" s="786"/>
      <c r="S65" s="786"/>
      <c r="T65" s="786"/>
      <c r="U65" s="786"/>
      <c r="V65" s="786"/>
      <c r="W65" s="786"/>
      <c r="X65" s="787"/>
      <c r="Y65" s="1011"/>
      <c r="Z65" s="416"/>
      <c r="AA65" s="417"/>
      <c r="AB65" s="1015" t="s">
        <v>11</v>
      </c>
      <c r="AC65" s="1016"/>
      <c r="AD65" s="1017"/>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hidden="1" customHeight="1" x14ac:dyDescent="0.15">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hidden="1" customHeight="1" x14ac:dyDescent="0.15">
      <c r="A67" s="520"/>
      <c r="B67" s="518"/>
      <c r="C67" s="518"/>
      <c r="D67" s="518"/>
      <c r="E67" s="518"/>
      <c r="F67" s="519"/>
      <c r="G67" s="545"/>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6"/>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hidden="1" customHeight="1" x14ac:dyDescent="0.15">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7"/>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hidden="1"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2"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hidden="1"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hidden="1"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2"/>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2"/>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2"/>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2"/>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2"/>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2"/>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2"/>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2"/>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2"/>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2"/>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2"/>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2"/>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2"/>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2"/>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2"/>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2"/>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2"/>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2"/>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2"/>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2"/>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2020-09-25T04:06:21Z</cp:lastPrinted>
  <dcterms:created xsi:type="dcterms:W3CDTF">2012-03-13T00:50:25Z</dcterms:created>
  <dcterms:modified xsi:type="dcterms:W3CDTF">2020-10-02T18:01:31Z</dcterms:modified>
</cp:coreProperties>
</file>