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2 人開●◎■\"/>
    </mc:Choice>
  </mc:AlternateContent>
  <bookViews>
    <workbookView xWindow="1860" yWindow="0" windowWidth="23040" windowHeight="96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<sst xmlns="http://schemas.openxmlformats.org/spreadsheetml/2006/main" count="2952" uniqueCount="674">
  <si>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</si>
  <si>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</si>
  <si>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</si>
  <si>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</si>
  <si>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</si>
  <si>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</si>
  <si>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</si>
  <si>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</si>
  <si>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</si>
  <si>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</si>
  <si>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</si>
  <si>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</si>
  <si>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</si>
  <si>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</si>
  <si>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</si>
  <si>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</si>
  <si>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</si>
  <si>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</si>
  <si>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</si>
  <si>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</si>
  <si>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</si>
  <si>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</si>
  <si>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</si>
  <si>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</si>
  <si>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</si>
  <si>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</si>
  <si>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</si>
  <si>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</si>
  <si>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</si>
  <si>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</si>
  <si>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</si>
  <si>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</si>
  <si>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</si>
  <si>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</si>
  <si>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</si>
  <si>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</si>
  <si>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</si>
  <si>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</si>
  <si>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</si>
  <si>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</si>
  <si>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</si>
  <si>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</si>
  <si>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</si>
  <si>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</si>
  <si>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</si>
  <si>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</si>
  <si>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</si>
  <si>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</si>
  <si>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</si>
  <si>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</si>
  <si>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</si>
  <si>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</si>
  <si>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</si>
  <si>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</si>
  <si>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</si>
  <si>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</si>
  <si>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</si>
  <si>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</si>
  <si>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</si>
  <si>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</si>
  <si>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</si>
  <si>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</si>
  <si>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</si>
  <si>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</si>
  <si>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</si>
  <si>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</si>
  <si>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</si>
  <si>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</si>
  <si>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</si>
  <si>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</si>
  <si>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</si>
  <si>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</si>
  <si>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</si>
  <si>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</si>
  <si>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</si>
  <si>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</si>
  <si>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</si>
  <si>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</si>
  <si>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</si>
  <si>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</si>
  <si>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</si>
  <si>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</si>
  <si>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</si>
  <si>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</si>
  <si>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</si>
  <si>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</si>
  <si>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</si>
  <si>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</si>
  <si>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</si>
  <si>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</si>
  <si>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</si>
  <si>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</si>
  <si>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</si>
  <si>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</si>
  <si>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</si>
  <si>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</si>
  <si>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</si>
  <si>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</si>
  <si>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</si>
  <si>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</si>
  <si>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</si>
  <si>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</si>
  <si>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</si>
  <si>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</si>
  <si>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</si>
  <si>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</si>
  <si>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</si>
  <si>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</si>
  <si>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</si>
  <si>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</si>
  <si>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</si>
  <si>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</si>
  <si>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</si>
  <si>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</si>
  <si>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</si>
  <si>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</si>
  <si>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</si>
  <si>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</si>
  <si>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</si>
  <si>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</si>
  <si>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</si>
  <si>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</si>
  <si>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</si>
  <si>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</si>
  <si>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</si>
  <si>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</si>
  <si>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</si>
  <si>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</si>
  <si>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</si>
  <si>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</si>
  <si>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</si>
  <si>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</si>
  <si>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</si>
  <si>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</si>
  <si>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</si>
  <si>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</si>
  <si>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</si>
  <si>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</si>
  <si>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</si>
  <si>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</si>
  <si>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</si>
  <si>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</si>
  <si>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</si>
  <si>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</si>
  <si>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</si>
  <si>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</si>
  <si>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</si>
  <si>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</si>
  <si>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</si>
  <si>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</si>
  <si>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</si>
  <si>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</si>
  <si>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</si>
  <si>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</si>
  <si>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</si>
  <si>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</si>
  <si>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</si>
  <si>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</si>
  <si>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</si>
  <si>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</si>
  <si>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</si>
  <si>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</si>
  <si>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</si>
  <si>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</si>
  <si>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</si>
  <si>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</si>
  <si>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</si>
  <si>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</si>
  <si>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</si>
  <si>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</si>
  <si>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</si>
  <si>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</si>
  <si>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</si>
  <si>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</si>
  <si>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</si>
  <si>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</si>
  <si>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</si>
  <si>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</si>
  <si>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</si>
  <si>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</si>
  <si>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</si>
  <si>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</si>
  <si>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</si>
  <si>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</si>
  <si>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</si>
  <si>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</si>
  <si>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</si>
  <si>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</si>
  <si>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</si>
  <si>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</si>
  <si>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</si>
  <si>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</si>
  <si>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</si>
  <si>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</si>
  <si>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</si>
  <si>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</si>
  <si>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</si>
  <si>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</si>
  <si>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</si>
  <si>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</si>
  <si>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</si>
  <si>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</si>
  <si>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</si>
  <si>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</si>
  <si>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</si>
  <si>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</si>
  <si>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</si>
  <si>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</si>
  <si>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</si>
  <si>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</si>
  <si>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</si>
  <si>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</si>
  <si>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</si>
  <si>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</si>
  <si>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</si>
  <si>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</si>
  <si>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</si>
  <si>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</si>
  <si>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</si>
  <si>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</si>
  <si>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</si>
  <si>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</si>
  <si>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</si>
  <si>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</si>
  <si>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</si>
  <si>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</si>
  <si>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</si>
  <si>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</si>
  <si>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</si>
  <si>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</si>
  <si>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</si>
  <si>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</si>
  <si>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</si>
  <si>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</si>
  <si>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</si>
  <si>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</si>
  <si>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</si>
  <si>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</si>
  <si>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</si>
  <si>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</si>
  <si>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</si>
  <si>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</si>
  <si>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</si>
  <si>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</si>
  <si>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</si>
  <si>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</si>
  <si>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</si>
  <si>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</si>
  <si>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</si>
  <si>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</si>
  <si>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</si>
  <si>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</si>
  <si>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</si>
  <si>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</si>
  <si>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</si>
  <si>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</si>
  <si>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</si>
  <si>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</si>
  <si>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</si>
  <si>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</si>
  <si>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</si>
  <si>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</si>
  <si>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</si>
  <si>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</si>
  <si>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</si>
  <si>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</si>
  <si>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</si>
  <si>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</si>
  <si>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</si>
  <si>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</si>
  <si>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</si>
  <si>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</si>
  <si>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</si>
  <si>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</si>
  <si>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</si>
  <si>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</si>
  <si>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</si>
  <si>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</si>
  <si>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</si>
  <si>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</si>
  <si>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</si>
  <si>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</si>
  <si>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</si>
  <si>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</si>
  <si>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</si>
  <si>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</si>
  <si>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</si>
  <si>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</si>
  <si>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</si>
  <si>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</si>
  <si>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</si>
  <si>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</si>
  <si>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</si>
  <si>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</si>
  <si>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</si>
  <si>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</si>
  <si>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</si>
  <si>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</si>
  <si>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</si>
  <si>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</si>
  <si>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</si>
  <si>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</si>
  <si>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</si>
  <si>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</si>
  <si>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</si>
  <si>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</si>
  <si>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</si>
  <si>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</si>
  <si>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</si>
  <si>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</si>
  <si>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</si>
  <si>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</si>
  <si>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</si>
  <si>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</si>
  <si>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</si>
  <si>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</si>
  <si>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</si>
  <si>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</si>
  <si>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</si>
  <si>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</si>
  <si>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</si>
  <si>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</si>
  <si>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</si>
  <si>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</si>
  <si>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</si>
  <si>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</si>
  <si>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</si>
  <si>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</si>
  <si>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</si>
  <si>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</si>
  <si>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</si>
  <si>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</si>
  <si>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</si>
  <si>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</si>
  <si>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</si>
  <si>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</si>
  <si>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</si>
  <si>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</si>
  <si>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</si>
  <si>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</si>
  <si>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</si>
  <si>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</si>
  <si>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</si>
  <si>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</si>
  <si>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</si>
  <si>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</si>
  <si>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</si>
  <si>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</si>
  <si>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</si>
  <si>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</si>
  <si>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</si>
  <si>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</si>
  <si>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</si>
  <si>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</si>
  <si>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</si>
  <si>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</si>
  <si>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</si>
  <si>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</si>
  <si>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</si>
  <si>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</si>
  <si>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</si>
  <si>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</si>
  <si>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</si>
  <si>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</si>
  <si>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</si>
  <si>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</si>
  <si>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</si>
  <si>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</si>
  <si>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</si>
  <si>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</si>
  <si>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</si>
  <si>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</si>
  <si>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</si>
  <si>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</si>
  <si>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</si>
  <si>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</si>
  <si>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</si>
  <si>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</si>
  <si>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</si>
  <si>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</si>
  <si>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</si>
  <si>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</si>
  <si>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</si>
  <si>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</si>
  <si>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</si>
  <si>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</si>
  <si>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</si>
  <si>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</si>
  <si>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</si>
  <si>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</si>
  <si>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</si>
  <si>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</si>
  <si>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</si>
  <si>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</si>
  <si>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</si>
  <si>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</si>
  <si>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</si>
  <si>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</si>
  <si>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</si>
  <si>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</si>
  <si>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</si>
  <si>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</si>
  <si>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</si>
  <si>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</si>
  <si>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</si>
  <si>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</si>
  <si>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</si>
  <si>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</si>
  <si>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</si>
  <si>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</si>
  <si>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</si>
  <si>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</si>
  <si>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</si>
  <si>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</si>
  <si>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</si>
  <si>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</si>
  <si>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</si>
  <si>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</si>
  <si>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</si>
  <si>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</si>
  <si>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</si>
  <si>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</si>
  <si>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</si>
  <si>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</si>
  <si>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</si>
  <si>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</si>
  <si>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</si>
  <si>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</si>
  <si>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</si>
  <si>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</si>
  <si>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</si>
  <si>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</si>
  <si>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</si>
  <si>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</si>
  <si>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</si>
  <si>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</si>
  <si>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</si>
  <si>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</si>
  <si>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</si>
  <si>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</si>
  <si>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</si>
  <si>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</si>
  <si>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</si>
  <si>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</si>
  <si>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</si>
  <si>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</si>
  <si>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</si>
  <si>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</si>
  <si>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</si>
  <si>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</si>
  <si>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</si>
  <si>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</si>
  <si>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</si>
  <si>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</si>
  <si>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</si>
  <si>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</si>
  <si>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</si>
  <si>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</si>
  <si>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</si>
  <si>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</si>
  <si>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</si>
  <si>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</si>
  <si>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</si>
  <si>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</si>
  <si>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</si>
  <si>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</si>
  <si>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</si>
  <si>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</si>
  <si>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</si>
  <si>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</si>
  <si>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</si>
  <si>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</si>
  <si>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</si>
  <si>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</si>
  <si>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</si>
  <si>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</si>
  <si>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</si>
  <si>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</si>
  <si>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</si>
  <si>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</si>
  <si>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</si>
  <si>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</si>
  <si>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</si>
  <si>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</si>
  <si>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</si>
  <si>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</si>
  <si>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</si>
  <si>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</si>
  <si>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</si>
  <si>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</si>
  <si>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</si>
  <si>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</si>
  <si>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</si>
  <si>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</si>
  <si>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</si>
  <si>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</si>
  <si>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</si>
  <si>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</si>
  <si>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</si>
  <si>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</si>
  <si>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</si>
  <si>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</si>
  <si>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</si>
  <si>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</si>
  <si>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</si>
  <si>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</si>
  <si>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</si>
  <si>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</si>
  <si>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</si>
  <si>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</si>
  <si>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</si>
  <si>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</si>
  <si>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</si>
  <si>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</si>
  <si>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</si>
  <si>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</si>
  <si>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</si>
  <si>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</si>
  <si>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</si>
  <si>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</si>
  <si>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</si>
  <si>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</si>
  <si>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</si>
  <si>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</si>
  <si>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</si>
  <si>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</si>
  <si>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</si>
  <si>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</si>
  <si>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</si>
  <si>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</si>
  <si>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</si>
  <si>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</si>
  <si>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</si>
  <si>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</si>
  <si>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</si>
  <si>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</si>
  <si>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</si>
  <si>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</si>
  <si>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</si>
  <si>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</si>
  <si>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</si>
  <si>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</si>
  <si>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</si>
  <si>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</si>
  <si>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</si>
  <si>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</si>
  <si>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</si>
  <si>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</si>
  <si>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</si>
  <si>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</si>
  <si>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</si>
  <si>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</si>
  <si>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</si>
  <si>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</si>
  <si>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</si>
  <si>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</si>
  <si>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</si>
  <si>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</si>
  <si>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</si>
  <si>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</si>
  <si>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</si>
  <si>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</si>
  <si>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</si>
  <si>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</si>
  <si>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地域創生人材育成事業</t>
    <rPh sb="0" eb="2">
      <t>チイキ</t>
    </rPh>
    <rPh sb="2" eb="4">
      <t>ソウセイ</t>
    </rPh>
    <rPh sb="4" eb="6">
      <t>ジンザイ</t>
    </rPh>
    <rPh sb="6" eb="8">
      <t>イクセイ</t>
    </rPh>
    <rPh sb="8" eb="10">
      <t>ジギョウ</t>
    </rPh>
    <phoneticPr fontId="5"/>
  </si>
  <si>
    <t>人材開発統括官</t>
    <rPh sb="0" eb="2">
      <t>ジンザイ</t>
    </rPh>
    <rPh sb="2" eb="4">
      <t>カイハツ</t>
    </rPh>
    <rPh sb="4" eb="7">
      <t>トウカツカン</t>
    </rPh>
    <phoneticPr fontId="5"/>
  </si>
  <si>
    <t>政策企画室</t>
    <rPh sb="0" eb="2">
      <t>セイサク</t>
    </rPh>
    <rPh sb="2" eb="5">
      <t>キカクシツ</t>
    </rPh>
    <phoneticPr fontId="5"/>
  </si>
  <si>
    <t>雇用保険法第63条第1項第8号</t>
    <rPh sb="0" eb="2">
      <t>コヨウ</t>
    </rPh>
    <rPh sb="2" eb="5">
      <t>ホケンホウ</t>
    </rPh>
    <rPh sb="5" eb="6">
      <t>ダイ</t>
    </rPh>
    <rPh sb="8" eb="9">
      <t>ジョウ</t>
    </rPh>
    <rPh sb="9" eb="10">
      <t>ダイ</t>
    </rPh>
    <rPh sb="11" eb="12">
      <t>コウ</t>
    </rPh>
    <rPh sb="12" eb="13">
      <t>ダイ</t>
    </rPh>
    <rPh sb="14" eb="15">
      <t>ゴウ</t>
    </rPh>
    <phoneticPr fontId="5"/>
  </si>
  <si>
    <t>「『日本再興戦略』改訂2014」（平成26年6月24日閣議決定）
「一億総活躍社会の実現に向けて緊急に実施すべき対策」（平成27年11月26日「一億総活躍国民会議」決定）</t>
    <phoneticPr fontId="5"/>
  </si>
  <si>
    <t>○</t>
  </si>
  <si>
    <t>人材不足分野を抱えている地域において、地域の創意工夫を活かした公的職業訓練の枠組みでは対応できない人材育成の取組を通じて、当該分野における安定的な人材の確保を目指す。</t>
    <phoneticPr fontId="5"/>
  </si>
  <si>
    <t>都道府県から提案を受けた人材不足分野の創意工夫に基づく人材育成の取組の事業計画の中から効果が高いと見込まれる取組を選定し、新たな人材育成プログラムの開発を都道府県に委託して実施するもの。</t>
    <phoneticPr fontId="5"/>
  </si>
  <si>
    <t>-</t>
  </si>
  <si>
    <t>-</t>
    <phoneticPr fontId="5"/>
  </si>
  <si>
    <t>-</t>
    <phoneticPr fontId="5"/>
  </si>
  <si>
    <t>-</t>
    <phoneticPr fontId="5"/>
  </si>
  <si>
    <t>-</t>
    <phoneticPr fontId="5"/>
  </si>
  <si>
    <t>-</t>
    <phoneticPr fontId="5"/>
  </si>
  <si>
    <t>-</t>
    <phoneticPr fontId="5"/>
  </si>
  <si>
    <t>生涯職業能力開発事業等
委託費</t>
    <rPh sb="0" eb="2">
      <t>ショウガイ</t>
    </rPh>
    <rPh sb="2" eb="4">
      <t>ショクギョウ</t>
    </rPh>
    <rPh sb="4" eb="6">
      <t>ノウリョク</t>
    </rPh>
    <rPh sb="6" eb="8">
      <t>カイハツ</t>
    </rPh>
    <rPh sb="8" eb="10">
      <t>ジギョウ</t>
    </rPh>
    <rPh sb="10" eb="11">
      <t>トウ</t>
    </rPh>
    <rPh sb="12" eb="15">
      <t>イタクヒ</t>
    </rPh>
    <phoneticPr fontId="5"/>
  </si>
  <si>
    <t>職員旅費</t>
    <rPh sb="0" eb="2">
      <t>ショクイン</t>
    </rPh>
    <rPh sb="2" eb="4">
      <t>リョヒ</t>
    </rPh>
    <phoneticPr fontId="5"/>
  </si>
  <si>
    <t>庁費</t>
    <rPh sb="0" eb="1">
      <t>チョウ</t>
    </rPh>
    <phoneticPr fontId="5"/>
  </si>
  <si>
    <t>諸謝金</t>
    <rPh sb="0" eb="1">
      <t>ショ</t>
    </rPh>
    <rPh sb="1" eb="3">
      <t>シャキン</t>
    </rPh>
    <phoneticPr fontId="5"/>
  </si>
  <si>
    <t>委員等旅費</t>
    <rPh sb="0" eb="2">
      <t>イイン</t>
    </rPh>
    <rPh sb="2" eb="3">
      <t>トウ</t>
    </rPh>
    <rPh sb="3" eb="5">
      <t>リョヒ</t>
    </rPh>
    <phoneticPr fontId="5"/>
  </si>
  <si>
    <t>人</t>
    <rPh sb="0" eb="1">
      <t>ニン</t>
    </rPh>
    <phoneticPr fontId="5"/>
  </si>
  <si>
    <t>-</t>
    <phoneticPr fontId="5"/>
  </si>
  <si>
    <t>-</t>
    <phoneticPr fontId="5"/>
  </si>
  <si>
    <t>厚生労働省人材開発統括官調べ</t>
    <rPh sb="0" eb="2">
      <t>コウセイ</t>
    </rPh>
    <rPh sb="2" eb="5">
      <t>ロウドウショウ</t>
    </rPh>
    <rPh sb="5" eb="7">
      <t>ジンザイ</t>
    </rPh>
    <rPh sb="7" eb="9">
      <t>カイハツ</t>
    </rPh>
    <rPh sb="9" eb="12">
      <t>トウカツカン</t>
    </rPh>
    <rPh sb="12" eb="13">
      <t>シラ</t>
    </rPh>
    <phoneticPr fontId="5"/>
  </si>
  <si>
    <t>X：執行額（円）／Y：就職件数（人）</t>
    <rPh sb="2" eb="5">
      <t>シッコウガク</t>
    </rPh>
    <rPh sb="6" eb="7">
      <t>エン</t>
    </rPh>
    <rPh sb="11" eb="13">
      <t>シュウショク</t>
    </rPh>
    <rPh sb="13" eb="15">
      <t>ケンスウ</t>
    </rPh>
    <rPh sb="16" eb="17">
      <t>ニン</t>
    </rPh>
    <phoneticPr fontId="5"/>
  </si>
  <si>
    <t>円</t>
    <rPh sb="0" eb="1">
      <t>エン</t>
    </rPh>
    <phoneticPr fontId="5"/>
  </si>
  <si>
    <t>　　X/Y</t>
    <phoneticPr fontId="5"/>
  </si>
  <si>
    <t>3,874,548,516/2,005</t>
  </si>
  <si>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</si>
  <si>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</si>
  <si>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</si>
  <si>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</si>
  <si>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phoneticPr fontId="5"/>
  </si>
  <si>
    <t>地域創生人材育成事業により、人手不足分野を抱えている地域における人材育成の取組を支援することで、人材の確保・育成効果が見込まれ、施策目標の達成に寄与するものと考えられる。</t>
    <phoneticPr fontId="5"/>
  </si>
  <si>
    <t>－</t>
    <phoneticPr fontId="5"/>
  </si>
  <si>
    <t>－</t>
    <phoneticPr fontId="5"/>
  </si>
  <si>
    <t>－</t>
    <phoneticPr fontId="5"/>
  </si>
  <si>
    <t>-</t>
    <phoneticPr fontId="5"/>
  </si>
  <si>
    <t>-</t>
    <phoneticPr fontId="5"/>
  </si>
  <si>
    <t>－</t>
    <phoneticPr fontId="5"/>
  </si>
  <si>
    <t>-</t>
    <phoneticPr fontId="5"/>
  </si>
  <si>
    <t>－</t>
    <phoneticPr fontId="5"/>
  </si>
  <si>
    <t>「『日本再興戦略』改訂2014」において人手不足分野における人材の確保・育成対策の強化を図ることは政策的な課題とされている。本事業は、これを踏まえて実施するものであり、国民や社会のニーズを的確に反映したものである。</t>
    <phoneticPr fontId="5"/>
  </si>
  <si>
    <t>本事業は地域の実情に応じた多様な訓練機会を確保するため、国が都道府県と委託契約を結び、都道府県が事業の実施主体となり民間の訓練実施機関を活用して訓練を実施している。</t>
    <phoneticPr fontId="5"/>
  </si>
  <si>
    <t>「『日本再興戦略』改訂2014」の記載を踏まえた事業であり、本事業は人手不足分野の人材確保・育成に必要かつ適切な事業である。また、優先度の高い事業と言える。</t>
    <phoneticPr fontId="5"/>
  </si>
  <si>
    <t>無</t>
  </si>
  <si>
    <t>‐</t>
  </si>
  <si>
    <t>-</t>
    <phoneticPr fontId="5"/>
  </si>
  <si>
    <t>事業を採択される際の必要経費として計上された予算に沿って執行するよう指導していること、委託費の精算の際に事業に直接関係のない経費がないか精査していることから、支出は合理的なものとなっている。</t>
    <phoneticPr fontId="5"/>
  </si>
  <si>
    <t>事業を採択される際の必要経費として計上された予算に沿って執行するよう指導していること、委託費の精算の際に事業に直接関係のない経費がないか精査していることから、事業目的に則し真に必要なものに限定されている。</t>
    <phoneticPr fontId="5"/>
  </si>
  <si>
    <t>-</t>
    <phoneticPr fontId="5"/>
  </si>
  <si>
    <t>年２回事業評価を実施し、実績の低調な事業は事業実施に当たって見直し（廃止を含む）を行うことをルール化しており、コスト削減や効率化を図っている。</t>
    <phoneticPr fontId="5"/>
  </si>
  <si>
    <t>評価委員会において提案された企画書を採択する際、事業実施手段・方法も含めて審査している。</t>
    <phoneticPr fontId="5"/>
  </si>
  <si>
    <t>本事業は既に約７割の道府県で活用され、地域の人手不足分野の人材確保・育成に一定の役割を果たしたこと、活動実績は目標を上回り、一定の成果を達成するものの、成果実績が目標を下回る状況が続いたことから、平成30年度をもって新規採択を終了している（３年度間実施できる事業であることから事業終了は令和２年度）。</t>
    <rPh sb="87" eb="89">
      <t>ジョウキョウ</t>
    </rPh>
    <rPh sb="90" eb="91">
      <t>ツヅ</t>
    </rPh>
    <rPh sb="143" eb="145">
      <t>レイワ</t>
    </rPh>
    <phoneticPr fontId="5"/>
  </si>
  <si>
    <t>事業実施中の地域については、効率的・効果的な予算執行に努めるとともに、年２回実施している事業評価により、実績低調な事業については事業を停止する等の措置を講じる。</t>
    <phoneticPr fontId="5"/>
  </si>
  <si>
    <t>590</t>
    <phoneticPr fontId="5"/>
  </si>
  <si>
    <t>582</t>
    <phoneticPr fontId="5"/>
  </si>
  <si>
    <t>うち、本省事務費</t>
    <rPh sb="3" eb="5">
      <t>ホンショウ</t>
    </rPh>
    <rPh sb="5" eb="8">
      <t>ジムヒ</t>
    </rPh>
    <phoneticPr fontId="5"/>
  </si>
  <si>
    <t>（百万円）</t>
    <phoneticPr fontId="5"/>
  </si>
  <si>
    <t>【随意契約（企画競争）等】委託</t>
    <rPh sb="11" eb="12">
      <t>トウ</t>
    </rPh>
    <rPh sb="13" eb="15">
      <t>イタク</t>
    </rPh>
    <phoneticPr fontId="5"/>
  </si>
  <si>
    <t>〔地域創生人材育成事業の実施〕</t>
    <rPh sb="1" eb="3">
      <t>チイキ</t>
    </rPh>
    <rPh sb="3" eb="5">
      <t>ソウセイ</t>
    </rPh>
    <rPh sb="5" eb="7">
      <t>ジンザイ</t>
    </rPh>
    <rPh sb="7" eb="9">
      <t>イクセイ</t>
    </rPh>
    <rPh sb="9" eb="11">
      <t>ジギョウ</t>
    </rPh>
    <rPh sb="12" eb="14">
      <t>ジッシ</t>
    </rPh>
    <phoneticPr fontId="5"/>
  </si>
  <si>
    <t>事業費</t>
    <rPh sb="0" eb="3">
      <t>ジギョウヒ</t>
    </rPh>
    <phoneticPr fontId="5"/>
  </si>
  <si>
    <t>-</t>
    <phoneticPr fontId="5"/>
  </si>
  <si>
    <t>-</t>
    <phoneticPr fontId="5"/>
  </si>
  <si>
    <t>-</t>
    <phoneticPr fontId="5"/>
  </si>
  <si>
    <t>-</t>
    <phoneticPr fontId="5"/>
  </si>
  <si>
    <t>-</t>
    <phoneticPr fontId="5"/>
  </si>
  <si>
    <t>人</t>
    <rPh sb="0" eb="1">
      <t>ニン</t>
    </rPh>
    <phoneticPr fontId="5"/>
  </si>
  <si>
    <t>×</t>
  </si>
  <si>
    <t>－</t>
    <phoneticPr fontId="5"/>
  </si>
  <si>
    <t>604</t>
    <phoneticPr fontId="5"/>
  </si>
  <si>
    <t>A.石川県</t>
    <rPh sb="2" eb="4">
      <t>イシカワ</t>
    </rPh>
    <rPh sb="4" eb="5">
      <t>ケン</t>
    </rPh>
    <phoneticPr fontId="5"/>
  </si>
  <si>
    <t>地域創生人材育成事業の
実施に必要な経費</t>
    <rPh sb="0" eb="2">
      <t>チイキ</t>
    </rPh>
    <rPh sb="2" eb="4">
      <t>ソウセイ</t>
    </rPh>
    <rPh sb="4" eb="6">
      <t>ジンザイ</t>
    </rPh>
    <rPh sb="6" eb="8">
      <t>イクセイ</t>
    </rPh>
    <rPh sb="8" eb="10">
      <t>ジギョウ</t>
    </rPh>
    <rPh sb="12" eb="14">
      <t>ジッシ</t>
    </rPh>
    <rPh sb="15" eb="17">
      <t>ヒツヨウ</t>
    </rPh>
    <rPh sb="18" eb="20">
      <t>ケイヒ</t>
    </rPh>
    <phoneticPr fontId="5"/>
  </si>
  <si>
    <t>石川県</t>
    <rPh sb="0" eb="2">
      <t>イシカワ</t>
    </rPh>
    <rPh sb="2" eb="3">
      <t>ケン</t>
    </rPh>
    <phoneticPr fontId="5"/>
  </si>
  <si>
    <t>茨城県</t>
    <rPh sb="0" eb="2">
      <t>イバラキ</t>
    </rPh>
    <rPh sb="2" eb="3">
      <t>ケン</t>
    </rPh>
    <phoneticPr fontId="5"/>
  </si>
  <si>
    <t>神奈川県</t>
    <rPh sb="0" eb="3">
      <t>カナガワ</t>
    </rPh>
    <rPh sb="3" eb="4">
      <t>ケン</t>
    </rPh>
    <phoneticPr fontId="5"/>
  </si>
  <si>
    <t>岩手県</t>
    <rPh sb="0" eb="3">
      <t>イワテケン</t>
    </rPh>
    <phoneticPr fontId="5"/>
  </si>
  <si>
    <t>新潟県</t>
    <rPh sb="0" eb="3">
      <t>ニイガタケン</t>
    </rPh>
    <phoneticPr fontId="5"/>
  </si>
  <si>
    <t>滋賀県</t>
    <rPh sb="0" eb="3">
      <t>シガケン</t>
    </rPh>
    <phoneticPr fontId="5"/>
  </si>
  <si>
    <t>宮城県</t>
    <rPh sb="0" eb="3">
      <t>ミヤギケン</t>
    </rPh>
    <phoneticPr fontId="5"/>
  </si>
  <si>
    <t>大分県</t>
    <rPh sb="0" eb="3">
      <t>オオイタケン</t>
    </rPh>
    <phoneticPr fontId="5"/>
  </si>
  <si>
    <t>岐阜県</t>
    <rPh sb="0" eb="3">
      <t>ギフケン</t>
    </rPh>
    <phoneticPr fontId="5"/>
  </si>
  <si>
    <t>福島県</t>
    <rPh sb="0" eb="3">
      <t>フクシマケン</t>
    </rPh>
    <phoneticPr fontId="5"/>
  </si>
  <si>
    <t>国庫債務負担行為等</t>
  </si>
  <si>
    <t>-</t>
    <phoneticPr fontId="5"/>
  </si>
  <si>
    <t>-</t>
    <phoneticPr fontId="5"/>
  </si>
  <si>
    <t>-</t>
    <phoneticPr fontId="5"/>
  </si>
  <si>
    <t>－</t>
    <phoneticPr fontId="5"/>
  </si>
  <si>
    <t>－</t>
    <phoneticPr fontId="5"/>
  </si>
  <si>
    <t>管理費</t>
    <rPh sb="0" eb="3">
      <t>カンリヒ</t>
    </rPh>
    <phoneticPr fontId="5"/>
  </si>
  <si>
    <t>人件費</t>
    <rPh sb="0" eb="3">
      <t>ジンケンヒ</t>
    </rPh>
    <phoneticPr fontId="5"/>
  </si>
  <si>
    <t>消費税</t>
    <rPh sb="0" eb="3">
      <t>ショウヒゼイ</t>
    </rPh>
    <phoneticPr fontId="5"/>
  </si>
  <si>
    <t>講師謝金、会場借料等</t>
    <rPh sb="0" eb="2">
      <t>コウシ</t>
    </rPh>
    <rPh sb="2" eb="4">
      <t>シャキン</t>
    </rPh>
    <rPh sb="5" eb="7">
      <t>カイジョウ</t>
    </rPh>
    <rPh sb="7" eb="9">
      <t>シャクリョウ</t>
    </rPh>
    <rPh sb="9" eb="10">
      <t>トウ</t>
    </rPh>
    <phoneticPr fontId="5"/>
  </si>
  <si>
    <t>評価委員会において事業の採択を審査する際、他地域と比較した金額の多寡も含めて必要経費の精査を行い、コスト削減に努めており、その水準は妥当である。</t>
    <rPh sb="0" eb="2">
      <t>ヒョウカ</t>
    </rPh>
    <rPh sb="2" eb="5">
      <t>イインカイ</t>
    </rPh>
    <rPh sb="9" eb="11">
      <t>ジギョウ</t>
    </rPh>
    <rPh sb="12" eb="14">
      <t>サイタク</t>
    </rPh>
    <rPh sb="15" eb="17">
      <t>シンサ</t>
    </rPh>
    <rPh sb="19" eb="20">
      <t>サイ</t>
    </rPh>
    <rPh sb="21" eb="24">
      <t>タチイキ</t>
    </rPh>
    <rPh sb="25" eb="27">
      <t>ヒカク</t>
    </rPh>
    <rPh sb="29" eb="31">
      <t>キンガク</t>
    </rPh>
    <rPh sb="32" eb="34">
      <t>タカ</t>
    </rPh>
    <rPh sb="35" eb="36">
      <t>フク</t>
    </rPh>
    <rPh sb="38" eb="40">
      <t>ヒツヨウ</t>
    </rPh>
    <rPh sb="40" eb="42">
      <t>ケイヒ</t>
    </rPh>
    <rPh sb="43" eb="45">
      <t>セイサ</t>
    </rPh>
    <rPh sb="46" eb="47">
      <t>オコナ</t>
    </rPh>
    <rPh sb="52" eb="54">
      <t>サクゲン</t>
    </rPh>
    <rPh sb="55" eb="56">
      <t>ツト</t>
    </rPh>
    <rPh sb="63" eb="65">
      <t>スイジュン</t>
    </rPh>
    <rPh sb="66" eb="68">
      <t>ダトウ</t>
    </rPh>
    <phoneticPr fontId="5"/>
  </si>
  <si>
    <t>見込みを上回っている（現在の数値は速報値であり、7月中に確定予定）。</t>
    <rPh sb="0" eb="2">
      <t>ミコ</t>
    </rPh>
    <rPh sb="4" eb="6">
      <t>ウワマワ</t>
    </rPh>
    <rPh sb="11" eb="13">
      <t>ゲンザイ</t>
    </rPh>
    <rPh sb="14" eb="16">
      <t>スウチ</t>
    </rPh>
    <rPh sb="17" eb="20">
      <t>ソクホウチ</t>
    </rPh>
    <rPh sb="25" eb="26">
      <t>ガツ</t>
    </rPh>
    <rPh sb="26" eb="27">
      <t>チュウ</t>
    </rPh>
    <rPh sb="28" eb="30">
      <t>カクテイ</t>
    </rPh>
    <rPh sb="30" eb="32">
      <t>ヨテイ</t>
    </rPh>
    <phoneticPr fontId="5"/>
  </si>
  <si>
    <t>事業実施を通じて都道府県に人材育成のノウハウが蓄積されており、事業終了後も必要な事業や地域からニーズの高い事業については自治体等の独自予算を付けて引き続き実施されている等、十分活用されている。</t>
    <rPh sb="5" eb="6">
      <t>ツウ</t>
    </rPh>
    <phoneticPr fontId="5"/>
  </si>
  <si>
    <t>1,690,046,156/692</t>
  </si>
  <si>
    <t>2,889,560,914/1,491</t>
    <phoneticPr fontId="5"/>
  </si>
  <si>
    <t>事業を利用した求職者の就職件数（全事業実施地域の合計）</t>
    <rPh sb="0" eb="2">
      <t>ジギョウ</t>
    </rPh>
    <rPh sb="3" eb="5">
      <t>リヨウ</t>
    </rPh>
    <rPh sb="7" eb="9">
      <t>キュウショク</t>
    </rPh>
    <rPh sb="9" eb="10">
      <t>モノ</t>
    </rPh>
    <rPh sb="11" eb="13">
      <t>シュウショク</t>
    </rPh>
    <rPh sb="13" eb="15">
      <t>ケンスウ</t>
    </rPh>
    <rPh sb="16" eb="19">
      <t>ゼンジギョウ</t>
    </rPh>
    <rPh sb="19" eb="21">
      <t>ジッシ</t>
    </rPh>
    <rPh sb="21" eb="23">
      <t>チイキ</t>
    </rPh>
    <rPh sb="24" eb="26">
      <t>ゴウケイ</t>
    </rPh>
    <phoneticPr fontId="5"/>
  </si>
  <si>
    <t>事業開始時に設定された目標数（全事業実施地域の合計）以上</t>
    <phoneticPr fontId="5"/>
  </si>
  <si>
    <t>事業利用求職者数</t>
    <phoneticPr fontId="5"/>
  </si>
  <si>
    <t>室長　黒田　啓太</t>
    <rPh sb="3" eb="5">
      <t>クロダ</t>
    </rPh>
    <rPh sb="6" eb="8">
      <t>ケイタ</t>
    </rPh>
    <phoneticPr fontId="5"/>
  </si>
  <si>
    <t>事業終了による減</t>
    <rPh sb="0" eb="2">
      <t>ジギョウ</t>
    </rPh>
    <rPh sb="2" eb="4">
      <t>シュウリョウ</t>
    </rPh>
    <rPh sb="7" eb="8">
      <t>ゲン</t>
    </rPh>
    <phoneticPr fontId="5"/>
  </si>
  <si>
    <t>達成率は改善しているものの、成果実績は目標を下回っている。</t>
    <rPh sb="0" eb="3">
      <t>タッセイリツ</t>
    </rPh>
    <rPh sb="4" eb="6">
      <t>カイゼン</t>
    </rPh>
    <rPh sb="14" eb="16">
      <t>セイカ</t>
    </rPh>
    <rPh sb="16" eb="18">
      <t>ジッセキ</t>
    </rPh>
    <rPh sb="19" eb="21">
      <t>モクヒョウ</t>
    </rPh>
    <rPh sb="22" eb="24">
      <t>シタマワ</t>
    </rPh>
    <phoneticPr fontId="5"/>
  </si>
  <si>
    <t>850,334,000/401</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</si>
  <si>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</si>
  <si>
    <t>595</t>
    <phoneticPr fontId="5"/>
  </si>
  <si>
    <t>引き続き、当初の予定通りの成果を達成できるよう、適正な執行に努め、令和2年度をもって終了すること。</t>
    <phoneticPr fontId="5"/>
  </si>
  <si>
    <t>終了予定</t>
  </si>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</sst>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190503</xdr:colOff>
      <xdr:row>742</xdr:row>
      <xdr:rowOff>171450</xdr:rowOff>
    </xdr:from>
    <xdr:to>
      <xdr:col>32</xdr:col>
      <xdr:colOff>43297</xdr:colOff>
      <xdr:row>744</xdr:row>
      <xdr:rowOff>329047</xdr:rowOff>
    </xdr:to>
    <xdr:sp macro="" textlink="">
      <xdr:nvSpPr>
        <xdr:cNvPr id="2" name="正方形/長方形 1"/>
        <xdr:cNvSpPr/>
      </xdr:nvSpPr>
      <xdr:spPr>
        <a:xfrm>
          <a:off x="4023363" y="41403270"/>
          <a:ext cx="1872094" cy="87387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latin typeface="+mn-ea"/>
              <a:ea typeface="+mn-ea"/>
            </a:rPr>
            <a:t>1,690</a:t>
          </a:r>
          <a:r>
            <a:rPr kumimoji="1" lang="ja-JP" altLang="en-US" sz="1100">
              <a:solidFill>
                <a:sysClr val="windowText" lastClr="000000"/>
              </a:solidFill>
            </a:rPr>
            <a:t>百万円</a:t>
          </a:r>
        </a:p>
      </xdr:txBody>
    </xdr:sp>
    <xdr:clientData/>
  </xdr:twoCellAnchor>
  <xdr:twoCellAnchor>
    <xdr:from>
      <xdr:col>21</xdr:col>
      <xdr:colOff>195699</xdr:colOff>
      <xdr:row>747</xdr:row>
      <xdr:rowOff>180976</xdr:rowOff>
    </xdr:from>
    <xdr:to>
      <xdr:col>32</xdr:col>
      <xdr:colOff>48493</xdr:colOff>
      <xdr:row>749</xdr:row>
      <xdr:rowOff>316924</xdr:rowOff>
    </xdr:to>
    <xdr:sp macro="" textlink="">
      <xdr:nvSpPr>
        <xdr:cNvPr id="3" name="正方形/長方形 2"/>
        <xdr:cNvSpPr/>
      </xdr:nvSpPr>
      <xdr:spPr>
        <a:xfrm>
          <a:off x="4020939" y="43195876"/>
          <a:ext cx="1879714" cy="84460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A. </a:t>
          </a:r>
          <a:r>
            <a:rPr kumimoji="1" lang="ja-JP" altLang="en-US" sz="1100">
              <a:solidFill>
                <a:sysClr val="windowText" lastClr="000000"/>
              </a:solidFill>
            </a:rPr>
            <a:t>県</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algn="ctr"/>
          <a:r>
            <a:rPr kumimoji="1" lang="ja-JP" altLang="en-US" sz="1100">
              <a:solidFill>
                <a:schemeClr val="tx1"/>
              </a:solidFill>
              <a:effectLst/>
              <a:latin typeface="+mn-lt"/>
              <a:ea typeface="+mn-ea"/>
              <a:cs typeface="+mn-cs"/>
            </a:rPr>
            <a:t>　　　　　　　　</a:t>
          </a:r>
          <a:endParaRPr kumimoji="1" lang="en-US" altLang="ja-JP" sz="1100">
            <a:solidFill>
              <a:schemeClr val="tx1"/>
            </a:solidFill>
            <a:effectLst/>
            <a:latin typeface="+mn-lt"/>
            <a:ea typeface="+mn-ea"/>
            <a:cs typeface="+mn-cs"/>
          </a:endParaRPr>
        </a:p>
        <a:p>
          <a:pPr algn="ctr"/>
          <a:r>
            <a:rPr kumimoji="1" lang="en-US" altLang="ja-JP" sz="1100" b="0" i="0" u="none" strike="noStrike" kern="0" cap="none" spc="0" normalizeH="0" baseline="0" noProof="0">
              <a:ln>
                <a:noFill/>
              </a:ln>
              <a:solidFill>
                <a:schemeClr val="tx1"/>
              </a:solidFill>
              <a:effectLst/>
              <a:uLnTx/>
              <a:uFillTx/>
              <a:latin typeface="+mn-ea"/>
              <a:ea typeface="+mn-ea"/>
              <a:cs typeface="+mn-cs"/>
            </a:rPr>
            <a:t>1,689</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twoCellAnchor>
  <xdr:twoCellAnchor>
    <xdr:from>
      <xdr:col>27</xdr:col>
      <xdr:colOff>16888</xdr:colOff>
      <xdr:row>744</xdr:row>
      <xdr:rowOff>329047</xdr:rowOff>
    </xdr:from>
    <xdr:to>
      <xdr:col>27</xdr:col>
      <xdr:colOff>22084</xdr:colOff>
      <xdr:row>747</xdr:row>
      <xdr:rowOff>180976</xdr:rowOff>
    </xdr:to>
    <xdr:cxnSp macro="">
      <xdr:nvCxnSpPr>
        <xdr:cNvPr id="4" name="直線矢印コネクタ 3"/>
        <xdr:cNvCxnSpPr>
          <a:stCxn id="2" idx="2"/>
          <a:endCxn id="3" idx="0"/>
        </xdr:cNvCxnSpPr>
      </xdr:nvCxnSpPr>
      <xdr:spPr>
        <a:xfrm>
          <a:off x="4954648" y="42277147"/>
          <a:ext cx="5196" cy="91872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77933</xdr:colOff>
      <xdr:row>743</xdr:row>
      <xdr:rowOff>285750</xdr:rowOff>
    </xdr:from>
    <xdr:to>
      <xdr:col>34</xdr:col>
      <xdr:colOff>34637</xdr:colOff>
      <xdr:row>745</xdr:row>
      <xdr:rowOff>147205</xdr:rowOff>
    </xdr:to>
    <xdr:sp macro="" textlink="">
      <xdr:nvSpPr>
        <xdr:cNvPr id="5" name="左大かっこ 4"/>
        <xdr:cNvSpPr/>
      </xdr:nvSpPr>
      <xdr:spPr>
        <a:xfrm>
          <a:off x="6112973" y="41875710"/>
          <a:ext cx="139584" cy="570115"/>
        </a:xfrm>
        <a:prstGeom prst="leftBracket">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129886</xdr:colOff>
      <xdr:row>743</xdr:row>
      <xdr:rowOff>294409</xdr:rowOff>
    </xdr:from>
    <xdr:to>
      <xdr:col>39</xdr:col>
      <xdr:colOff>173182</xdr:colOff>
      <xdr:row>745</xdr:row>
      <xdr:rowOff>155864</xdr:rowOff>
    </xdr:to>
    <xdr:sp macro="" textlink="">
      <xdr:nvSpPr>
        <xdr:cNvPr id="6" name="右大かっこ 5"/>
        <xdr:cNvSpPr/>
      </xdr:nvSpPr>
      <xdr:spPr>
        <a:xfrm>
          <a:off x="7079326" y="41884369"/>
          <a:ext cx="226176" cy="57011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158461</xdr:colOff>
      <xdr:row>744</xdr:row>
      <xdr:rowOff>129887</xdr:rowOff>
    </xdr:from>
    <xdr:to>
      <xdr:col>39</xdr:col>
      <xdr:colOff>71005</xdr:colOff>
      <xdr:row>745</xdr:row>
      <xdr:rowOff>25979</xdr:rowOff>
    </xdr:to>
    <xdr:sp macro="" textlink="">
      <xdr:nvSpPr>
        <xdr:cNvPr id="7" name="テキスト ボックス 6"/>
        <xdr:cNvSpPr txBox="1"/>
      </xdr:nvSpPr>
      <xdr:spPr>
        <a:xfrm>
          <a:off x="6742141" y="42077987"/>
          <a:ext cx="461184" cy="2466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90"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3" t="s">
        <v>0</v>
      </c>
      <c r="AK2" s="963"/>
      <c r="AL2" s="963"/>
      <c r="AM2" s="963"/>
      <c r="AN2" s="963"/>
      <c r="AO2" s="964"/>
      <c r="AP2" s="964"/>
      <c r="AQ2" s="964"/>
      <c r="AR2" s="78" t="str">
        <f>IF(OR(AO2="　", AO2=""), "", "-")</f>
        <v/>
      </c>
      <c r="AS2" s="965">
        <v>623</v>
      </c>
      <c r="AT2" s="965"/>
      <c r="AU2" s="965"/>
      <c r="AV2" s="51" t="str">
        <f>IF(AW2="", "", "-")</f>
        <v/>
      </c>
      <c r="AW2" s="910"/>
      <c r="AX2" s="910"/>
    </row>
    <row r="3" spans="1:50" ht="21" customHeight="1" thickBot="1" x14ac:dyDescent="0.2">
      <c r="A3" s="866" t="s">
        <v>431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564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528</v>
      </c>
      <c r="H5" s="839"/>
      <c r="I5" s="839"/>
      <c r="J5" s="839"/>
      <c r="K5" s="839"/>
      <c r="L5" s="839"/>
      <c r="M5" s="840" t="s">
        <v>66</v>
      </c>
      <c r="N5" s="841"/>
      <c r="O5" s="841"/>
      <c r="P5" s="841"/>
      <c r="Q5" s="841"/>
      <c r="R5" s="842"/>
      <c r="S5" s="843" t="s">
        <v>534</v>
      </c>
      <c r="T5" s="839"/>
      <c r="U5" s="839"/>
      <c r="V5" s="839"/>
      <c r="W5" s="839"/>
      <c r="X5" s="844"/>
      <c r="Y5" s="697" t="s">
        <v>3</v>
      </c>
      <c r="Z5" s="545"/>
      <c r="AA5" s="545"/>
      <c r="AB5" s="545"/>
      <c r="AC5" s="545"/>
      <c r="AD5" s="546"/>
      <c r="AE5" s="698" t="s">
        <v>566</v>
      </c>
      <c r="AF5" s="698"/>
      <c r="AG5" s="698"/>
      <c r="AH5" s="698"/>
      <c r="AI5" s="698"/>
      <c r="AJ5" s="698"/>
      <c r="AK5" s="698"/>
      <c r="AL5" s="698"/>
      <c r="AM5" s="698"/>
      <c r="AN5" s="698"/>
      <c r="AO5" s="698"/>
      <c r="AP5" s="699"/>
      <c r="AQ5" s="700" t="s">
        <v>665</v>
      </c>
      <c r="AR5" s="701"/>
      <c r="AS5" s="701"/>
      <c r="AT5" s="701"/>
      <c r="AU5" s="701"/>
      <c r="AV5" s="701"/>
      <c r="AW5" s="701"/>
      <c r="AX5" s="702"/>
    </row>
    <row r="6" spans="1:50" ht="39" customHeight="1" x14ac:dyDescent="0.15">
      <c r="A6" s="705" t="s">
        <v>4</v>
      </c>
      <c r="B6" s="706"/>
      <c r="C6" s="706"/>
      <c r="D6" s="706"/>
      <c r="E6" s="706"/>
      <c r="F6" s="706"/>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567</v>
      </c>
      <c r="H7" s="501"/>
      <c r="I7" s="501"/>
      <c r="J7" s="501"/>
      <c r="K7" s="501"/>
      <c r="L7" s="501"/>
      <c r="M7" s="501"/>
      <c r="N7" s="501"/>
      <c r="O7" s="501"/>
      <c r="P7" s="501"/>
      <c r="Q7" s="501"/>
      <c r="R7" s="501"/>
      <c r="S7" s="501"/>
      <c r="T7" s="501"/>
      <c r="U7" s="501"/>
      <c r="V7" s="501"/>
      <c r="W7" s="501"/>
      <c r="X7" s="502"/>
      <c r="Y7" s="921" t="s">
        <v>395</v>
      </c>
      <c r="Z7" s="445"/>
      <c r="AA7" s="445"/>
      <c r="AB7" s="445"/>
      <c r="AC7" s="445"/>
      <c r="AD7" s="922"/>
      <c r="AE7" s="911" t="s">
        <v>568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7" t="s">
        <v>259</v>
      </c>
      <c r="B8" s="498"/>
      <c r="C8" s="498"/>
      <c r="D8" s="498"/>
      <c r="E8" s="498"/>
      <c r="F8" s="499"/>
      <c r="G8" s="932" t="str">
        <f>入力規則等!A27</f>
        <v>地方創生</v>
      </c>
      <c r="H8" s="719"/>
      <c r="I8" s="719"/>
      <c r="J8" s="719"/>
      <c r="K8" s="719"/>
      <c r="L8" s="719"/>
      <c r="M8" s="719"/>
      <c r="N8" s="719"/>
      <c r="O8" s="719"/>
      <c r="P8" s="719"/>
      <c r="Q8" s="719"/>
      <c r="R8" s="719"/>
      <c r="S8" s="719"/>
      <c r="T8" s="719"/>
      <c r="U8" s="719"/>
      <c r="V8" s="719"/>
      <c r="W8" s="719"/>
      <c r="X8" s="933"/>
      <c r="Y8" s="845" t="s">
        <v>260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5" t="s">
        <v>24</v>
      </c>
      <c r="B12" s="976"/>
      <c r="C12" s="976"/>
      <c r="D12" s="976"/>
      <c r="E12" s="976"/>
      <c r="F12" s="977"/>
      <c r="G12" s="759"/>
      <c r="H12" s="760"/>
      <c r="I12" s="760"/>
      <c r="J12" s="760"/>
      <c r="K12" s="760"/>
      <c r="L12" s="760"/>
      <c r="M12" s="760"/>
      <c r="N12" s="760"/>
      <c r="O12" s="760"/>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5436</v>
      </c>
      <c r="Q13" s="657"/>
      <c r="R13" s="657"/>
      <c r="S13" s="657"/>
      <c r="T13" s="657"/>
      <c r="U13" s="657"/>
      <c r="V13" s="658"/>
      <c r="W13" s="656">
        <v>3473</v>
      </c>
      <c r="X13" s="657"/>
      <c r="Y13" s="657"/>
      <c r="Z13" s="657"/>
      <c r="AA13" s="657"/>
      <c r="AB13" s="657"/>
      <c r="AC13" s="658"/>
      <c r="AD13" s="656">
        <v>1876</v>
      </c>
      <c r="AE13" s="657"/>
      <c r="AF13" s="657"/>
      <c r="AG13" s="657"/>
      <c r="AH13" s="657"/>
      <c r="AI13" s="657"/>
      <c r="AJ13" s="658"/>
      <c r="AK13" s="656">
        <v>850</v>
      </c>
      <c r="AL13" s="657"/>
      <c r="AM13" s="657"/>
      <c r="AN13" s="657"/>
      <c r="AO13" s="657"/>
      <c r="AP13" s="657"/>
      <c r="AQ13" s="658"/>
      <c r="AR13" s="918" t="s">
        <v>626</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573</v>
      </c>
      <c r="Q14" s="657"/>
      <c r="R14" s="657"/>
      <c r="S14" s="657"/>
      <c r="T14" s="657"/>
      <c r="U14" s="657"/>
      <c r="V14" s="658"/>
      <c r="W14" s="656" t="s">
        <v>574</v>
      </c>
      <c r="X14" s="657"/>
      <c r="Y14" s="657"/>
      <c r="Z14" s="657"/>
      <c r="AA14" s="657"/>
      <c r="AB14" s="657"/>
      <c r="AC14" s="658"/>
      <c r="AD14" s="656" t="s">
        <v>574</v>
      </c>
      <c r="AE14" s="657"/>
      <c r="AF14" s="657"/>
      <c r="AG14" s="657"/>
      <c r="AH14" s="657"/>
      <c r="AI14" s="657"/>
      <c r="AJ14" s="658"/>
      <c r="AK14" s="656" t="s">
        <v>578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574</v>
      </c>
      <c r="Q15" s="657"/>
      <c r="R15" s="657"/>
      <c r="S15" s="657"/>
      <c r="T15" s="657"/>
      <c r="U15" s="657"/>
      <c r="V15" s="658"/>
      <c r="W15" s="656" t="s">
        <v>574</v>
      </c>
      <c r="X15" s="657"/>
      <c r="Y15" s="657"/>
      <c r="Z15" s="657"/>
      <c r="AA15" s="657"/>
      <c r="AB15" s="657"/>
      <c r="AC15" s="658"/>
      <c r="AD15" s="656" t="s">
        <v>574</v>
      </c>
      <c r="AE15" s="657"/>
      <c r="AF15" s="657"/>
      <c r="AG15" s="657"/>
      <c r="AH15" s="657"/>
      <c r="AI15" s="657"/>
      <c r="AJ15" s="658"/>
      <c r="AK15" s="656" t="s">
        <v>574</v>
      </c>
      <c r="AL15" s="657"/>
      <c r="AM15" s="657"/>
      <c r="AN15" s="657"/>
      <c r="AO15" s="657"/>
      <c r="AP15" s="657"/>
      <c r="AQ15" s="658"/>
      <c r="AR15" s="656" t="s">
        <v>626</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574</v>
      </c>
      <c r="Q16" s="657"/>
      <c r="R16" s="657"/>
      <c r="S16" s="657"/>
      <c r="T16" s="657"/>
      <c r="U16" s="657"/>
      <c r="V16" s="658"/>
      <c r="W16" s="656" t="s">
        <v>574</v>
      </c>
      <c r="X16" s="657"/>
      <c r="Y16" s="657"/>
      <c r="Z16" s="657"/>
      <c r="AA16" s="657"/>
      <c r="AB16" s="657"/>
      <c r="AC16" s="658"/>
      <c r="AD16" s="656" t="s">
        <v>574</v>
      </c>
      <c r="AE16" s="657"/>
      <c r="AF16" s="657"/>
      <c r="AG16" s="657"/>
      <c r="AH16" s="657"/>
      <c r="AI16" s="657"/>
      <c r="AJ16" s="658"/>
      <c r="AK16" s="656" t="s">
        <v>574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575</v>
      </c>
      <c r="Q17" s="657"/>
      <c r="R17" s="657"/>
      <c r="S17" s="657"/>
      <c r="T17" s="657"/>
      <c r="U17" s="657"/>
      <c r="V17" s="658"/>
      <c r="W17" s="656" t="s">
        <v>576</v>
      </c>
      <c r="X17" s="657"/>
      <c r="Y17" s="657"/>
      <c r="Z17" s="657"/>
      <c r="AA17" s="657"/>
      <c r="AB17" s="657"/>
      <c r="AC17" s="658"/>
      <c r="AD17" s="656" t="s">
        <v>577</v>
      </c>
      <c r="AE17" s="657"/>
      <c r="AF17" s="657"/>
      <c r="AG17" s="657"/>
      <c r="AH17" s="657"/>
      <c r="AI17" s="657"/>
      <c r="AJ17" s="658"/>
      <c r="AK17" s="656" t="s">
        <v>573</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5436</v>
      </c>
      <c r="Q18" s="878"/>
      <c r="R18" s="878"/>
      <c r="S18" s="878"/>
      <c r="T18" s="878"/>
      <c r="U18" s="878"/>
      <c r="V18" s="879"/>
      <c r="W18" s="877">
        <f>SUM(W13:AC17)</f>
        <v>3473</v>
      </c>
      <c r="X18" s="878"/>
      <c r="Y18" s="878"/>
      <c r="Z18" s="878"/>
      <c r="AA18" s="878"/>
      <c r="AB18" s="878"/>
      <c r="AC18" s="879"/>
      <c r="AD18" s="877">
        <f>SUM(AD13:AJ17)</f>
        <v>1876</v>
      </c>
      <c r="AE18" s="878"/>
      <c r="AF18" s="878"/>
      <c r="AG18" s="878"/>
      <c r="AH18" s="878"/>
      <c r="AI18" s="878"/>
      <c r="AJ18" s="879"/>
      <c r="AK18" s="877">
        <f>SUM(AK13:AQ17)</f>
        <v>850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3875</v>
      </c>
      <c r="Q19" s="657"/>
      <c r="R19" s="657"/>
      <c r="S19" s="657"/>
      <c r="T19" s="657"/>
      <c r="U19" s="657"/>
      <c r="V19" s="658"/>
      <c r="W19" s="656">
        <v>2890</v>
      </c>
      <c r="X19" s="657"/>
      <c r="Y19" s="657"/>
      <c r="Z19" s="657"/>
      <c r="AA19" s="657"/>
      <c r="AB19" s="657"/>
      <c r="AC19" s="658"/>
      <c r="AD19" s="656">
        <v>1690</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5" t="s">
        <v>10</v>
      </c>
      <c r="H20" s="876"/>
      <c r="I20" s="876"/>
      <c r="J20" s="876"/>
      <c r="K20" s="876"/>
      <c r="L20" s="876"/>
      <c r="M20" s="876"/>
      <c r="N20" s="876"/>
      <c r="O20" s="876"/>
      <c r="P20" s="316">
        <f>IF(P18=0, "-", SUM(P19)/P18)</f>
        <v>0.71284032376747608</v>
      </c>
      <c r="Q20" s="316"/>
      <c r="R20" s="316"/>
      <c r="S20" s="316"/>
      <c r="T20" s="316"/>
      <c r="U20" s="316"/>
      <c r="V20" s="316"/>
      <c r="W20" s="316">
        <f t="shared" ref="W20" si="0">IF(W18=0, "-", SUM(W19)/W18)</f>
        <v>0.83213360207313558</v>
      </c>
      <c r="X20" s="316"/>
      <c r="Y20" s="316"/>
      <c r="Z20" s="316"/>
      <c r="AA20" s="316"/>
      <c r="AB20" s="316"/>
      <c r="AC20" s="316"/>
      <c r="AD20" s="316">
        <f t="shared" ref="AD20" si="1">IF(AD18=0, "-", SUM(AD19)/AD18)</f>
        <v>0.90085287846481876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78"/>
      <c r="G21" s="314" t="s">
        <v>358</v>
      </c>
      <c r="H21" s="315"/>
      <c r="I21" s="315"/>
      <c r="J21" s="315"/>
      <c r="K21" s="315"/>
      <c r="L21" s="315"/>
      <c r="M21" s="315"/>
      <c r="N21" s="315"/>
      <c r="O21" s="315"/>
      <c r="P21" s="316">
        <f>IF(P19=0, "-", SUM(P19)/SUM(P13,P14))</f>
        <v>0.71284032376747608</v>
      </c>
      <c r="Q21" s="316"/>
      <c r="R21" s="316"/>
      <c r="S21" s="316"/>
      <c r="T21" s="316"/>
      <c r="U21" s="316"/>
      <c r="V21" s="316"/>
      <c r="W21" s="316">
        <f t="shared" ref="W21" si="2">IF(W19=0, "-", SUM(W19)/SUM(W13,W14))</f>
        <v>0.83213360207313558</v>
      </c>
      <c r="X21" s="316"/>
      <c r="Y21" s="316"/>
      <c r="Z21" s="316"/>
      <c r="AA21" s="316"/>
      <c r="AB21" s="316"/>
      <c r="AC21" s="316"/>
      <c r="AD21" s="316">
        <f t="shared" ref="AD21" si="3">IF(AD19=0, "-", SUM(AD19)/SUM(AD13,AD14))</f>
        <v>0.90085287846481876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5" t="s">
        <v>434</v>
      </c>
      <c r="B22" s="946"/>
      <c r="C22" s="946"/>
      <c r="D22" s="946"/>
      <c r="E22" s="946"/>
      <c r="F22" s="947"/>
      <c r="G22" s="983" t="s">
        <v>337</v>
      </c>
      <c r="H22" s="220"/>
      <c r="I22" s="220"/>
      <c r="J22" s="220"/>
      <c r="K22" s="220"/>
      <c r="L22" s="220"/>
      <c r="M22" s="220"/>
      <c r="N22" s="220"/>
      <c r="O22" s="221"/>
      <c r="P22" s="934" t="s">
        <v>435</v>
      </c>
      <c r="Q22" s="220"/>
      <c r="R22" s="220"/>
      <c r="S22" s="220"/>
      <c r="T22" s="220"/>
      <c r="U22" s="220"/>
      <c r="V22" s="221"/>
      <c r="W22" s="934" t="s">
        <v>436</v>
      </c>
      <c r="X22" s="220"/>
      <c r="Y22" s="220"/>
      <c r="Z22" s="220"/>
      <c r="AA22" s="220"/>
      <c r="AB22" s="220"/>
      <c r="AC22" s="221"/>
      <c r="AD22" s="934" t="s">
        <v>336</v>
      </c>
      <c r="AE22" s="220"/>
      <c r="AF22" s="220"/>
      <c r="AG22" s="220"/>
      <c r="AH22" s="220"/>
      <c r="AI22" s="220"/>
      <c r="AJ22" s="220"/>
      <c r="AK22" s="220"/>
      <c r="AL22" s="220"/>
      <c r="AM22" s="220"/>
      <c r="AN22" s="220"/>
      <c r="AO22" s="220"/>
      <c r="AP22" s="220"/>
      <c r="AQ22" s="220"/>
      <c r="AR22" s="220"/>
      <c r="AS22" s="220"/>
      <c r="AT22" s="220"/>
      <c r="AU22" s="220"/>
      <c r="AV22" s="220"/>
      <c r="AW22" s="220"/>
      <c r="AX22" s="954"/>
    </row>
    <row r="23" spans="1:50" ht="25.5" customHeight="1" x14ac:dyDescent="0.15">
      <c r="A23" s="948"/>
      <c r="B23" s="949"/>
      <c r="C23" s="949"/>
      <c r="D23" s="949"/>
      <c r="E23" s="949"/>
      <c r="F23" s="950"/>
      <c r="G23" s="984" t="s">
        <v>579</v>
      </c>
      <c r="H23" s="985"/>
      <c r="I23" s="985"/>
      <c r="J23" s="985"/>
      <c r="K23" s="985"/>
      <c r="L23" s="985"/>
      <c r="M23" s="985"/>
      <c r="N23" s="985"/>
      <c r="O23" s="986"/>
      <c r="P23" s="918">
        <v>849</v>
      </c>
      <c r="Q23" s="919"/>
      <c r="R23" s="919"/>
      <c r="S23" s="919"/>
      <c r="T23" s="919"/>
      <c r="U23" s="919"/>
      <c r="V23" s="935"/>
      <c r="W23" s="918" t="s">
        <v>626</v>
      </c>
      <c r="X23" s="919"/>
      <c r="Y23" s="919"/>
      <c r="Z23" s="919"/>
      <c r="AA23" s="919"/>
      <c r="AB23" s="919"/>
      <c r="AC23" s="935"/>
      <c r="AD23" s="955" t="s">
        <v>666</v>
      </c>
      <c r="AE23" s="956"/>
      <c r="AF23" s="956"/>
      <c r="AG23" s="956"/>
      <c r="AH23" s="956"/>
      <c r="AI23" s="956"/>
      <c r="AJ23" s="956"/>
      <c r="AK23" s="956"/>
      <c r="AL23" s="956"/>
      <c r="AM23" s="956"/>
      <c r="AN23" s="956"/>
      <c r="AO23" s="956"/>
      <c r="AP23" s="956"/>
      <c r="AQ23" s="956"/>
      <c r="AR23" s="956"/>
      <c r="AS23" s="956"/>
      <c r="AT23" s="956"/>
      <c r="AU23" s="956"/>
      <c r="AV23" s="956"/>
      <c r="AW23" s="956"/>
      <c r="AX23" s="957"/>
    </row>
    <row r="24" spans="1:50" ht="25.5" customHeight="1" x14ac:dyDescent="0.15">
      <c r="A24" s="948"/>
      <c r="B24" s="949"/>
      <c r="C24" s="949"/>
      <c r="D24" s="949"/>
      <c r="E24" s="949"/>
      <c r="F24" s="950"/>
      <c r="G24" s="936" t="s">
        <v>580</v>
      </c>
      <c r="H24" s="937"/>
      <c r="I24" s="937"/>
      <c r="J24" s="937"/>
      <c r="K24" s="937"/>
      <c r="L24" s="937"/>
      <c r="M24" s="937"/>
      <c r="N24" s="937"/>
      <c r="O24" s="938"/>
      <c r="P24" s="656">
        <v>0.5</v>
      </c>
      <c r="Q24" s="657"/>
      <c r="R24" s="657"/>
      <c r="S24" s="657"/>
      <c r="T24" s="657"/>
      <c r="U24" s="657"/>
      <c r="V24" s="658"/>
      <c r="W24" s="656" t="s">
        <v>626</v>
      </c>
      <c r="X24" s="657"/>
      <c r="Y24" s="657"/>
      <c r="Z24" s="657"/>
      <c r="AA24" s="657"/>
      <c r="AB24" s="657"/>
      <c r="AC24" s="658"/>
      <c r="AD24" s="958"/>
      <c r="AE24" s="959"/>
      <c r="AF24" s="959"/>
      <c r="AG24" s="959"/>
      <c r="AH24" s="959"/>
      <c r="AI24" s="959"/>
      <c r="AJ24" s="959"/>
      <c r="AK24" s="959"/>
      <c r="AL24" s="959"/>
      <c r="AM24" s="959"/>
      <c r="AN24" s="959"/>
      <c r="AO24" s="959"/>
      <c r="AP24" s="959"/>
      <c r="AQ24" s="959"/>
      <c r="AR24" s="959"/>
      <c r="AS24" s="959"/>
      <c r="AT24" s="959"/>
      <c r="AU24" s="959"/>
      <c r="AV24" s="959"/>
      <c r="AW24" s="959"/>
      <c r="AX24" s="960"/>
    </row>
    <row r="25" spans="1:50" ht="25.5" customHeight="1" x14ac:dyDescent="0.15">
      <c r="A25" s="948"/>
      <c r="B25" s="949"/>
      <c r="C25" s="949"/>
      <c r="D25" s="949"/>
      <c r="E25" s="949"/>
      <c r="F25" s="950"/>
      <c r="G25" s="936" t="s">
        <v>581</v>
      </c>
      <c r="H25" s="937"/>
      <c r="I25" s="937"/>
      <c r="J25" s="937"/>
      <c r="K25" s="937"/>
      <c r="L25" s="937"/>
      <c r="M25" s="937"/>
      <c r="N25" s="937"/>
      <c r="O25" s="938"/>
      <c r="P25" s="656">
        <v>0.2</v>
      </c>
      <c r="Q25" s="657"/>
      <c r="R25" s="657"/>
      <c r="S25" s="657"/>
      <c r="T25" s="657"/>
      <c r="U25" s="657"/>
      <c r="V25" s="658"/>
      <c r="W25" s="656" t="s">
        <v>627</v>
      </c>
      <c r="X25" s="657"/>
      <c r="Y25" s="657"/>
      <c r="Z25" s="657"/>
      <c r="AA25" s="657"/>
      <c r="AB25" s="657"/>
      <c r="AC25" s="658"/>
      <c r="AD25" s="958"/>
      <c r="AE25" s="959"/>
      <c r="AF25" s="959"/>
      <c r="AG25" s="959"/>
      <c r="AH25" s="959"/>
      <c r="AI25" s="959"/>
      <c r="AJ25" s="959"/>
      <c r="AK25" s="959"/>
      <c r="AL25" s="959"/>
      <c r="AM25" s="959"/>
      <c r="AN25" s="959"/>
      <c r="AO25" s="959"/>
      <c r="AP25" s="959"/>
      <c r="AQ25" s="959"/>
      <c r="AR25" s="959"/>
      <c r="AS25" s="959"/>
      <c r="AT25" s="959"/>
      <c r="AU25" s="959"/>
      <c r="AV25" s="959"/>
      <c r="AW25" s="959"/>
      <c r="AX25" s="960"/>
    </row>
    <row r="26" spans="1:50" ht="25.5" customHeight="1" x14ac:dyDescent="0.15">
      <c r="A26" s="948"/>
      <c r="B26" s="949"/>
      <c r="C26" s="949"/>
      <c r="D26" s="949"/>
      <c r="E26" s="949"/>
      <c r="F26" s="950"/>
      <c r="G26" s="936" t="s">
        <v>582</v>
      </c>
      <c r="H26" s="937"/>
      <c r="I26" s="937"/>
      <c r="J26" s="937"/>
      <c r="K26" s="937"/>
      <c r="L26" s="937"/>
      <c r="M26" s="937"/>
      <c r="N26" s="937"/>
      <c r="O26" s="938"/>
      <c r="P26" s="656">
        <v>0.2</v>
      </c>
      <c r="Q26" s="657"/>
      <c r="R26" s="657"/>
      <c r="S26" s="657"/>
      <c r="T26" s="657"/>
      <c r="U26" s="657"/>
      <c r="V26" s="658"/>
      <c r="W26" s="656" t="s">
        <v>628</v>
      </c>
      <c r="X26" s="657"/>
      <c r="Y26" s="657"/>
      <c r="Z26" s="657"/>
      <c r="AA26" s="657"/>
      <c r="AB26" s="657"/>
      <c r="AC26" s="658"/>
      <c r="AD26" s="958"/>
      <c r="AE26" s="959"/>
      <c r="AF26" s="959"/>
      <c r="AG26" s="959"/>
      <c r="AH26" s="959"/>
      <c r="AI26" s="959"/>
      <c r="AJ26" s="959"/>
      <c r="AK26" s="959"/>
      <c r="AL26" s="959"/>
      <c r="AM26" s="959"/>
      <c r="AN26" s="959"/>
      <c r="AO26" s="959"/>
      <c r="AP26" s="959"/>
      <c r="AQ26" s="959"/>
      <c r="AR26" s="959"/>
      <c r="AS26" s="959"/>
      <c r="AT26" s="959"/>
      <c r="AU26" s="959"/>
      <c r="AV26" s="959"/>
      <c r="AW26" s="959"/>
      <c r="AX26" s="960"/>
    </row>
    <row r="27" spans="1:50" ht="25.5" customHeight="1" x14ac:dyDescent="0.15">
      <c r="A27" s="948"/>
      <c r="B27" s="949"/>
      <c r="C27" s="949"/>
      <c r="D27" s="949"/>
      <c r="E27" s="949"/>
      <c r="F27" s="950"/>
      <c r="G27" s="936" t="s">
        <v>583</v>
      </c>
      <c r="H27" s="937"/>
      <c r="I27" s="937"/>
      <c r="J27" s="937"/>
      <c r="K27" s="937"/>
      <c r="L27" s="937"/>
      <c r="M27" s="937"/>
      <c r="N27" s="937"/>
      <c r="O27" s="938"/>
      <c r="P27" s="656">
        <v>0.1</v>
      </c>
      <c r="Q27" s="657"/>
      <c r="R27" s="657"/>
      <c r="S27" s="657"/>
      <c r="T27" s="657"/>
      <c r="U27" s="657"/>
      <c r="V27" s="658"/>
      <c r="W27" s="656" t="s">
        <v>626</v>
      </c>
      <c r="X27" s="657"/>
      <c r="Y27" s="657"/>
      <c r="Z27" s="657"/>
      <c r="AA27" s="657"/>
      <c r="AB27" s="657"/>
      <c r="AC27" s="658"/>
      <c r="AD27" s="958"/>
      <c r="AE27" s="959"/>
      <c r="AF27" s="959"/>
      <c r="AG27" s="959"/>
      <c r="AH27" s="959"/>
      <c r="AI27" s="959"/>
      <c r="AJ27" s="959"/>
      <c r="AK27" s="959"/>
      <c r="AL27" s="959"/>
      <c r="AM27" s="959"/>
      <c r="AN27" s="959"/>
      <c r="AO27" s="959"/>
      <c r="AP27" s="959"/>
      <c r="AQ27" s="959"/>
      <c r="AR27" s="959"/>
      <c r="AS27" s="959"/>
      <c r="AT27" s="959"/>
      <c r="AU27" s="959"/>
      <c r="AV27" s="959"/>
      <c r="AW27" s="959"/>
      <c r="AX27" s="960"/>
    </row>
    <row r="28" spans="1:50" ht="25.5" hidden="1" customHeight="1" x14ac:dyDescent="0.15">
      <c r="A28" s="948"/>
      <c r="B28" s="949"/>
      <c r="C28" s="949"/>
      <c r="D28" s="949"/>
      <c r="E28" s="949"/>
      <c r="F28" s="950"/>
      <c r="G28" s="939" t="s">
        <v>341</v>
      </c>
      <c r="H28" s="940"/>
      <c r="I28" s="940"/>
      <c r="J28" s="940"/>
      <c r="K28" s="940"/>
      <c r="L28" s="940"/>
      <c r="M28" s="940"/>
      <c r="N28" s="940"/>
      <c r="O28" s="941"/>
      <c r="P28" s="877">
        <f>P29-SUM(P23:P27)</f>
        <v>0</v>
      </c>
      <c r="Q28" s="878"/>
      <c r="R28" s="878"/>
      <c r="S28" s="878"/>
      <c r="T28" s="878"/>
      <c r="U28" s="878"/>
      <c r="V28" s="879"/>
      <c r="W28" s="877" t="e">
        <f>W29-SUM(W23:W27)</f>
        <v>#VALUE!</v>
      </c>
      <c r="X28" s="878"/>
      <c r="Y28" s="878"/>
      <c r="Z28" s="878"/>
      <c r="AA28" s="878"/>
      <c r="AB28" s="878"/>
      <c r="AC28" s="879"/>
      <c r="AD28" s="958"/>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ht="25.5" customHeight="1" thickBot="1" x14ac:dyDescent="0.2">
      <c r="A29" s="951"/>
      <c r="B29" s="952"/>
      <c r="C29" s="952"/>
      <c r="D29" s="952"/>
      <c r="E29" s="952"/>
      <c r="F29" s="953"/>
      <c r="G29" s="942" t="s">
        <v>338</v>
      </c>
      <c r="H29" s="943"/>
      <c r="I29" s="943"/>
      <c r="J29" s="943"/>
      <c r="K29" s="943"/>
      <c r="L29" s="943"/>
      <c r="M29" s="943"/>
      <c r="N29" s="943"/>
      <c r="O29" s="944"/>
      <c r="P29" s="656">
        <f>AK13</f>
        <v>850</v>
      </c>
      <c r="Q29" s="657"/>
      <c r="R29" s="657"/>
      <c r="S29" s="657"/>
      <c r="T29" s="657"/>
      <c r="U29" s="657"/>
      <c r="V29" s="658"/>
      <c r="W29" s="966" t="str">
        <f>AR13</f>
        <v>-</v>
      </c>
      <c r="X29" s="967"/>
      <c r="Y29" s="967"/>
      <c r="Z29" s="967"/>
      <c r="AA29" s="967"/>
      <c r="AB29" s="967"/>
      <c r="AC29" s="968"/>
      <c r="AD29" s="961"/>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customHeight="1" x14ac:dyDescent="0.15">
      <c r="A30" s="860" t="s">
        <v>353</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398</v>
      </c>
      <c r="AF30" s="858"/>
      <c r="AG30" s="858"/>
      <c r="AH30" s="859"/>
      <c r="AI30" s="857" t="s">
        <v>420</v>
      </c>
      <c r="AJ30" s="858"/>
      <c r="AK30" s="858"/>
      <c r="AL30" s="859"/>
      <c r="AM30" s="914" t="s">
        <v>425</v>
      </c>
      <c r="AN30" s="914"/>
      <c r="AO30" s="914"/>
      <c r="AP30" s="857"/>
      <c r="AQ30" s="766" t="s">
        <v>235</v>
      </c>
      <c r="AR30" s="767"/>
      <c r="AS30" s="767"/>
      <c r="AT30" s="768"/>
      <c r="AU30" s="773" t="s">
        <v>134</v>
      </c>
      <c r="AV30" s="773"/>
      <c r="AW30" s="773"/>
      <c r="AX30" s="915"/>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585</v>
      </c>
      <c r="AR31" s="199"/>
      <c r="AS31" s="132" t="s">
        <v>236</v>
      </c>
      <c r="AT31" s="133"/>
      <c r="AU31" s="198">
        <v>2</v>
      </c>
      <c r="AV31" s="198"/>
      <c r="AW31" s="397" t="s">
        <v>181</v>
      </c>
      <c r="AX31" s="398"/>
    </row>
    <row r="32" spans="1:50" ht="23.25" customHeight="1" x14ac:dyDescent="0.15">
      <c r="A32" s="402"/>
      <c r="B32" s="400"/>
      <c r="C32" s="400"/>
      <c r="D32" s="400"/>
      <c r="E32" s="400"/>
      <c r="F32" s="401"/>
      <c r="G32" s="563" t="s">
        <v>663</v>
      </c>
      <c r="H32" s="564"/>
      <c r="I32" s="564"/>
      <c r="J32" s="564"/>
      <c r="K32" s="564"/>
      <c r="L32" s="564"/>
      <c r="M32" s="564"/>
      <c r="N32" s="564"/>
      <c r="O32" s="565"/>
      <c r="P32" s="104" t="s">
        <v>662</v>
      </c>
      <c r="Q32" s="104"/>
      <c r="R32" s="104"/>
      <c r="S32" s="104"/>
      <c r="T32" s="104"/>
      <c r="U32" s="104"/>
      <c r="V32" s="104"/>
      <c r="W32" s="104"/>
      <c r="X32" s="105"/>
      <c r="Y32" s="473" t="s">
        <v>12</v>
      </c>
      <c r="Z32" s="533"/>
      <c r="AA32" s="534"/>
      <c r="AB32" s="463" t="s">
        <v>584</v>
      </c>
      <c r="AC32" s="463"/>
      <c r="AD32" s="463"/>
      <c r="AE32" s="216">
        <v>2005</v>
      </c>
      <c r="AF32" s="217"/>
      <c r="AG32" s="217"/>
      <c r="AH32" s="217"/>
      <c r="AI32" s="216">
        <v>1491</v>
      </c>
      <c r="AJ32" s="217"/>
      <c r="AK32" s="217"/>
      <c r="AL32" s="217"/>
      <c r="AM32" s="216">
        <v>728</v>
      </c>
      <c r="AN32" s="217"/>
      <c r="AO32" s="217"/>
      <c r="AP32" s="217"/>
      <c r="AQ32" s="339" t="s">
        <v>414</v>
      </c>
      <c r="AR32" s="206"/>
      <c r="AS32" s="206"/>
      <c r="AT32" s="340"/>
      <c r="AU32" s="217" t="s">
        <v>585</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584</v>
      </c>
      <c r="AC33" s="525"/>
      <c r="AD33" s="525"/>
      <c r="AE33" s="216">
        <v>2289</v>
      </c>
      <c r="AF33" s="217"/>
      <c r="AG33" s="217"/>
      <c r="AH33" s="217"/>
      <c r="AI33" s="216">
        <v>1788</v>
      </c>
      <c r="AJ33" s="217"/>
      <c r="AK33" s="217"/>
      <c r="AL33" s="217"/>
      <c r="AM33" s="216">
        <v>736</v>
      </c>
      <c r="AN33" s="217"/>
      <c r="AO33" s="217"/>
      <c r="AP33" s="217"/>
      <c r="AQ33" s="339" t="s">
        <v>586</v>
      </c>
      <c r="AR33" s="206"/>
      <c r="AS33" s="206"/>
      <c r="AT33" s="340"/>
      <c r="AU33" s="217">
        <v>309</v>
      </c>
      <c r="AV33" s="217"/>
      <c r="AW33" s="217"/>
      <c r="AX33" s="219"/>
    </row>
    <row r="34" spans="1:50" ht="51"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87.6</v>
      </c>
      <c r="AF34" s="217"/>
      <c r="AG34" s="217"/>
      <c r="AH34" s="217"/>
      <c r="AI34" s="216">
        <v>83.4</v>
      </c>
      <c r="AJ34" s="217"/>
      <c r="AK34" s="217"/>
      <c r="AL34" s="217"/>
      <c r="AM34" s="216">
        <v>98.9</v>
      </c>
      <c r="AN34" s="217"/>
      <c r="AO34" s="217"/>
      <c r="AP34" s="217"/>
      <c r="AQ34" s="339" t="s">
        <v>586</v>
      </c>
      <c r="AR34" s="206"/>
      <c r="AS34" s="206"/>
      <c r="AT34" s="340"/>
      <c r="AU34" s="217" t="s">
        <v>574</v>
      </c>
      <c r="AV34" s="217"/>
      <c r="AW34" s="217"/>
      <c r="AX34" s="219"/>
    </row>
    <row r="35" spans="1:50" ht="23.25" customHeight="1" x14ac:dyDescent="0.15">
      <c r="A35" s="224" t="s">
        <v>386</v>
      </c>
      <c r="B35" s="225"/>
      <c r="C35" s="225"/>
      <c r="D35" s="225"/>
      <c r="E35" s="225"/>
      <c r="F35" s="226"/>
      <c r="G35" s="230" t="s">
        <v>587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09"/>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09"/>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23" t="s">
        <v>134</v>
      </c>
      <c r="AV51" s="923"/>
      <c r="AW51" s="923"/>
      <c r="AX51" s="924"/>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23" t="s">
        <v>134</v>
      </c>
      <c r="AV58" s="923"/>
      <c r="AW58" s="923"/>
      <c r="AX58" s="924"/>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79"/>
    </row>
    <row r="80" spans="1:50" ht="18.75" hidden="1" customHeight="1" x14ac:dyDescent="0.15">
      <c r="A80" s="863"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4"/>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4"/>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4"/>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4"/>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4"/>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t="18.75" hidden="1" customHeight="1" x14ac:dyDescent="0.15">
      <c r="A91" s="864"/>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4"/>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4"/>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5"/>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664</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631</v>
      </c>
      <c r="AC101" s="463"/>
      <c r="AD101" s="463"/>
      <c r="AE101" s="216">
        <v>6170</v>
      </c>
      <c r="AF101" s="217"/>
      <c r="AG101" s="217"/>
      <c r="AH101" s="218"/>
      <c r="AI101" s="216">
        <v>4006</v>
      </c>
      <c r="AJ101" s="217"/>
      <c r="AK101" s="217"/>
      <c r="AL101" s="218"/>
      <c r="AM101" s="216">
        <v>2594</v>
      </c>
      <c r="AN101" s="217"/>
      <c r="AO101" s="217"/>
      <c r="AP101" s="218"/>
      <c r="AQ101" s="216" t="s">
        <v>574</v>
      </c>
      <c r="AR101" s="217"/>
      <c r="AS101" s="217"/>
      <c r="AT101" s="218"/>
      <c r="AU101" s="216" t="s">
        <v>629</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631</v>
      </c>
      <c r="AC102" s="463"/>
      <c r="AD102" s="463"/>
      <c r="AE102" s="420">
        <v>5678</v>
      </c>
      <c r="AF102" s="420"/>
      <c r="AG102" s="420"/>
      <c r="AH102" s="420"/>
      <c r="AI102" s="420">
        <v>3456</v>
      </c>
      <c r="AJ102" s="420"/>
      <c r="AK102" s="420"/>
      <c r="AL102" s="420"/>
      <c r="AM102" s="420">
        <v>1569</v>
      </c>
      <c r="AN102" s="420"/>
      <c r="AO102" s="420"/>
      <c r="AP102" s="420"/>
      <c r="AQ102" s="271">
        <v>401</v>
      </c>
      <c r="AR102" s="272"/>
      <c r="AS102" s="272"/>
      <c r="AT102" s="317"/>
      <c r="AU102" s="271" t="s">
        <v>630</v>
      </c>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398</v>
      </c>
      <c r="AF115" s="418"/>
      <c r="AG115" s="418"/>
      <c r="AH115" s="419"/>
      <c r="AI115" s="417" t="s">
        <v>396</v>
      </c>
      <c r="AJ115" s="418"/>
      <c r="AK115" s="418"/>
      <c r="AL115" s="419"/>
      <c r="AM115" s="417" t="s">
        <v>425</v>
      </c>
      <c r="AN115" s="418"/>
      <c r="AO115" s="418"/>
      <c r="AP115" s="419"/>
      <c r="AQ115" s="590" t="s">
        <v>440</v>
      </c>
      <c r="AR115" s="591"/>
      <c r="AS115" s="591"/>
      <c r="AT115" s="591"/>
      <c r="AU115" s="591"/>
      <c r="AV115" s="591"/>
      <c r="AW115" s="591"/>
      <c r="AX115" s="592"/>
    </row>
    <row r="116" spans="1:50" ht="23.25" customHeight="1" x14ac:dyDescent="0.15">
      <c r="A116" s="441"/>
      <c r="B116" s="442"/>
      <c r="C116" s="442"/>
      <c r="D116" s="442"/>
      <c r="E116" s="442"/>
      <c r="F116" s="443"/>
      <c r="G116" s="392" t="s">
        <v>588</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589</v>
      </c>
      <c r="AC116" s="465"/>
      <c r="AD116" s="466"/>
      <c r="AE116" s="420">
        <v>1932443</v>
      </c>
      <c r="AF116" s="420"/>
      <c r="AG116" s="420"/>
      <c r="AH116" s="420"/>
      <c r="AI116" s="420">
        <v>1938002</v>
      </c>
      <c r="AJ116" s="420"/>
      <c r="AK116" s="420"/>
      <c r="AL116" s="420"/>
      <c r="AM116" s="420">
        <v>2442263</v>
      </c>
      <c r="AN116" s="420"/>
      <c r="AO116" s="420"/>
      <c r="AP116" s="420"/>
      <c r="AQ116" s="216">
        <v>2120534</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590</v>
      </c>
      <c r="AC117" s="475"/>
      <c r="AD117" s="476"/>
      <c r="AE117" s="553" t="s">
        <v>591</v>
      </c>
      <c r="AF117" s="553"/>
      <c r="AG117" s="553"/>
      <c r="AH117" s="553"/>
      <c r="AI117" s="553" t="s">
        <v>661</v>
      </c>
      <c r="AJ117" s="553"/>
      <c r="AK117" s="553"/>
      <c r="AL117" s="553"/>
      <c r="AM117" s="553" t="s">
        <v>660</v>
      </c>
      <c r="AN117" s="553"/>
      <c r="AO117" s="553"/>
      <c r="AP117" s="553"/>
      <c r="AQ117" s="553" t="s">
        <v>668</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398</v>
      </c>
      <c r="AF118" s="418"/>
      <c r="AG118" s="418"/>
      <c r="AH118" s="419"/>
      <c r="AI118" s="417" t="s">
        <v>396</v>
      </c>
      <c r="AJ118" s="418"/>
      <c r="AK118" s="418"/>
      <c r="AL118" s="419"/>
      <c r="AM118" s="417" t="s">
        <v>425</v>
      </c>
      <c r="AN118" s="418"/>
      <c r="AO118" s="418"/>
      <c r="AP118" s="419"/>
      <c r="AQ118" s="590" t="s">
        <v>440</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398</v>
      </c>
      <c r="AF121" s="418"/>
      <c r="AG121" s="418"/>
      <c r="AH121" s="419"/>
      <c r="AI121" s="417" t="s">
        <v>396</v>
      </c>
      <c r="AJ121" s="418"/>
      <c r="AK121" s="418"/>
      <c r="AL121" s="419"/>
      <c r="AM121" s="417" t="s">
        <v>425</v>
      </c>
      <c r="AN121" s="418"/>
      <c r="AO121" s="418"/>
      <c r="AP121" s="419"/>
      <c r="AQ121" s="590" t="s">
        <v>440</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398</v>
      </c>
      <c r="AF124" s="418"/>
      <c r="AG124" s="418"/>
      <c r="AH124" s="419"/>
      <c r="AI124" s="417" t="s">
        <v>396</v>
      </c>
      <c r="AJ124" s="418"/>
      <c r="AK124" s="418"/>
      <c r="AL124" s="419"/>
      <c r="AM124" s="417" t="s">
        <v>425</v>
      </c>
      <c r="AN124" s="418"/>
      <c r="AO124" s="418"/>
      <c r="AP124" s="419"/>
      <c r="AQ124" s="590" t="s">
        <v>440</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8"/>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29"/>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5"/>
      <c r="Z127" s="926"/>
      <c r="AA127" s="927"/>
      <c r="AB127" s="245" t="s">
        <v>11</v>
      </c>
      <c r="AC127" s="246"/>
      <c r="AD127" s="247"/>
      <c r="AE127" s="417" t="s">
        <v>398</v>
      </c>
      <c r="AF127" s="418"/>
      <c r="AG127" s="418"/>
      <c r="AH127" s="419"/>
      <c r="AI127" s="417" t="s">
        <v>396</v>
      </c>
      <c r="AJ127" s="418"/>
      <c r="AK127" s="418"/>
      <c r="AL127" s="419"/>
      <c r="AM127" s="417" t="s">
        <v>425</v>
      </c>
      <c r="AN127" s="418"/>
      <c r="AO127" s="418"/>
      <c r="AP127" s="419"/>
      <c r="AQ127" s="590" t="s">
        <v>440</v>
      </c>
      <c r="AR127" s="591"/>
      <c r="AS127" s="591"/>
      <c r="AT127" s="591"/>
      <c r="AU127" s="591"/>
      <c r="AV127" s="591"/>
      <c r="AW127" s="591"/>
      <c r="AX127" s="592"/>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413</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595</v>
      </c>
      <c r="AR133" s="198"/>
      <c r="AS133" s="132" t="s">
        <v>236</v>
      </c>
      <c r="AT133" s="133"/>
      <c r="AU133" s="199" t="s">
        <v>574</v>
      </c>
      <c r="AV133" s="199"/>
      <c r="AW133" s="132" t="s">
        <v>181</v>
      </c>
      <c r="AX133" s="194"/>
    </row>
    <row r="134" spans="1:50" ht="39.75" customHeight="1" x14ac:dyDescent="0.15">
      <c r="A134" s="188"/>
      <c r="B134" s="185"/>
      <c r="C134" s="179"/>
      <c r="D134" s="185"/>
      <c r="E134" s="179"/>
      <c r="F134" s="180"/>
      <c r="G134" s="103" t="s">
        <v>594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594</v>
      </c>
      <c r="AC134" s="204"/>
      <c r="AD134" s="204"/>
      <c r="AE134" s="205" t="s">
        <v>574</v>
      </c>
      <c r="AF134" s="206"/>
      <c r="AG134" s="206"/>
      <c r="AH134" s="206"/>
      <c r="AI134" s="205" t="s">
        <v>595</v>
      </c>
      <c r="AJ134" s="206"/>
      <c r="AK134" s="206"/>
      <c r="AL134" s="206"/>
      <c r="AM134" s="205" t="s">
        <v>574</v>
      </c>
      <c r="AN134" s="206"/>
      <c r="AO134" s="206"/>
      <c r="AP134" s="206"/>
      <c r="AQ134" s="205" t="s">
        <v>596</v>
      </c>
      <c r="AR134" s="206"/>
      <c r="AS134" s="206"/>
      <c r="AT134" s="206"/>
      <c r="AU134" s="205" t="s">
        <v>595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594</v>
      </c>
      <c r="AC135" s="212"/>
      <c r="AD135" s="212"/>
      <c r="AE135" s="205" t="s">
        <v>595</v>
      </c>
      <c r="AF135" s="206"/>
      <c r="AG135" s="206"/>
      <c r="AH135" s="206"/>
      <c r="AI135" s="205" t="s">
        <v>585</v>
      </c>
      <c r="AJ135" s="206"/>
      <c r="AK135" s="206"/>
      <c r="AL135" s="206"/>
      <c r="AM135" s="205" t="s">
        <v>574</v>
      </c>
      <c r="AN135" s="206"/>
      <c r="AO135" s="206"/>
      <c r="AP135" s="206"/>
      <c r="AQ135" s="205" t="s">
        <v>596</v>
      </c>
      <c r="AR135" s="206"/>
      <c r="AS135" s="206"/>
      <c r="AT135" s="206"/>
      <c r="AU135" s="205" t="s">
        <v>596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0"/>
      <c r="E430" s="173" t="s">
        <v>406</v>
      </c>
      <c r="F430" s="897"/>
      <c r="G430" s="898" t="s">
        <v>255</v>
      </c>
      <c r="H430" s="122"/>
      <c r="I430" s="122"/>
      <c r="J430" s="899" t="s">
        <v>572</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596</v>
      </c>
      <c r="AF432" s="199"/>
      <c r="AG432" s="132" t="s">
        <v>236</v>
      </c>
      <c r="AH432" s="133"/>
      <c r="AI432" s="155"/>
      <c r="AJ432" s="155"/>
      <c r="AK432" s="155"/>
      <c r="AL432" s="153"/>
      <c r="AM432" s="155"/>
      <c r="AN432" s="155"/>
      <c r="AO432" s="155"/>
      <c r="AP432" s="153"/>
      <c r="AQ432" s="589" t="s">
        <v>574</v>
      </c>
      <c r="AR432" s="199"/>
      <c r="AS432" s="132" t="s">
        <v>236</v>
      </c>
      <c r="AT432" s="133"/>
      <c r="AU432" s="199" t="s">
        <v>574</v>
      </c>
      <c r="AV432" s="199"/>
      <c r="AW432" s="132" t="s">
        <v>181</v>
      </c>
      <c r="AX432" s="194"/>
    </row>
    <row r="433" spans="1:50" ht="23.25" customHeight="1" x14ac:dyDescent="0.15">
      <c r="A433" s="188"/>
      <c r="B433" s="185"/>
      <c r="C433" s="179"/>
      <c r="D433" s="185"/>
      <c r="E433" s="341"/>
      <c r="F433" s="342"/>
      <c r="G433" s="103" t="s">
        <v>598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599</v>
      </c>
      <c r="AC433" s="212"/>
      <c r="AD433" s="212"/>
      <c r="AE433" s="339" t="s">
        <v>574</v>
      </c>
      <c r="AF433" s="206"/>
      <c r="AG433" s="206"/>
      <c r="AH433" s="206"/>
      <c r="AI433" s="339" t="s">
        <v>574</v>
      </c>
      <c r="AJ433" s="206"/>
      <c r="AK433" s="206"/>
      <c r="AL433" s="206"/>
      <c r="AM433" s="339" t="s">
        <v>596</v>
      </c>
      <c r="AN433" s="206"/>
      <c r="AO433" s="206"/>
      <c r="AP433" s="340"/>
      <c r="AQ433" s="339" t="s">
        <v>574</v>
      </c>
      <c r="AR433" s="206"/>
      <c r="AS433" s="206"/>
      <c r="AT433" s="340"/>
      <c r="AU433" s="206" t="s">
        <v>574</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600</v>
      </c>
      <c r="AC434" s="204"/>
      <c r="AD434" s="204"/>
      <c r="AE434" s="339" t="s">
        <v>596</v>
      </c>
      <c r="AF434" s="206"/>
      <c r="AG434" s="206"/>
      <c r="AH434" s="340"/>
      <c r="AI434" s="339" t="s">
        <v>596</v>
      </c>
      <c r="AJ434" s="206"/>
      <c r="AK434" s="206"/>
      <c r="AL434" s="206"/>
      <c r="AM434" s="339" t="s">
        <v>596</v>
      </c>
      <c r="AN434" s="206"/>
      <c r="AO434" s="206"/>
      <c r="AP434" s="340"/>
      <c r="AQ434" s="339" t="s">
        <v>574</v>
      </c>
      <c r="AR434" s="206"/>
      <c r="AS434" s="206"/>
      <c r="AT434" s="340"/>
      <c r="AU434" s="206" t="s">
        <v>596</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574</v>
      </c>
      <c r="AF435" s="206"/>
      <c r="AG435" s="206"/>
      <c r="AH435" s="340"/>
      <c r="AI435" s="339" t="s">
        <v>574</v>
      </c>
      <c r="AJ435" s="206"/>
      <c r="AK435" s="206"/>
      <c r="AL435" s="206"/>
      <c r="AM435" s="339" t="s">
        <v>596</v>
      </c>
      <c r="AN435" s="206"/>
      <c r="AO435" s="206"/>
      <c r="AP435" s="340"/>
      <c r="AQ435" s="339" t="s">
        <v>574</v>
      </c>
      <c r="AR435" s="206"/>
      <c r="AS435" s="206"/>
      <c r="AT435" s="340"/>
      <c r="AU435" s="206" t="s">
        <v>596</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574</v>
      </c>
      <c r="AF457" s="199"/>
      <c r="AG457" s="132" t="s">
        <v>236</v>
      </c>
      <c r="AH457" s="133"/>
      <c r="AI457" s="155"/>
      <c r="AJ457" s="155"/>
      <c r="AK457" s="155"/>
      <c r="AL457" s="153"/>
      <c r="AM457" s="155"/>
      <c r="AN457" s="155"/>
      <c r="AO457" s="155"/>
      <c r="AP457" s="153"/>
      <c r="AQ457" s="589" t="s">
        <v>604</v>
      </c>
      <c r="AR457" s="199"/>
      <c r="AS457" s="132" t="s">
        <v>236</v>
      </c>
      <c r="AT457" s="133"/>
      <c r="AU457" s="199" t="s">
        <v>574</v>
      </c>
      <c r="AV457" s="199"/>
      <c r="AW457" s="132" t="s">
        <v>181</v>
      </c>
      <c r="AX457" s="194"/>
    </row>
    <row r="458" spans="1:50" ht="23.25" customHeight="1" x14ac:dyDescent="0.15">
      <c r="A458" s="188"/>
      <c r="B458" s="185"/>
      <c r="C458" s="179"/>
      <c r="D458" s="185"/>
      <c r="E458" s="341"/>
      <c r="F458" s="342"/>
      <c r="G458" s="103" t="s">
        <v>599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599</v>
      </c>
      <c r="AC458" s="212"/>
      <c r="AD458" s="212"/>
      <c r="AE458" s="339" t="s">
        <v>574</v>
      </c>
      <c r="AF458" s="206"/>
      <c r="AG458" s="206"/>
      <c r="AH458" s="206"/>
      <c r="AI458" s="339" t="s">
        <v>574</v>
      </c>
      <c r="AJ458" s="206"/>
      <c r="AK458" s="206"/>
      <c r="AL458" s="206"/>
      <c r="AM458" s="339" t="s">
        <v>574</v>
      </c>
      <c r="AN458" s="206"/>
      <c r="AO458" s="206"/>
      <c r="AP458" s="340"/>
      <c r="AQ458" s="339" t="s">
        <v>601</v>
      </c>
      <c r="AR458" s="206"/>
      <c r="AS458" s="206"/>
      <c r="AT458" s="340"/>
      <c r="AU458" s="206" t="s">
        <v>574</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603</v>
      </c>
      <c r="AC459" s="204"/>
      <c r="AD459" s="204"/>
      <c r="AE459" s="339" t="s">
        <v>602</v>
      </c>
      <c r="AF459" s="206"/>
      <c r="AG459" s="206"/>
      <c r="AH459" s="340"/>
      <c r="AI459" s="339" t="s">
        <v>574</v>
      </c>
      <c r="AJ459" s="206"/>
      <c r="AK459" s="206"/>
      <c r="AL459" s="206"/>
      <c r="AM459" s="339" t="s">
        <v>601</v>
      </c>
      <c r="AN459" s="206"/>
      <c r="AO459" s="206"/>
      <c r="AP459" s="340"/>
      <c r="AQ459" s="339" t="s">
        <v>604</v>
      </c>
      <c r="AR459" s="206"/>
      <c r="AS459" s="206"/>
      <c r="AT459" s="340"/>
      <c r="AU459" s="206" t="s">
        <v>604</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574</v>
      </c>
      <c r="AF460" s="206"/>
      <c r="AG460" s="206"/>
      <c r="AH460" s="340"/>
      <c r="AI460" s="339" t="s">
        <v>574</v>
      </c>
      <c r="AJ460" s="206"/>
      <c r="AK460" s="206"/>
      <c r="AL460" s="206"/>
      <c r="AM460" s="339" t="s">
        <v>596</v>
      </c>
      <c r="AN460" s="206"/>
      <c r="AO460" s="206"/>
      <c r="AP460" s="340"/>
      <c r="AQ460" s="339" t="s">
        <v>601</v>
      </c>
      <c r="AR460" s="206"/>
      <c r="AS460" s="206"/>
      <c r="AT460" s="340"/>
      <c r="AU460" s="206" t="s">
        <v>601</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8" t="s">
        <v>255</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8" t="s">
        <v>255</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8" t="s">
        <v>255</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8" t="s">
        <v>255</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69"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569</v>
      </c>
      <c r="AE702" s="345"/>
      <c r="AF702" s="345"/>
      <c r="AG702" s="384" t="s">
        <v>606</v>
      </c>
      <c r="AH702" s="385"/>
      <c r="AI702" s="385"/>
      <c r="AJ702" s="385"/>
      <c r="AK702" s="385"/>
      <c r="AL702" s="385"/>
      <c r="AM702" s="385"/>
      <c r="AN702" s="385"/>
      <c r="AO702" s="385"/>
      <c r="AP702" s="385"/>
      <c r="AQ702" s="385"/>
      <c r="AR702" s="385"/>
      <c r="AS702" s="385"/>
      <c r="AT702" s="385"/>
      <c r="AU702" s="385"/>
      <c r="AV702" s="385"/>
      <c r="AW702" s="385"/>
      <c r="AX702" s="386"/>
    </row>
    <row r="703" spans="1:50" ht="56.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6" t="s">
        <v>569</v>
      </c>
      <c r="AE703" s="327"/>
      <c r="AF703" s="327"/>
      <c r="AG703" s="100" t="s">
        <v>607</v>
      </c>
      <c r="AH703" s="101"/>
      <c r="AI703" s="101"/>
      <c r="AJ703" s="101"/>
      <c r="AK703" s="101"/>
      <c r="AL703" s="101"/>
      <c r="AM703" s="101"/>
      <c r="AN703" s="101"/>
      <c r="AO703" s="101"/>
      <c r="AP703" s="101"/>
      <c r="AQ703" s="101"/>
      <c r="AR703" s="101"/>
      <c r="AS703" s="101"/>
      <c r="AT703" s="101"/>
      <c r="AU703" s="101"/>
      <c r="AV703" s="101"/>
      <c r="AW703" s="101"/>
      <c r="AX703" s="102"/>
    </row>
    <row r="704" spans="1:50" ht="56.2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569</v>
      </c>
      <c r="AE704" s="782"/>
      <c r="AF704" s="782"/>
      <c r="AG704" s="166" t="s">
        <v>608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610</v>
      </c>
      <c r="AE705" s="714"/>
      <c r="AF705" s="714"/>
      <c r="AG705" s="124" t="s">
        <v>652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387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609</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609</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610</v>
      </c>
      <c r="AE708" s="604"/>
      <c r="AF708" s="604"/>
      <c r="AG708" s="741" t="s">
        <v>611</v>
      </c>
      <c r="AH708" s="742"/>
      <c r="AI708" s="742"/>
      <c r="AJ708" s="742"/>
      <c r="AK708" s="742"/>
      <c r="AL708" s="742"/>
      <c r="AM708" s="742"/>
      <c r="AN708" s="742"/>
      <c r="AO708" s="742"/>
      <c r="AP708" s="742"/>
      <c r="AQ708" s="742"/>
      <c r="AR708" s="742"/>
      <c r="AS708" s="742"/>
      <c r="AT708" s="742"/>
      <c r="AU708" s="742"/>
      <c r="AV708" s="742"/>
      <c r="AW708" s="742"/>
      <c r="AX708" s="743"/>
    </row>
    <row r="709" spans="1:50" ht="60"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569</v>
      </c>
      <c r="AE709" s="327"/>
      <c r="AF709" s="327"/>
      <c r="AG709" s="100" t="s">
        <v>657</v>
      </c>
      <c r="AH709" s="101"/>
      <c r="AI709" s="101"/>
      <c r="AJ709" s="101"/>
      <c r="AK709" s="101"/>
      <c r="AL709" s="101"/>
      <c r="AM709" s="101"/>
      <c r="AN709" s="101"/>
      <c r="AO709" s="101"/>
      <c r="AP709" s="101"/>
      <c r="AQ709" s="101"/>
      <c r="AR709" s="101"/>
      <c r="AS709" s="101"/>
      <c r="AT709" s="101"/>
      <c r="AU709" s="101"/>
      <c r="AV709" s="101"/>
      <c r="AW709" s="101"/>
      <c r="AX709" s="102"/>
    </row>
    <row r="710" spans="1:50" ht="66"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569</v>
      </c>
      <c r="AE710" s="327"/>
      <c r="AF710" s="327"/>
      <c r="AG710" s="100" t="s">
        <v>612</v>
      </c>
      <c r="AH710" s="101"/>
      <c r="AI710" s="101"/>
      <c r="AJ710" s="101"/>
      <c r="AK710" s="101"/>
      <c r="AL710" s="101"/>
      <c r="AM710" s="101"/>
      <c r="AN710" s="101"/>
      <c r="AO710" s="101"/>
      <c r="AP710" s="101"/>
      <c r="AQ710" s="101"/>
      <c r="AR710" s="101"/>
      <c r="AS710" s="101"/>
      <c r="AT710" s="101"/>
      <c r="AU710" s="101"/>
      <c r="AV710" s="101"/>
      <c r="AW710" s="101"/>
      <c r="AX710" s="102"/>
    </row>
    <row r="711" spans="1:50" ht="66"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569</v>
      </c>
      <c r="AE711" s="327"/>
      <c r="AF711" s="327"/>
      <c r="AG711" s="100" t="s">
        <v>613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610</v>
      </c>
      <c r="AE712" s="782"/>
      <c r="AF712" s="782"/>
      <c r="AG712" s="809" t="s">
        <v>651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80" t="s">
        <v>351</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26" t="s">
        <v>610</v>
      </c>
      <c r="AE713" s="327"/>
      <c r="AF713" s="662"/>
      <c r="AG713" s="100" t="s">
        <v>614</v>
      </c>
      <c r="AH713" s="101"/>
      <c r="AI713" s="101"/>
      <c r="AJ713" s="101"/>
      <c r="AK713" s="101"/>
      <c r="AL713" s="101"/>
      <c r="AM713" s="101"/>
      <c r="AN713" s="101"/>
      <c r="AO713" s="101"/>
      <c r="AP713" s="101"/>
      <c r="AQ713" s="101"/>
      <c r="AR713" s="101"/>
      <c r="AS713" s="101"/>
      <c r="AT713" s="101"/>
      <c r="AU713" s="101"/>
      <c r="AV713" s="101"/>
      <c r="AW713" s="101"/>
      <c r="AX713" s="102"/>
    </row>
    <row r="714" spans="1:50" ht="57"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569</v>
      </c>
      <c r="AE714" s="807"/>
      <c r="AF714" s="808"/>
      <c r="AG714" s="735" t="s">
        <v>615</v>
      </c>
      <c r="AH714" s="736"/>
      <c r="AI714" s="736"/>
      <c r="AJ714" s="736"/>
      <c r="AK714" s="736"/>
      <c r="AL714" s="736"/>
      <c r="AM714" s="736"/>
      <c r="AN714" s="736"/>
      <c r="AO714" s="736"/>
      <c r="AP714" s="736"/>
      <c r="AQ714" s="736"/>
      <c r="AR714" s="736"/>
      <c r="AS714" s="736"/>
      <c r="AT714" s="736"/>
      <c r="AU714" s="736"/>
      <c r="AV714" s="736"/>
      <c r="AW714" s="736"/>
      <c r="AX714" s="737"/>
    </row>
    <row r="715" spans="1:50" ht="35.25"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632</v>
      </c>
      <c r="AE715" s="604"/>
      <c r="AF715" s="655"/>
      <c r="AG715" s="741" t="s">
        <v>667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569</v>
      </c>
      <c r="AE716" s="626"/>
      <c r="AF716" s="626"/>
      <c r="AG716" s="100" t="s">
        <v>616</v>
      </c>
      <c r="AH716" s="101"/>
      <c r="AI716" s="101"/>
      <c r="AJ716" s="101"/>
      <c r="AK716" s="101"/>
      <c r="AL716" s="101"/>
      <c r="AM716" s="101"/>
      <c r="AN716" s="101"/>
      <c r="AO716" s="101"/>
      <c r="AP716" s="101"/>
      <c r="AQ716" s="101"/>
      <c r="AR716" s="101"/>
      <c r="AS716" s="101"/>
      <c r="AT716" s="101"/>
      <c r="AU716" s="101"/>
      <c r="AV716" s="101"/>
      <c r="AW716" s="101"/>
      <c r="AX716" s="102"/>
    </row>
    <row r="717" spans="1:50" ht="35.25"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569</v>
      </c>
      <c r="AE717" s="327"/>
      <c r="AF717" s="327"/>
      <c r="AG717" s="100" t="s">
        <v>658</v>
      </c>
      <c r="AH717" s="101"/>
      <c r="AI717" s="101"/>
      <c r="AJ717" s="101"/>
      <c r="AK717" s="101"/>
      <c r="AL717" s="101"/>
      <c r="AM717" s="101"/>
      <c r="AN717" s="101"/>
      <c r="AO717" s="101"/>
      <c r="AP717" s="101"/>
      <c r="AQ717" s="101"/>
      <c r="AR717" s="101"/>
      <c r="AS717" s="101"/>
      <c r="AT717" s="101"/>
      <c r="AU717" s="101"/>
      <c r="AV717" s="101"/>
      <c r="AW717" s="101"/>
      <c r="AX717" s="102"/>
    </row>
    <row r="718" spans="1:50" ht="66"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569</v>
      </c>
      <c r="AE718" s="327"/>
      <c r="AF718" s="327"/>
      <c r="AG718" s="126" t="s">
        <v>659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610</v>
      </c>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899999999999999"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t="s">
        <v>633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617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618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7.5" customHeight="1" thickBot="1" x14ac:dyDescent="0.2">
      <c r="A729" s="633" t="s">
        <v>673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5" customHeight="1" thickBot="1" x14ac:dyDescent="0.2">
      <c r="A731" s="798" t="s">
        <v>672</v>
      </c>
      <c r="B731" s="799"/>
      <c r="C731" s="799"/>
      <c r="D731" s="799"/>
      <c r="E731" s="800"/>
      <c r="F731" s="728" t="s">
        <v>671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5" customHeight="1" thickBot="1" x14ac:dyDescent="0.2">
      <c r="A733" s="672" t="s">
        <v>388</v>
      </c>
      <c r="B733" s="673"/>
      <c r="C733" s="673"/>
      <c r="D733" s="673"/>
      <c r="E733" s="674"/>
      <c r="F733" s="636" t="s">
        <v>669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7" t="s">
        <v>409</v>
      </c>
      <c r="B737" s="209"/>
      <c r="C737" s="209"/>
      <c r="D737" s="210"/>
      <c r="E737" s="988"/>
      <c r="F737" s="988"/>
      <c r="G737" s="988"/>
      <c r="H737" s="988"/>
      <c r="I737" s="988"/>
      <c r="J737" s="988"/>
      <c r="K737" s="988"/>
      <c r="L737" s="988"/>
      <c r="M737" s="988"/>
      <c r="N737" s="364" t="s">
        <v>404</v>
      </c>
      <c r="O737" s="364"/>
      <c r="P737" s="364"/>
      <c r="Q737" s="364"/>
      <c r="R737" s="988"/>
      <c r="S737" s="988"/>
      <c r="T737" s="988"/>
      <c r="U737" s="988"/>
      <c r="V737" s="988"/>
      <c r="W737" s="988"/>
      <c r="X737" s="988"/>
      <c r="Y737" s="988"/>
      <c r="Z737" s="988"/>
      <c r="AA737" s="364" t="s">
        <v>403</v>
      </c>
      <c r="AB737" s="364"/>
      <c r="AC737" s="364"/>
      <c r="AD737" s="364"/>
      <c r="AE737" s="988"/>
      <c r="AF737" s="988"/>
      <c r="AG737" s="988"/>
      <c r="AH737" s="988"/>
      <c r="AI737" s="988"/>
      <c r="AJ737" s="988"/>
      <c r="AK737" s="988"/>
      <c r="AL737" s="988"/>
      <c r="AM737" s="988"/>
      <c r="AN737" s="364" t="s">
        <v>402</v>
      </c>
      <c r="AO737" s="364"/>
      <c r="AP737" s="364"/>
      <c r="AQ737" s="364"/>
      <c r="AR737" s="994"/>
      <c r="AS737" s="995"/>
      <c r="AT737" s="995"/>
      <c r="AU737" s="995"/>
      <c r="AV737" s="995"/>
      <c r="AW737" s="995"/>
      <c r="AX737" s="996"/>
      <c r="AY737" s="88"/>
      <c r="AZ737" s="88"/>
    </row>
    <row r="738" spans="1:52" ht="24.75" customHeight="1" x14ac:dyDescent="0.15">
      <c r="A738" s="987" t="s">
        <v>401</v>
      </c>
      <c r="B738" s="209"/>
      <c r="C738" s="209"/>
      <c r="D738" s="210"/>
      <c r="E738" s="988"/>
      <c r="F738" s="988"/>
      <c r="G738" s="988"/>
      <c r="H738" s="988"/>
      <c r="I738" s="988"/>
      <c r="J738" s="988"/>
      <c r="K738" s="988"/>
      <c r="L738" s="988"/>
      <c r="M738" s="988"/>
      <c r="N738" s="364" t="s">
        <v>400</v>
      </c>
      <c r="O738" s="364"/>
      <c r="P738" s="364"/>
      <c r="Q738" s="364"/>
      <c r="R738" s="988" t="s">
        <v>670</v>
      </c>
      <c r="S738" s="988"/>
      <c r="T738" s="988"/>
      <c r="U738" s="988"/>
      <c r="V738" s="988"/>
      <c r="W738" s="988"/>
      <c r="X738" s="988"/>
      <c r="Y738" s="988"/>
      <c r="Z738" s="988"/>
      <c r="AA738" s="364" t="s">
        <v>399</v>
      </c>
      <c r="AB738" s="364"/>
      <c r="AC738" s="364"/>
      <c r="AD738" s="364"/>
      <c r="AE738" s="988" t="s">
        <v>619</v>
      </c>
      <c r="AF738" s="988"/>
      <c r="AG738" s="988"/>
      <c r="AH738" s="988"/>
      <c r="AI738" s="988"/>
      <c r="AJ738" s="988"/>
      <c r="AK738" s="988"/>
      <c r="AL738" s="988"/>
      <c r="AM738" s="988"/>
      <c r="AN738" s="364" t="s">
        <v>398</v>
      </c>
      <c r="AO738" s="364"/>
      <c r="AP738" s="364"/>
      <c r="AQ738" s="364"/>
      <c r="AR738" s="994" t="s">
        <v>620</v>
      </c>
      <c r="AS738" s="995"/>
      <c r="AT738" s="995"/>
      <c r="AU738" s="995"/>
      <c r="AV738" s="995"/>
      <c r="AW738" s="995"/>
      <c r="AX738" s="996"/>
    </row>
    <row r="739" spans="1:52" ht="24.75" customHeight="1" x14ac:dyDescent="0.15">
      <c r="A739" s="987" t="s">
        <v>397</v>
      </c>
      <c r="B739" s="209"/>
      <c r="C739" s="209"/>
      <c r="D739" s="210"/>
      <c r="E739" s="988" t="s">
        <v>634</v>
      </c>
      <c r="F739" s="988"/>
      <c r="G739" s="988"/>
      <c r="H739" s="988"/>
      <c r="I739" s="988"/>
      <c r="J739" s="988"/>
      <c r="K739" s="988"/>
      <c r="L739" s="988"/>
      <c r="M739" s="988"/>
      <c r="N739" s="989"/>
      <c r="O739" s="989"/>
      <c r="P739" s="989"/>
      <c r="Q739" s="989"/>
      <c r="R739" s="990"/>
      <c r="S739" s="990"/>
      <c r="T739" s="990"/>
      <c r="U739" s="990"/>
      <c r="V739" s="990"/>
      <c r="W739" s="990"/>
      <c r="X739" s="990"/>
      <c r="Y739" s="990"/>
      <c r="Z739" s="990"/>
      <c r="AA739" s="989"/>
      <c r="AB739" s="989"/>
      <c r="AC739" s="989"/>
      <c r="AD739" s="989"/>
      <c r="AE739" s="990"/>
      <c r="AF739" s="990"/>
      <c r="AG739" s="990"/>
      <c r="AH739" s="990"/>
      <c r="AI739" s="990"/>
      <c r="AJ739" s="990"/>
      <c r="AK739" s="990"/>
      <c r="AL739" s="990"/>
      <c r="AM739" s="990"/>
      <c r="AN739" s="989"/>
      <c r="AO739" s="989"/>
      <c r="AP739" s="989"/>
      <c r="AQ739" s="989"/>
      <c r="AR739" s="991"/>
      <c r="AS739" s="992"/>
      <c r="AT739" s="992"/>
      <c r="AU739" s="992"/>
      <c r="AV739" s="992"/>
      <c r="AW739" s="992"/>
      <c r="AX739" s="993"/>
    </row>
    <row r="740" spans="1:52" ht="24.75" customHeight="1" thickBot="1" x14ac:dyDescent="0.2">
      <c r="A740" s="969" t="s">
        <v>421</v>
      </c>
      <c r="B740" s="970"/>
      <c r="C740" s="970"/>
      <c r="D740" s="971"/>
      <c r="E740" s="972" t="s">
        <v>563</v>
      </c>
      <c r="F740" s="973"/>
      <c r="G740" s="973"/>
      <c r="H740" s="92" t="str">
        <f>IF(E740="", "", "(")</f>
        <v>(</v>
      </c>
      <c r="I740" s="973"/>
      <c r="J740" s="973"/>
      <c r="K740" s="92" t="str">
        <f>IF(OR(I740="　", I740=""), "", "-")</f>
        <v/>
      </c>
      <c r="L740" s="974">
        <v>613</v>
      </c>
      <c r="M740" s="974"/>
      <c r="N740" s="93" t="str">
        <f>IF(O740="", "", "-")</f>
        <v/>
      </c>
      <c r="O740" s="94"/>
      <c r="P740" s="93" t="str">
        <f>IF(E740="", "", ")")</f>
        <v>)</v>
      </c>
      <c r="Q740" s="972"/>
      <c r="R740" s="973"/>
      <c r="S740" s="973"/>
      <c r="T740" s="92" t="str">
        <f>IF(Q740="", "", "(")</f>
        <v/>
      </c>
      <c r="U740" s="973"/>
      <c r="V740" s="973"/>
      <c r="W740" s="92" t="str">
        <f>IF(OR(U740="　", U740=""), "", "-")</f>
        <v/>
      </c>
      <c r="X740" s="974"/>
      <c r="Y740" s="974"/>
      <c r="Z740" s="93" t="str">
        <f>IF(AA740="", "", "-")</f>
        <v/>
      </c>
      <c r="AA740" s="94"/>
      <c r="AB740" s="93" t="str">
        <f>IF(Q740="", "", ")")</f>
        <v/>
      </c>
      <c r="AC740" s="972"/>
      <c r="AD740" s="973"/>
      <c r="AE740" s="973"/>
      <c r="AF740" s="92" t="str">
        <f>IF(AC740="", "", "(")</f>
        <v/>
      </c>
      <c r="AG740" s="973"/>
      <c r="AH740" s="973"/>
      <c r="AI740" s="92" t="str">
        <f>IF(OR(AG740="　", AG740=""), "", "-")</f>
        <v/>
      </c>
      <c r="AJ740" s="974"/>
      <c r="AK740" s="974"/>
      <c r="AL740" s="93" t="str">
        <f>IF(AM740="", "", "-")</f>
        <v/>
      </c>
      <c r="AM740" s="94"/>
      <c r="AN740" s="93" t="str">
        <f>IF(AC740="", "", ")")</f>
        <v/>
      </c>
      <c r="AO740" s="997"/>
      <c r="AP740" s="998"/>
      <c r="AQ740" s="998"/>
      <c r="AR740" s="998"/>
      <c r="AS740" s="998"/>
      <c r="AT740" s="998"/>
      <c r="AU740" s="998"/>
      <c r="AV740" s="998"/>
      <c r="AW740" s="998"/>
      <c r="AX740" s="999"/>
    </row>
    <row r="741" spans="1:52" ht="28.35" customHeight="1" x14ac:dyDescent="0.15">
      <c r="A741" s="613" t="s">
        <v>390</v>
      </c>
      <c r="B741" s="614"/>
      <c r="C741" s="614"/>
      <c r="D741" s="614"/>
      <c r="E741" s="614"/>
      <c r="F741" s="61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t="s">
        <v>621</v>
      </c>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t="s">
        <v>622</v>
      </c>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t="s">
        <v>623</v>
      </c>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t="s">
        <v>624</v>
      </c>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392</v>
      </c>
      <c r="B780" s="628"/>
      <c r="C780" s="628"/>
      <c r="D780" s="628"/>
      <c r="E780" s="628"/>
      <c r="F780" s="629"/>
      <c r="G780" s="594" t="s">
        <v>635</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367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t="s">
        <v>625</v>
      </c>
      <c r="H782" s="670"/>
      <c r="I782" s="670"/>
      <c r="J782" s="670"/>
      <c r="K782" s="671"/>
      <c r="L782" s="663" t="s">
        <v>656</v>
      </c>
      <c r="M782" s="664"/>
      <c r="N782" s="664"/>
      <c r="O782" s="664"/>
      <c r="P782" s="664"/>
      <c r="Q782" s="664"/>
      <c r="R782" s="664"/>
      <c r="S782" s="664"/>
      <c r="T782" s="664"/>
      <c r="U782" s="664"/>
      <c r="V782" s="664"/>
      <c r="W782" s="664"/>
      <c r="X782" s="665"/>
      <c r="Y782" s="387">
        <v>269</v>
      </c>
      <c r="Z782" s="388"/>
      <c r="AA782" s="388"/>
      <c r="AB782" s="804"/>
      <c r="AC782" s="669"/>
      <c r="AD782" s="670"/>
      <c r="AE782" s="670"/>
      <c r="AF782" s="670"/>
      <c r="AG782" s="671"/>
      <c r="AH782" s="663"/>
      <c r="AI782" s="664"/>
      <c r="AJ782" s="664"/>
      <c r="AK782" s="664"/>
      <c r="AL782" s="664"/>
      <c r="AM782" s="664"/>
      <c r="AN782" s="664"/>
      <c r="AO782" s="664"/>
      <c r="AP782" s="664"/>
      <c r="AQ782" s="664"/>
      <c r="AR782" s="664"/>
      <c r="AS782" s="664"/>
      <c r="AT782" s="665"/>
      <c r="AU782" s="387"/>
      <c r="AV782" s="388"/>
      <c r="AW782" s="388"/>
      <c r="AX782" s="389"/>
    </row>
    <row r="783" spans="1:50" ht="24.75" customHeight="1" x14ac:dyDescent="0.15">
      <c r="A783" s="630"/>
      <c r="B783" s="631"/>
      <c r="C783" s="631"/>
      <c r="D783" s="631"/>
      <c r="E783" s="631"/>
      <c r="F783" s="632"/>
      <c r="G783" s="605" t="s">
        <v>655</v>
      </c>
      <c r="H783" s="606"/>
      <c r="I783" s="606"/>
      <c r="J783" s="606"/>
      <c r="K783" s="607"/>
      <c r="L783" s="597"/>
      <c r="M783" s="598"/>
      <c r="N783" s="598"/>
      <c r="O783" s="598"/>
      <c r="P783" s="598"/>
      <c r="Q783" s="598"/>
      <c r="R783" s="598"/>
      <c r="S783" s="598"/>
      <c r="T783" s="598"/>
      <c r="U783" s="598"/>
      <c r="V783" s="598"/>
      <c r="W783" s="598"/>
      <c r="X783" s="599"/>
      <c r="Y783" s="600">
        <v>28</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654</v>
      </c>
      <c r="H784" s="606"/>
      <c r="I784" s="606"/>
      <c r="J784" s="606"/>
      <c r="K784" s="607"/>
      <c r="L784" s="597"/>
      <c r="M784" s="598"/>
      <c r="N784" s="598"/>
      <c r="O784" s="598"/>
      <c r="P784" s="598"/>
      <c r="Q784" s="598"/>
      <c r="R784" s="598"/>
      <c r="S784" s="598"/>
      <c r="T784" s="598"/>
      <c r="U784" s="598"/>
      <c r="V784" s="598"/>
      <c r="W784" s="598"/>
      <c r="X784" s="599"/>
      <c r="Y784" s="600">
        <v>5</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653</v>
      </c>
      <c r="H785" s="606"/>
      <c r="I785" s="606"/>
      <c r="J785" s="606"/>
      <c r="K785" s="607"/>
      <c r="L785" s="597"/>
      <c r="M785" s="598"/>
      <c r="N785" s="598"/>
      <c r="O785" s="598"/>
      <c r="P785" s="598"/>
      <c r="Q785" s="598"/>
      <c r="R785" s="598"/>
      <c r="S785" s="598"/>
      <c r="T785" s="598"/>
      <c r="U785" s="598"/>
      <c r="V785" s="598"/>
      <c r="W785" s="598"/>
      <c r="X785" s="599"/>
      <c r="Y785" s="600">
        <v>2</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304</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hidden="1"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hidden="1"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4"/>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4"/>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4"/>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637</v>
      </c>
      <c r="D838" s="346"/>
      <c r="E838" s="346"/>
      <c r="F838" s="346"/>
      <c r="G838" s="346"/>
      <c r="H838" s="346"/>
      <c r="I838" s="346"/>
      <c r="J838" s="347">
        <v>2000020170003</v>
      </c>
      <c r="K838" s="348"/>
      <c r="L838" s="348"/>
      <c r="M838" s="348"/>
      <c r="N838" s="348"/>
      <c r="O838" s="348"/>
      <c r="P838" s="349" t="s">
        <v>636</v>
      </c>
      <c r="Q838" s="349"/>
      <c r="R838" s="349"/>
      <c r="S838" s="349"/>
      <c r="T838" s="349"/>
      <c r="U838" s="349"/>
      <c r="V838" s="349"/>
      <c r="W838" s="349"/>
      <c r="X838" s="349"/>
      <c r="Y838" s="350">
        <v>304</v>
      </c>
      <c r="Z838" s="351"/>
      <c r="AA838" s="351"/>
      <c r="AB838" s="352"/>
      <c r="AC838" s="362" t="s">
        <v>647</v>
      </c>
      <c r="AD838" s="370"/>
      <c r="AE838" s="370"/>
      <c r="AF838" s="370"/>
      <c r="AG838" s="370"/>
      <c r="AH838" s="371" t="s">
        <v>648</v>
      </c>
      <c r="AI838" s="372"/>
      <c r="AJ838" s="372"/>
      <c r="AK838" s="372"/>
      <c r="AL838" s="371" t="s">
        <v>648</v>
      </c>
      <c r="AM838" s="372"/>
      <c r="AN838" s="372"/>
      <c r="AO838" s="372"/>
      <c r="AP838" s="359" t="s">
        <v>649</v>
      </c>
      <c r="AQ838" s="359"/>
      <c r="AR838" s="359"/>
      <c r="AS838" s="359"/>
      <c r="AT838" s="359"/>
      <c r="AU838" s="359"/>
      <c r="AV838" s="359"/>
      <c r="AW838" s="359"/>
      <c r="AX838" s="359"/>
    </row>
    <row r="839" spans="1:50" ht="30" customHeight="1" x14ac:dyDescent="0.15">
      <c r="A839" s="375">
        <v>2</v>
      </c>
      <c r="B839" s="375">
        <v>1</v>
      </c>
      <c r="C839" s="360" t="s">
        <v>638</v>
      </c>
      <c r="D839" s="346"/>
      <c r="E839" s="346"/>
      <c r="F839" s="346"/>
      <c r="G839" s="346"/>
      <c r="H839" s="346"/>
      <c r="I839" s="346"/>
      <c r="J839" s="347">
        <v>2000020080004</v>
      </c>
      <c r="K839" s="348"/>
      <c r="L839" s="348"/>
      <c r="M839" s="348"/>
      <c r="N839" s="348"/>
      <c r="O839" s="348"/>
      <c r="P839" s="349" t="s">
        <v>636</v>
      </c>
      <c r="Q839" s="349"/>
      <c r="R839" s="349"/>
      <c r="S839" s="349"/>
      <c r="T839" s="349"/>
      <c r="U839" s="349"/>
      <c r="V839" s="349"/>
      <c r="W839" s="349"/>
      <c r="X839" s="349"/>
      <c r="Y839" s="350">
        <v>231</v>
      </c>
      <c r="Z839" s="351"/>
      <c r="AA839" s="351"/>
      <c r="AB839" s="352"/>
      <c r="AC839" s="362" t="s">
        <v>647</v>
      </c>
      <c r="AD839" s="362"/>
      <c r="AE839" s="362"/>
      <c r="AF839" s="362"/>
      <c r="AG839" s="362"/>
      <c r="AH839" s="371" t="s">
        <v>648</v>
      </c>
      <c r="AI839" s="372"/>
      <c r="AJ839" s="372"/>
      <c r="AK839" s="372"/>
      <c r="AL839" s="371" t="s">
        <v>648</v>
      </c>
      <c r="AM839" s="372"/>
      <c r="AN839" s="372"/>
      <c r="AO839" s="372"/>
      <c r="AP839" s="359" t="s">
        <v>414</v>
      </c>
      <c r="AQ839" s="359"/>
      <c r="AR839" s="359"/>
      <c r="AS839" s="359"/>
      <c r="AT839" s="359"/>
      <c r="AU839" s="359"/>
      <c r="AV839" s="359"/>
      <c r="AW839" s="359"/>
      <c r="AX839" s="359"/>
    </row>
    <row r="840" spans="1:50" ht="30" customHeight="1" x14ac:dyDescent="0.15">
      <c r="A840" s="375">
        <v>3</v>
      </c>
      <c r="B840" s="375">
        <v>1</v>
      </c>
      <c r="C840" s="360" t="s">
        <v>639</v>
      </c>
      <c r="D840" s="346"/>
      <c r="E840" s="346"/>
      <c r="F840" s="346"/>
      <c r="G840" s="346"/>
      <c r="H840" s="346"/>
      <c r="I840" s="346"/>
      <c r="J840" s="347">
        <v>1000020140007</v>
      </c>
      <c r="K840" s="348"/>
      <c r="L840" s="348"/>
      <c r="M840" s="348"/>
      <c r="N840" s="348"/>
      <c r="O840" s="348"/>
      <c r="P840" s="349" t="s">
        <v>636</v>
      </c>
      <c r="Q840" s="349"/>
      <c r="R840" s="349"/>
      <c r="S840" s="349"/>
      <c r="T840" s="349"/>
      <c r="U840" s="349"/>
      <c r="V840" s="349"/>
      <c r="W840" s="349"/>
      <c r="X840" s="349"/>
      <c r="Y840" s="350">
        <v>229</v>
      </c>
      <c r="Z840" s="351"/>
      <c r="AA840" s="351"/>
      <c r="AB840" s="352"/>
      <c r="AC840" s="362" t="s">
        <v>647</v>
      </c>
      <c r="AD840" s="362"/>
      <c r="AE840" s="362"/>
      <c r="AF840" s="362"/>
      <c r="AG840" s="362"/>
      <c r="AH840" s="371" t="s">
        <v>648</v>
      </c>
      <c r="AI840" s="372"/>
      <c r="AJ840" s="372"/>
      <c r="AK840" s="372"/>
      <c r="AL840" s="371" t="s">
        <v>648</v>
      </c>
      <c r="AM840" s="372"/>
      <c r="AN840" s="372"/>
      <c r="AO840" s="372"/>
      <c r="AP840" s="359" t="s">
        <v>650</v>
      </c>
      <c r="AQ840" s="359"/>
      <c r="AR840" s="359"/>
      <c r="AS840" s="359"/>
      <c r="AT840" s="359"/>
      <c r="AU840" s="359"/>
      <c r="AV840" s="359"/>
      <c r="AW840" s="359"/>
      <c r="AX840" s="359"/>
    </row>
    <row r="841" spans="1:50" ht="30" customHeight="1" x14ac:dyDescent="0.15">
      <c r="A841" s="375">
        <v>4</v>
      </c>
      <c r="B841" s="375">
        <v>1</v>
      </c>
      <c r="C841" s="360" t="s">
        <v>640</v>
      </c>
      <c r="D841" s="346"/>
      <c r="E841" s="346"/>
      <c r="F841" s="346"/>
      <c r="G841" s="346"/>
      <c r="H841" s="346"/>
      <c r="I841" s="346"/>
      <c r="J841" s="347">
        <v>4000020030007</v>
      </c>
      <c r="K841" s="348"/>
      <c r="L841" s="348"/>
      <c r="M841" s="348"/>
      <c r="N841" s="348"/>
      <c r="O841" s="348"/>
      <c r="P841" s="349" t="s">
        <v>636</v>
      </c>
      <c r="Q841" s="349"/>
      <c r="R841" s="349"/>
      <c r="S841" s="349"/>
      <c r="T841" s="349"/>
      <c r="U841" s="349"/>
      <c r="V841" s="349"/>
      <c r="W841" s="349"/>
      <c r="X841" s="349"/>
      <c r="Y841" s="350">
        <v>171</v>
      </c>
      <c r="Z841" s="351"/>
      <c r="AA841" s="351"/>
      <c r="AB841" s="352"/>
      <c r="AC841" s="362" t="s">
        <v>647</v>
      </c>
      <c r="AD841" s="362"/>
      <c r="AE841" s="362"/>
      <c r="AF841" s="362"/>
      <c r="AG841" s="362"/>
      <c r="AH841" s="371" t="s">
        <v>648</v>
      </c>
      <c r="AI841" s="372"/>
      <c r="AJ841" s="372"/>
      <c r="AK841" s="372"/>
      <c r="AL841" s="371" t="s">
        <v>648</v>
      </c>
      <c r="AM841" s="372"/>
      <c r="AN841" s="372"/>
      <c r="AO841" s="372"/>
      <c r="AP841" s="359" t="s">
        <v>649</v>
      </c>
      <c r="AQ841" s="359"/>
      <c r="AR841" s="359"/>
      <c r="AS841" s="359"/>
      <c r="AT841" s="359"/>
      <c r="AU841" s="359"/>
      <c r="AV841" s="359"/>
      <c r="AW841" s="359"/>
      <c r="AX841" s="359"/>
    </row>
    <row r="842" spans="1:50" ht="30" customHeight="1" x14ac:dyDescent="0.15">
      <c r="A842" s="375">
        <v>5</v>
      </c>
      <c r="B842" s="375">
        <v>1</v>
      </c>
      <c r="C842" s="360" t="s">
        <v>641</v>
      </c>
      <c r="D842" s="346"/>
      <c r="E842" s="346"/>
      <c r="F842" s="346"/>
      <c r="G842" s="346"/>
      <c r="H842" s="346"/>
      <c r="I842" s="346"/>
      <c r="J842" s="347">
        <v>5000020150002</v>
      </c>
      <c r="K842" s="348"/>
      <c r="L842" s="348"/>
      <c r="M842" s="348"/>
      <c r="N842" s="348"/>
      <c r="O842" s="348"/>
      <c r="P842" s="349" t="s">
        <v>636</v>
      </c>
      <c r="Q842" s="349"/>
      <c r="R842" s="349"/>
      <c r="S842" s="349"/>
      <c r="T842" s="349"/>
      <c r="U842" s="349"/>
      <c r="V842" s="349"/>
      <c r="W842" s="349"/>
      <c r="X842" s="349"/>
      <c r="Y842" s="350">
        <v>139</v>
      </c>
      <c r="Z842" s="351"/>
      <c r="AA842" s="351"/>
      <c r="AB842" s="352"/>
      <c r="AC842" s="353" t="s">
        <v>647</v>
      </c>
      <c r="AD842" s="353"/>
      <c r="AE842" s="353"/>
      <c r="AF842" s="353"/>
      <c r="AG842" s="353"/>
      <c r="AH842" s="371" t="s">
        <v>648</v>
      </c>
      <c r="AI842" s="372"/>
      <c r="AJ842" s="372"/>
      <c r="AK842" s="372"/>
      <c r="AL842" s="371" t="s">
        <v>648</v>
      </c>
      <c r="AM842" s="372"/>
      <c r="AN842" s="372"/>
      <c r="AO842" s="372"/>
      <c r="AP842" s="359" t="s">
        <v>414</v>
      </c>
      <c r="AQ842" s="359"/>
      <c r="AR842" s="359"/>
      <c r="AS842" s="359"/>
      <c r="AT842" s="359"/>
      <c r="AU842" s="359"/>
      <c r="AV842" s="359"/>
      <c r="AW842" s="359"/>
      <c r="AX842" s="359"/>
    </row>
    <row r="843" spans="1:50" ht="30" customHeight="1" x14ac:dyDescent="0.15">
      <c r="A843" s="375">
        <v>6</v>
      </c>
      <c r="B843" s="375">
        <v>1</v>
      </c>
      <c r="C843" s="360" t="s">
        <v>642</v>
      </c>
      <c r="D843" s="346"/>
      <c r="E843" s="346"/>
      <c r="F843" s="346"/>
      <c r="G843" s="346"/>
      <c r="H843" s="346"/>
      <c r="I843" s="346"/>
      <c r="J843" s="347">
        <v>7000020250007</v>
      </c>
      <c r="K843" s="348"/>
      <c r="L843" s="348"/>
      <c r="M843" s="348"/>
      <c r="N843" s="348"/>
      <c r="O843" s="348"/>
      <c r="P843" s="349" t="s">
        <v>636</v>
      </c>
      <c r="Q843" s="349"/>
      <c r="R843" s="349"/>
      <c r="S843" s="349"/>
      <c r="T843" s="349"/>
      <c r="U843" s="349"/>
      <c r="V843" s="349"/>
      <c r="W843" s="349"/>
      <c r="X843" s="349"/>
      <c r="Y843" s="350">
        <v>126</v>
      </c>
      <c r="Z843" s="351"/>
      <c r="AA843" s="351"/>
      <c r="AB843" s="352"/>
      <c r="AC843" s="353" t="s">
        <v>647</v>
      </c>
      <c r="AD843" s="353"/>
      <c r="AE843" s="353"/>
      <c r="AF843" s="353"/>
      <c r="AG843" s="353"/>
      <c r="AH843" s="371" t="s">
        <v>648</v>
      </c>
      <c r="AI843" s="372"/>
      <c r="AJ843" s="372"/>
      <c r="AK843" s="372"/>
      <c r="AL843" s="371" t="s">
        <v>648</v>
      </c>
      <c r="AM843" s="372"/>
      <c r="AN843" s="372"/>
      <c r="AO843" s="372"/>
      <c r="AP843" s="359" t="s">
        <v>650</v>
      </c>
      <c r="AQ843" s="359"/>
      <c r="AR843" s="359"/>
      <c r="AS843" s="359"/>
      <c r="AT843" s="359"/>
      <c r="AU843" s="359"/>
      <c r="AV843" s="359"/>
      <c r="AW843" s="359"/>
      <c r="AX843" s="359"/>
    </row>
    <row r="844" spans="1:50" ht="30" customHeight="1" x14ac:dyDescent="0.15">
      <c r="A844" s="375">
        <v>7</v>
      </c>
      <c r="B844" s="375">
        <v>1</v>
      </c>
      <c r="C844" s="360" t="s">
        <v>643</v>
      </c>
      <c r="D844" s="346"/>
      <c r="E844" s="346"/>
      <c r="F844" s="346"/>
      <c r="G844" s="346"/>
      <c r="H844" s="346"/>
      <c r="I844" s="346"/>
      <c r="J844" s="347">
        <v>8000020040002</v>
      </c>
      <c r="K844" s="348"/>
      <c r="L844" s="348"/>
      <c r="M844" s="348"/>
      <c r="N844" s="348"/>
      <c r="O844" s="348"/>
      <c r="P844" s="349" t="s">
        <v>636</v>
      </c>
      <c r="Q844" s="349"/>
      <c r="R844" s="349"/>
      <c r="S844" s="349"/>
      <c r="T844" s="349"/>
      <c r="U844" s="349"/>
      <c r="V844" s="349"/>
      <c r="W844" s="349"/>
      <c r="X844" s="349"/>
      <c r="Y844" s="350">
        <v>112</v>
      </c>
      <c r="Z844" s="351"/>
      <c r="AA844" s="351"/>
      <c r="AB844" s="352"/>
      <c r="AC844" s="353" t="s">
        <v>647</v>
      </c>
      <c r="AD844" s="353"/>
      <c r="AE844" s="353"/>
      <c r="AF844" s="353"/>
      <c r="AG844" s="353"/>
      <c r="AH844" s="371" t="s">
        <v>648</v>
      </c>
      <c r="AI844" s="372"/>
      <c r="AJ844" s="372"/>
      <c r="AK844" s="372"/>
      <c r="AL844" s="371" t="s">
        <v>648</v>
      </c>
      <c r="AM844" s="372"/>
      <c r="AN844" s="372"/>
      <c r="AO844" s="372"/>
      <c r="AP844" s="359" t="s">
        <v>649</v>
      </c>
      <c r="AQ844" s="359"/>
      <c r="AR844" s="359"/>
      <c r="AS844" s="359"/>
      <c r="AT844" s="359"/>
      <c r="AU844" s="359"/>
      <c r="AV844" s="359"/>
      <c r="AW844" s="359"/>
      <c r="AX844" s="359"/>
    </row>
    <row r="845" spans="1:50" ht="30" customHeight="1" x14ac:dyDescent="0.15">
      <c r="A845" s="375">
        <v>8</v>
      </c>
      <c r="B845" s="375">
        <v>1</v>
      </c>
      <c r="C845" s="360" t="s">
        <v>644</v>
      </c>
      <c r="D845" s="346"/>
      <c r="E845" s="346"/>
      <c r="F845" s="346"/>
      <c r="G845" s="346"/>
      <c r="H845" s="346"/>
      <c r="I845" s="346"/>
      <c r="J845" s="347">
        <v>1000020440001</v>
      </c>
      <c r="K845" s="348"/>
      <c r="L845" s="348"/>
      <c r="M845" s="348"/>
      <c r="N845" s="348"/>
      <c r="O845" s="348"/>
      <c r="P845" s="349" t="s">
        <v>636</v>
      </c>
      <c r="Q845" s="349"/>
      <c r="R845" s="349"/>
      <c r="S845" s="349"/>
      <c r="T845" s="349"/>
      <c r="U845" s="349"/>
      <c r="V845" s="349"/>
      <c r="W845" s="349"/>
      <c r="X845" s="349"/>
      <c r="Y845" s="350">
        <v>103</v>
      </c>
      <c r="Z845" s="351"/>
      <c r="AA845" s="351"/>
      <c r="AB845" s="352"/>
      <c r="AC845" s="353" t="s">
        <v>647</v>
      </c>
      <c r="AD845" s="353"/>
      <c r="AE845" s="353"/>
      <c r="AF845" s="353"/>
      <c r="AG845" s="353"/>
      <c r="AH845" s="371" t="s">
        <v>648</v>
      </c>
      <c r="AI845" s="372"/>
      <c r="AJ845" s="372"/>
      <c r="AK845" s="372"/>
      <c r="AL845" s="371" t="s">
        <v>648</v>
      </c>
      <c r="AM845" s="372"/>
      <c r="AN845" s="372"/>
      <c r="AO845" s="372"/>
      <c r="AP845" s="359" t="s">
        <v>649</v>
      </c>
      <c r="AQ845" s="359"/>
      <c r="AR845" s="359"/>
      <c r="AS845" s="359"/>
      <c r="AT845" s="359"/>
      <c r="AU845" s="359"/>
      <c r="AV845" s="359"/>
      <c r="AW845" s="359"/>
      <c r="AX845" s="359"/>
    </row>
    <row r="846" spans="1:50" ht="30" customHeight="1" x14ac:dyDescent="0.15">
      <c r="A846" s="375">
        <v>9</v>
      </c>
      <c r="B846" s="375">
        <v>1</v>
      </c>
      <c r="C846" s="360" t="s">
        <v>645</v>
      </c>
      <c r="D846" s="346"/>
      <c r="E846" s="346"/>
      <c r="F846" s="346"/>
      <c r="G846" s="346"/>
      <c r="H846" s="346"/>
      <c r="I846" s="346"/>
      <c r="J846" s="347">
        <v>4000020210005</v>
      </c>
      <c r="K846" s="348"/>
      <c r="L846" s="348"/>
      <c r="M846" s="348"/>
      <c r="N846" s="348"/>
      <c r="O846" s="348"/>
      <c r="P846" s="349" t="s">
        <v>636</v>
      </c>
      <c r="Q846" s="349"/>
      <c r="R846" s="349"/>
      <c r="S846" s="349"/>
      <c r="T846" s="349"/>
      <c r="U846" s="349"/>
      <c r="V846" s="349"/>
      <c r="W846" s="349"/>
      <c r="X846" s="349"/>
      <c r="Y846" s="350">
        <v>100</v>
      </c>
      <c r="Z846" s="351"/>
      <c r="AA846" s="351"/>
      <c r="AB846" s="352"/>
      <c r="AC846" s="353" t="s">
        <v>647</v>
      </c>
      <c r="AD846" s="353"/>
      <c r="AE846" s="353"/>
      <c r="AF846" s="353"/>
      <c r="AG846" s="353"/>
      <c r="AH846" s="371" t="s">
        <v>648</v>
      </c>
      <c r="AI846" s="372"/>
      <c r="AJ846" s="372"/>
      <c r="AK846" s="372"/>
      <c r="AL846" s="371" t="s">
        <v>648</v>
      </c>
      <c r="AM846" s="372"/>
      <c r="AN846" s="372"/>
      <c r="AO846" s="372"/>
      <c r="AP846" s="359" t="s">
        <v>649</v>
      </c>
      <c r="AQ846" s="359"/>
      <c r="AR846" s="359"/>
      <c r="AS846" s="359"/>
      <c r="AT846" s="359"/>
      <c r="AU846" s="359"/>
      <c r="AV846" s="359"/>
      <c r="AW846" s="359"/>
      <c r="AX846" s="359"/>
    </row>
    <row r="847" spans="1:50" ht="30" customHeight="1" x14ac:dyDescent="0.15">
      <c r="A847" s="375">
        <v>10</v>
      </c>
      <c r="B847" s="375">
        <v>1</v>
      </c>
      <c r="C847" s="360" t="s">
        <v>646</v>
      </c>
      <c r="D847" s="346"/>
      <c r="E847" s="346"/>
      <c r="F847" s="346"/>
      <c r="G847" s="346"/>
      <c r="H847" s="346"/>
      <c r="I847" s="346"/>
      <c r="J847" s="347">
        <v>7000020070009</v>
      </c>
      <c r="K847" s="348"/>
      <c r="L847" s="348"/>
      <c r="M847" s="348"/>
      <c r="N847" s="348"/>
      <c r="O847" s="348"/>
      <c r="P847" s="349" t="s">
        <v>636</v>
      </c>
      <c r="Q847" s="349"/>
      <c r="R847" s="349"/>
      <c r="S847" s="349"/>
      <c r="T847" s="349"/>
      <c r="U847" s="349"/>
      <c r="V847" s="349"/>
      <c r="W847" s="349"/>
      <c r="X847" s="349"/>
      <c r="Y847" s="350">
        <v>96</v>
      </c>
      <c r="Z847" s="351"/>
      <c r="AA847" s="351"/>
      <c r="AB847" s="352"/>
      <c r="AC847" s="353" t="s">
        <v>647</v>
      </c>
      <c r="AD847" s="353"/>
      <c r="AE847" s="353"/>
      <c r="AF847" s="353"/>
      <c r="AG847" s="353"/>
      <c r="AH847" s="371" t="s">
        <v>648</v>
      </c>
      <c r="AI847" s="372"/>
      <c r="AJ847" s="372"/>
      <c r="AK847" s="372"/>
      <c r="AL847" s="371" t="s">
        <v>648</v>
      </c>
      <c r="AM847" s="372"/>
      <c r="AN847" s="372"/>
      <c r="AO847" s="372"/>
      <c r="AP847" s="359" t="s">
        <v>650</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5">
      <formula>IF(RIGHT(TEXT(P14,"0.#"),1)=".",FALSE,TRUE)</formula>
    </cfRule>
    <cfRule type="expression" dxfId="2796" priority="14016">
      <formula>IF(RIGHT(TEXT(P14,"0.#"),1)=".",TRUE,FALSE)</formula>
    </cfRule>
  </conditionalFormatting>
  <conditionalFormatting sqref="AE32">
    <cfRule type="expression" dxfId="2795" priority="14005">
      <formula>IF(RIGHT(TEXT(AE32,"0.#"),1)=".",FALSE,TRUE)</formula>
    </cfRule>
    <cfRule type="expression" dxfId="2794" priority="14006">
      <formula>IF(RIGHT(TEXT(AE32,"0.#"),1)=".",TRUE,FALSE)</formula>
    </cfRule>
  </conditionalFormatting>
  <conditionalFormatting sqref="P18:AX18">
    <cfRule type="expression" dxfId="2793" priority="13891">
      <formula>IF(RIGHT(TEXT(P18,"0.#"),1)=".",FALSE,TRUE)</formula>
    </cfRule>
    <cfRule type="expression" dxfId="2792" priority="13892">
      <formula>IF(RIGHT(TEXT(P18,"0.#"),1)=".",TRUE,FALSE)</formula>
    </cfRule>
  </conditionalFormatting>
  <conditionalFormatting sqref="Y783">
    <cfRule type="expression" dxfId="2791" priority="13887">
      <formula>IF(RIGHT(TEXT(Y783,"0.#"),1)=".",FALSE,TRUE)</formula>
    </cfRule>
    <cfRule type="expression" dxfId="2790" priority="13888">
      <formula>IF(RIGHT(TEXT(Y783,"0.#"),1)=".",TRUE,FALSE)</formula>
    </cfRule>
  </conditionalFormatting>
  <conditionalFormatting sqref="Y792">
    <cfRule type="expression" dxfId="2789" priority="13883">
      <formula>IF(RIGHT(TEXT(Y792,"0.#"),1)=".",FALSE,TRUE)</formula>
    </cfRule>
    <cfRule type="expression" dxfId="2788" priority="13884">
      <formula>IF(RIGHT(TEXT(Y792,"0.#"),1)=".",TRUE,FALSE)</formula>
    </cfRule>
  </conditionalFormatting>
  <conditionalFormatting sqref="Y823:Y830 Y821 Y810:Y817 Y808 Y797:Y804 Y795">
    <cfRule type="expression" dxfId="2787" priority="13665">
      <formula>IF(RIGHT(TEXT(Y795,"0.#"),1)=".",FALSE,TRUE)</formula>
    </cfRule>
    <cfRule type="expression" dxfId="2786" priority="13666">
      <formula>IF(RIGHT(TEXT(Y795,"0.#"),1)=".",TRUE,FALSE)</formula>
    </cfRule>
  </conditionalFormatting>
  <conditionalFormatting sqref="P16:AQ17 P15:AX15 P13:AX13">
    <cfRule type="expression" dxfId="2785" priority="13713">
      <formula>IF(RIGHT(TEXT(P13,"0.#"),1)=".",FALSE,TRUE)</formula>
    </cfRule>
    <cfRule type="expression" dxfId="2784" priority="13714">
      <formula>IF(RIGHT(TEXT(P13,"0.#"),1)=".",TRUE,FALSE)</formula>
    </cfRule>
  </conditionalFormatting>
  <conditionalFormatting sqref="P19:AJ19">
    <cfRule type="expression" dxfId="2783" priority="13711">
      <formula>IF(RIGHT(TEXT(P19,"0.#"),1)=".",FALSE,TRUE)</formula>
    </cfRule>
    <cfRule type="expression" dxfId="2782" priority="13712">
      <formula>IF(RIGHT(TEXT(P19,"0.#"),1)=".",TRUE,FALSE)</formula>
    </cfRule>
  </conditionalFormatting>
  <conditionalFormatting sqref="AE101 AQ101">
    <cfRule type="expression" dxfId="2781" priority="13703">
      <formula>IF(RIGHT(TEXT(AE101,"0.#"),1)=".",FALSE,TRUE)</formula>
    </cfRule>
    <cfRule type="expression" dxfId="2780" priority="13704">
      <formula>IF(RIGHT(TEXT(AE101,"0.#"),1)=".",TRUE,FALSE)</formula>
    </cfRule>
  </conditionalFormatting>
  <conditionalFormatting sqref="Y784:Y791 Y782">
    <cfRule type="expression" dxfId="2779" priority="13689">
      <formula>IF(RIGHT(TEXT(Y782,"0.#"),1)=".",FALSE,TRUE)</formula>
    </cfRule>
    <cfRule type="expression" dxfId="2778" priority="13690">
      <formula>IF(RIGHT(TEXT(Y782,"0.#"),1)=".",TRUE,FALSE)</formula>
    </cfRule>
  </conditionalFormatting>
  <conditionalFormatting sqref="AU783">
    <cfRule type="expression" dxfId="2777" priority="13687">
      <formula>IF(RIGHT(TEXT(AU783,"0.#"),1)=".",FALSE,TRUE)</formula>
    </cfRule>
    <cfRule type="expression" dxfId="2776" priority="13688">
      <formula>IF(RIGHT(TEXT(AU783,"0.#"),1)=".",TRUE,FALSE)</formula>
    </cfRule>
  </conditionalFormatting>
  <conditionalFormatting sqref="AU792">
    <cfRule type="expression" dxfId="2775" priority="13685">
      <formula>IF(RIGHT(TEXT(AU792,"0.#"),1)=".",FALSE,TRUE)</formula>
    </cfRule>
    <cfRule type="expression" dxfId="2774" priority="13686">
      <formula>IF(RIGHT(TEXT(AU792,"0.#"),1)=".",TRUE,FALSE)</formula>
    </cfRule>
  </conditionalFormatting>
  <conditionalFormatting sqref="AU784:AU791 AU782">
    <cfRule type="expression" dxfId="2773" priority="13683">
      <formula>IF(RIGHT(TEXT(AU782,"0.#"),1)=".",FALSE,TRUE)</formula>
    </cfRule>
    <cfRule type="expression" dxfId="2772" priority="13684">
      <formula>IF(RIGHT(TEXT(AU782,"0.#"),1)=".",TRUE,FALSE)</formula>
    </cfRule>
  </conditionalFormatting>
  <conditionalFormatting sqref="Y822 Y809 Y796">
    <cfRule type="expression" dxfId="2771" priority="13669">
      <formula>IF(RIGHT(TEXT(Y796,"0.#"),1)=".",FALSE,TRUE)</formula>
    </cfRule>
    <cfRule type="expression" dxfId="2770" priority="13670">
      <formula>IF(RIGHT(TEXT(Y796,"0.#"),1)=".",TRUE,FALSE)</formula>
    </cfRule>
  </conditionalFormatting>
  <conditionalFormatting sqref="Y831 Y818 Y805">
    <cfRule type="expression" dxfId="2769" priority="13667">
      <formula>IF(RIGHT(TEXT(Y805,"0.#"),1)=".",FALSE,TRUE)</formula>
    </cfRule>
    <cfRule type="expression" dxfId="2768" priority="13668">
      <formula>IF(RIGHT(TEXT(Y805,"0.#"),1)=".",TRUE,FALSE)</formula>
    </cfRule>
  </conditionalFormatting>
  <conditionalFormatting sqref="AU822 AU809 AU796">
    <cfRule type="expression" dxfId="2767" priority="13663">
      <formula>IF(RIGHT(TEXT(AU796,"0.#"),1)=".",FALSE,TRUE)</formula>
    </cfRule>
    <cfRule type="expression" dxfId="2766" priority="13664">
      <formula>IF(RIGHT(TEXT(AU796,"0.#"),1)=".",TRUE,FALSE)</formula>
    </cfRule>
  </conditionalFormatting>
  <conditionalFormatting sqref="AU831 AU818 AU805">
    <cfRule type="expression" dxfId="2765" priority="13661">
      <formula>IF(RIGHT(TEXT(AU805,"0.#"),1)=".",FALSE,TRUE)</formula>
    </cfRule>
    <cfRule type="expression" dxfId="2764" priority="13662">
      <formula>IF(RIGHT(TEXT(AU805,"0.#"),1)=".",TRUE,FALSE)</formula>
    </cfRule>
  </conditionalFormatting>
  <conditionalFormatting sqref="AU823:AU830 AU821 AU810:AU817 AU808 AU797:AU804 AU795">
    <cfRule type="expression" dxfId="2763" priority="13659">
      <formula>IF(RIGHT(TEXT(AU795,"0.#"),1)=".",FALSE,TRUE)</formula>
    </cfRule>
    <cfRule type="expression" dxfId="2762" priority="13660">
      <formula>IF(RIGHT(TEXT(AU795,"0.#"),1)=".",TRUE,FALSE)</formula>
    </cfRule>
  </conditionalFormatting>
  <conditionalFormatting sqref="AM87">
    <cfRule type="expression" dxfId="2761" priority="13313">
      <formula>IF(RIGHT(TEXT(AM87,"0.#"),1)=".",FALSE,TRUE)</formula>
    </cfRule>
    <cfRule type="expression" dxfId="2760" priority="13314">
      <formula>IF(RIGHT(TEXT(AM87,"0.#"),1)=".",TRUE,FALSE)</formula>
    </cfRule>
  </conditionalFormatting>
  <conditionalFormatting sqref="AE55">
    <cfRule type="expression" dxfId="2759" priority="13381">
      <formula>IF(RIGHT(TEXT(AE55,"0.#"),1)=".",FALSE,TRUE)</formula>
    </cfRule>
    <cfRule type="expression" dxfId="2758" priority="13382">
      <formula>IF(RIGHT(TEXT(AE55,"0.#"),1)=".",TRUE,FALSE)</formula>
    </cfRule>
  </conditionalFormatting>
  <conditionalFormatting sqref="AI55">
    <cfRule type="expression" dxfId="2757" priority="13379">
      <formula>IF(RIGHT(TEXT(AI55,"0.#"),1)=".",FALSE,TRUE)</formula>
    </cfRule>
    <cfRule type="expression" dxfId="2756" priority="13380">
      <formula>IF(RIGHT(TEXT(AI55,"0.#"),1)=".",TRUE,FALSE)</formula>
    </cfRule>
  </conditionalFormatting>
  <conditionalFormatting sqref="AE33">
    <cfRule type="expression" dxfId="2755" priority="13473">
      <formula>IF(RIGHT(TEXT(AE33,"0.#"),1)=".",FALSE,TRUE)</formula>
    </cfRule>
    <cfRule type="expression" dxfId="2754" priority="13474">
      <formula>IF(RIGHT(TEXT(AE33,"0.#"),1)=".",TRUE,FALSE)</formula>
    </cfRule>
  </conditionalFormatting>
  <conditionalFormatting sqref="AE34">
    <cfRule type="expression" dxfId="2753" priority="13471">
      <formula>IF(RIGHT(TEXT(AE34,"0.#"),1)=".",FALSE,TRUE)</formula>
    </cfRule>
    <cfRule type="expression" dxfId="2752" priority="13472">
      <formula>IF(RIGHT(TEXT(AE34,"0.#"),1)=".",TRUE,FALSE)</formula>
    </cfRule>
  </conditionalFormatting>
  <conditionalFormatting sqref="AI34">
    <cfRule type="expression" dxfId="2751" priority="13469">
      <formula>IF(RIGHT(TEXT(AI34,"0.#"),1)=".",FALSE,TRUE)</formula>
    </cfRule>
    <cfRule type="expression" dxfId="2750" priority="13470">
      <formula>IF(RIGHT(TEXT(AI34,"0.#"),1)=".",TRUE,FALSE)</formula>
    </cfRule>
  </conditionalFormatting>
  <conditionalFormatting sqref="AI33">
    <cfRule type="expression" dxfId="2749" priority="13467">
      <formula>IF(RIGHT(TEXT(AI33,"0.#"),1)=".",FALSE,TRUE)</formula>
    </cfRule>
    <cfRule type="expression" dxfId="2748" priority="13468">
      <formula>IF(RIGHT(TEXT(AI33,"0.#"),1)=".",TRUE,FALSE)</formula>
    </cfRule>
  </conditionalFormatting>
  <conditionalFormatting sqref="AI32">
    <cfRule type="expression" dxfId="2747" priority="13465">
      <formula>IF(RIGHT(TEXT(AI32,"0.#"),1)=".",FALSE,TRUE)</formula>
    </cfRule>
    <cfRule type="expression" dxfId="2746" priority="13466">
      <formula>IF(RIGHT(TEXT(AI32,"0.#"),1)=".",TRUE,FALSE)</formula>
    </cfRule>
  </conditionalFormatting>
  <conditionalFormatting sqref="AM32">
    <cfRule type="expression" dxfId="2745" priority="13463">
      <formula>IF(RIGHT(TEXT(AM32,"0.#"),1)=".",FALSE,TRUE)</formula>
    </cfRule>
    <cfRule type="expression" dxfId="2744" priority="13464">
      <formula>IF(RIGHT(TEXT(AM32,"0.#"),1)=".",TRUE,FALSE)</formula>
    </cfRule>
  </conditionalFormatting>
  <conditionalFormatting sqref="AM33">
    <cfRule type="expression" dxfId="2743" priority="13461">
      <formula>IF(RIGHT(TEXT(AM33,"0.#"),1)=".",FALSE,TRUE)</formula>
    </cfRule>
    <cfRule type="expression" dxfId="2742" priority="13462">
      <formula>IF(RIGHT(TEXT(AM33,"0.#"),1)=".",TRUE,FALSE)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Q116">
    <cfRule type="expression" dxfId="2595" priority="13167">
      <formula>IF(RIGHT(TEXT(AQ116,"0.#"),1)=".",FALSE,TRUE)</formula>
    </cfRule>
    <cfRule type="expression" dxfId="2594" priority="13168">
      <formula>IF(RIGHT(TEXT(AQ116,"0.#"),1)=".",TRUE,FALSE)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M117">
    <cfRule type="expression" dxfId="2591" priority="13161">
      <formula>IF(RIGHT(TEXT(AM117,"0.#"),1)=".",FALSE,TRUE)</formula>
    </cfRule>
    <cfRule type="expression" dxfId="2590" priority="13162">
      <formula>IF(RIGHT(TEXT(AM117,"0.#"),1)=".",TRUE,FALSE)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48:AO867">
    <cfRule type="expression" dxfId="2505" priority="6637">
      <formula>IF(AND(AL848&gt;=0, RIGHT(TEXT(AL848,"0.#"),1)&lt;&gt;"."),TRUE,FALSE)</formula>
    </cfRule>
    <cfRule type="expression" dxfId="2504" priority="6638">
      <formula>IF(AND(AL848&gt;=0, RIGHT(TEXT(AL848,"0.#"),1)="."),TRUE,FALSE)</formula>
    </cfRule>
    <cfRule type="expression" dxfId="2503" priority="6639">
      <formula>IF(AND(AL848&lt;0, RIGHT(TEXT(AL848,"0.#"),1)&lt;&gt;"."),TRUE,FALSE)</formula>
    </cfRule>
    <cfRule type="expression" dxfId="2502" priority="6640">
      <formula>IF(AND(AL848&lt;0, RIGHT(TEXT(AL848,"0.#"),1)="."),TRUE,FALSE)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0:Y867">
    <cfRule type="expression" dxfId="2431" priority="2965">
      <formula>IF(RIGHT(TEXT(Y840,"0.#"),1)=".",FALSE,TRUE)</formula>
    </cfRule>
    <cfRule type="expression" dxfId="2430" priority="2966">
      <formula>IF(RIGHT(TEXT(Y840,"0.#"),1)=".",TRUE,FALSE)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3:AO1132">
    <cfRule type="expression" dxfId="2401" priority="2871">
      <formula>IF(AND(AL1103&gt;=0, RIGHT(TEXT(AL1103,"0.#"),1)&lt;&gt;"."),TRUE,FALSE)</formula>
    </cfRule>
    <cfRule type="expression" dxfId="2400" priority="2872">
      <formula>IF(AND(AL1103&gt;=0, RIGHT(TEXT(AL1103,"0.#"),1)="."),TRUE,FALSE)</formula>
    </cfRule>
    <cfRule type="expression" dxfId="2399" priority="2873">
      <formula>IF(AND(AL1103&lt;0, RIGHT(TEXT(AL1103,"0.#"),1)&lt;&gt;"."),TRUE,FALSE)</formula>
    </cfRule>
    <cfRule type="expression" dxfId="2398" priority="2874">
      <formula>IF(AND(AL1103&lt;0, RIGHT(TEXT(AL1103,"0.#"),1)="."),TRUE,FALSE)</formula>
    </cfRule>
  </conditionalFormatting>
  <conditionalFormatting sqref="Y1103:Y1132">
    <cfRule type="expression" dxfId="2397" priority="2869">
      <formula>IF(RIGHT(TEXT(Y1103,"0.#"),1)=".",FALSE,TRUE)</formula>
    </cfRule>
    <cfRule type="expression" dxfId="2396" priority="2870">
      <formula>IF(RIGHT(TEXT(Y1103,"0.#"),1)=".",TRUE,FALSE)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Y838:Y839">
    <cfRule type="expression" dxfId="2387" priority="2821">
      <formula>IF(RIGHT(TEXT(Y838,"0.#"),1)=".",FALSE,TRUE)</formula>
    </cfRule>
    <cfRule type="expression" dxfId="2386" priority="2822">
      <formula>IF(RIGHT(TEXT(Y838,"0.#"),1)=".",TRUE,FALSE)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Q32:AQ34">
    <cfRule type="expression" dxfId="711" priority="11">
      <formula>IF(RIGHT(TEXT(AQ32,"0.#"),1)=".",FALSE,TRUE)</formula>
    </cfRule>
    <cfRule type="expression" dxfId="710" priority="12">
      <formula>IF(RIGHT(TEXT(AQ32,"0.#"),1)=".",TRUE,FALSE)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3"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569</v>
      </c>
      <c r="M2" s="13" t="str">
        <f>IF(L2="","",K2)</f>
        <v>社会保障</v>
      </c>
      <c r="N2" s="13" t="str">
        <f>IF(M2="","",IF(N1&lt;&gt;"",CONCATENATE(N1,"、",M2),M2))</f>
        <v>社会保障</v>
      </c>
      <c r="O2" s="13"/>
      <c r="P2" s="12" t="s">
        <v>74</v>
      </c>
      <c r="Q2" s="17" t="s">
        <v>569</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569</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569</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t="s">
        <v>569</v>
      </c>
      <c r="C21" s="13" t="str">
        <f t="shared" si="9"/>
        <v>地方創生</v>
      </c>
      <c r="D21" s="13" t="str">
        <f t="shared" si="8"/>
        <v>地方創生</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地方創生</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地方創生</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地方創生</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地方創生</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6"/>
      <c r="Z2" s="828"/>
      <c r="AA2" s="829"/>
      <c r="AB2" s="1030" t="s">
        <v>11</v>
      </c>
      <c r="AC2" s="1031"/>
      <c r="AD2" s="1032"/>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7"/>
      <c r="Z3" s="1028"/>
      <c r="AA3" s="1029"/>
      <c r="AB3" s="1033"/>
      <c r="AC3" s="1034"/>
      <c r="AD3" s="1035"/>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3"/>
      <c r="I4" s="1003"/>
      <c r="J4" s="1003"/>
      <c r="K4" s="1003"/>
      <c r="L4" s="1003"/>
      <c r="M4" s="1003"/>
      <c r="N4" s="1003"/>
      <c r="O4" s="1004"/>
      <c r="P4" s="104"/>
      <c r="Q4" s="1011"/>
      <c r="R4" s="1011"/>
      <c r="S4" s="1011"/>
      <c r="T4" s="1011"/>
      <c r="U4" s="1011"/>
      <c r="V4" s="1011"/>
      <c r="W4" s="1011"/>
      <c r="X4" s="1012"/>
      <c r="Y4" s="1021" t="s">
        <v>12</v>
      </c>
      <c r="Z4" s="1022"/>
      <c r="AA4" s="1023"/>
      <c r="AB4" s="463"/>
      <c r="AC4" s="1025"/>
      <c r="AD4" s="1025"/>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5"/>
      <c r="H5" s="1006"/>
      <c r="I5" s="1006"/>
      <c r="J5" s="1006"/>
      <c r="K5" s="1006"/>
      <c r="L5" s="1006"/>
      <c r="M5" s="1006"/>
      <c r="N5" s="1006"/>
      <c r="O5" s="1007"/>
      <c r="P5" s="1013"/>
      <c r="Q5" s="1013"/>
      <c r="R5" s="1013"/>
      <c r="S5" s="1013"/>
      <c r="T5" s="1013"/>
      <c r="U5" s="1013"/>
      <c r="V5" s="1013"/>
      <c r="W5" s="1013"/>
      <c r="X5" s="1014"/>
      <c r="Y5" s="417" t="s">
        <v>54</v>
      </c>
      <c r="Z5" s="1018"/>
      <c r="AA5" s="1019"/>
      <c r="AB5" s="525"/>
      <c r="AC5" s="1024"/>
      <c r="AD5" s="1024"/>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182</v>
      </c>
      <c r="AC6" s="1020"/>
      <c r="AD6" s="1020"/>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6"/>
      <c r="Z9" s="828"/>
      <c r="AA9" s="829"/>
      <c r="AB9" s="1030" t="s">
        <v>11</v>
      </c>
      <c r="AC9" s="1031"/>
      <c r="AD9" s="1032"/>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7"/>
      <c r="Z10" s="1028"/>
      <c r="AA10" s="1029"/>
      <c r="AB10" s="1033"/>
      <c r="AC10" s="1034"/>
      <c r="AD10" s="1035"/>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3"/>
      <c r="I11" s="1003"/>
      <c r="J11" s="1003"/>
      <c r="K11" s="1003"/>
      <c r="L11" s="1003"/>
      <c r="M11" s="1003"/>
      <c r="N11" s="1003"/>
      <c r="O11" s="1004"/>
      <c r="P11" s="104"/>
      <c r="Q11" s="1011"/>
      <c r="R11" s="1011"/>
      <c r="S11" s="1011"/>
      <c r="T11" s="1011"/>
      <c r="U11" s="1011"/>
      <c r="V11" s="1011"/>
      <c r="W11" s="1011"/>
      <c r="X11" s="1012"/>
      <c r="Y11" s="1021" t="s">
        <v>12</v>
      </c>
      <c r="Z11" s="1022"/>
      <c r="AA11" s="1023"/>
      <c r="AB11" s="463"/>
      <c r="AC11" s="1025"/>
      <c r="AD11" s="1025"/>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5"/>
      <c r="H12" s="1006"/>
      <c r="I12" s="1006"/>
      <c r="J12" s="1006"/>
      <c r="K12" s="1006"/>
      <c r="L12" s="1006"/>
      <c r="M12" s="1006"/>
      <c r="N12" s="1006"/>
      <c r="O12" s="1007"/>
      <c r="P12" s="1013"/>
      <c r="Q12" s="1013"/>
      <c r="R12" s="1013"/>
      <c r="S12" s="1013"/>
      <c r="T12" s="1013"/>
      <c r="U12" s="1013"/>
      <c r="V12" s="1013"/>
      <c r="W12" s="1013"/>
      <c r="X12" s="1014"/>
      <c r="Y12" s="417" t="s">
        <v>54</v>
      </c>
      <c r="Z12" s="1018"/>
      <c r="AA12" s="1019"/>
      <c r="AB12" s="525"/>
      <c r="AC12" s="1024"/>
      <c r="AD12" s="1024"/>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182</v>
      </c>
      <c r="AC13" s="1020"/>
      <c r="AD13" s="1020"/>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6"/>
      <c r="Z16" s="828"/>
      <c r="AA16" s="829"/>
      <c r="AB16" s="1030" t="s">
        <v>11</v>
      </c>
      <c r="AC16" s="1031"/>
      <c r="AD16" s="1032"/>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7"/>
      <c r="Z17" s="1028"/>
      <c r="AA17" s="1029"/>
      <c r="AB17" s="1033"/>
      <c r="AC17" s="1034"/>
      <c r="AD17" s="1035"/>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3"/>
      <c r="I18" s="1003"/>
      <c r="J18" s="1003"/>
      <c r="K18" s="1003"/>
      <c r="L18" s="1003"/>
      <c r="M18" s="1003"/>
      <c r="N18" s="1003"/>
      <c r="O18" s="1004"/>
      <c r="P18" s="104"/>
      <c r="Q18" s="1011"/>
      <c r="R18" s="1011"/>
      <c r="S18" s="1011"/>
      <c r="T18" s="1011"/>
      <c r="U18" s="1011"/>
      <c r="V18" s="1011"/>
      <c r="W18" s="1011"/>
      <c r="X18" s="1012"/>
      <c r="Y18" s="1021" t="s">
        <v>12</v>
      </c>
      <c r="Z18" s="1022"/>
      <c r="AA18" s="1023"/>
      <c r="AB18" s="463"/>
      <c r="AC18" s="1025"/>
      <c r="AD18" s="1025"/>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5"/>
      <c r="H19" s="1006"/>
      <c r="I19" s="1006"/>
      <c r="J19" s="1006"/>
      <c r="K19" s="1006"/>
      <c r="L19" s="1006"/>
      <c r="M19" s="1006"/>
      <c r="N19" s="1006"/>
      <c r="O19" s="1007"/>
      <c r="P19" s="1013"/>
      <c r="Q19" s="1013"/>
      <c r="R19" s="1013"/>
      <c r="S19" s="1013"/>
      <c r="T19" s="1013"/>
      <c r="U19" s="1013"/>
      <c r="V19" s="1013"/>
      <c r="W19" s="1013"/>
      <c r="X19" s="1014"/>
      <c r="Y19" s="417" t="s">
        <v>54</v>
      </c>
      <c r="Z19" s="1018"/>
      <c r="AA19" s="1019"/>
      <c r="AB19" s="525"/>
      <c r="AC19" s="1024"/>
      <c r="AD19" s="1024"/>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182</v>
      </c>
      <c r="AC20" s="1020"/>
      <c r="AD20" s="1020"/>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6"/>
      <c r="Z23" s="828"/>
      <c r="AA23" s="829"/>
      <c r="AB23" s="1030" t="s">
        <v>11</v>
      </c>
      <c r="AC23" s="1031"/>
      <c r="AD23" s="1032"/>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7"/>
      <c r="Z24" s="1028"/>
      <c r="AA24" s="1029"/>
      <c r="AB24" s="1033"/>
      <c r="AC24" s="1034"/>
      <c r="AD24" s="1035"/>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3"/>
      <c r="I25" s="1003"/>
      <c r="J25" s="1003"/>
      <c r="K25" s="1003"/>
      <c r="L25" s="1003"/>
      <c r="M25" s="1003"/>
      <c r="N25" s="1003"/>
      <c r="O25" s="1004"/>
      <c r="P25" s="104"/>
      <c r="Q25" s="1011"/>
      <c r="R25" s="1011"/>
      <c r="S25" s="1011"/>
      <c r="T25" s="1011"/>
      <c r="U25" s="1011"/>
      <c r="V25" s="1011"/>
      <c r="W25" s="1011"/>
      <c r="X25" s="1012"/>
      <c r="Y25" s="1021" t="s">
        <v>12</v>
      </c>
      <c r="Z25" s="1022"/>
      <c r="AA25" s="1023"/>
      <c r="AB25" s="463"/>
      <c r="AC25" s="1025"/>
      <c r="AD25" s="1025"/>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5"/>
      <c r="H26" s="1006"/>
      <c r="I26" s="1006"/>
      <c r="J26" s="1006"/>
      <c r="K26" s="1006"/>
      <c r="L26" s="1006"/>
      <c r="M26" s="1006"/>
      <c r="N26" s="1006"/>
      <c r="O26" s="1007"/>
      <c r="P26" s="1013"/>
      <c r="Q26" s="1013"/>
      <c r="R26" s="1013"/>
      <c r="S26" s="1013"/>
      <c r="T26" s="1013"/>
      <c r="U26" s="1013"/>
      <c r="V26" s="1013"/>
      <c r="W26" s="1013"/>
      <c r="X26" s="1014"/>
      <c r="Y26" s="417" t="s">
        <v>54</v>
      </c>
      <c r="Z26" s="1018"/>
      <c r="AA26" s="1019"/>
      <c r="AB26" s="525"/>
      <c r="AC26" s="1024"/>
      <c r="AD26" s="1024"/>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182</v>
      </c>
      <c r="AC27" s="1020"/>
      <c r="AD27" s="1020"/>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6"/>
      <c r="Z30" s="828"/>
      <c r="AA30" s="829"/>
      <c r="AB30" s="1030" t="s">
        <v>11</v>
      </c>
      <c r="AC30" s="1031"/>
      <c r="AD30" s="1032"/>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7"/>
      <c r="Z31" s="1028"/>
      <c r="AA31" s="1029"/>
      <c r="AB31" s="1033"/>
      <c r="AC31" s="1034"/>
      <c r="AD31" s="1035"/>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3"/>
      <c r="I32" s="1003"/>
      <c r="J32" s="1003"/>
      <c r="K32" s="1003"/>
      <c r="L32" s="1003"/>
      <c r="M32" s="1003"/>
      <c r="N32" s="1003"/>
      <c r="O32" s="1004"/>
      <c r="P32" s="104"/>
      <c r="Q32" s="1011"/>
      <c r="R32" s="1011"/>
      <c r="S32" s="1011"/>
      <c r="T32" s="1011"/>
      <c r="U32" s="1011"/>
      <c r="V32" s="1011"/>
      <c r="W32" s="1011"/>
      <c r="X32" s="1012"/>
      <c r="Y32" s="1021" t="s">
        <v>12</v>
      </c>
      <c r="Z32" s="1022"/>
      <c r="AA32" s="1023"/>
      <c r="AB32" s="463"/>
      <c r="AC32" s="1025"/>
      <c r="AD32" s="1025"/>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5"/>
      <c r="H33" s="1006"/>
      <c r="I33" s="1006"/>
      <c r="J33" s="1006"/>
      <c r="K33" s="1006"/>
      <c r="L33" s="1006"/>
      <c r="M33" s="1006"/>
      <c r="N33" s="1006"/>
      <c r="O33" s="1007"/>
      <c r="P33" s="1013"/>
      <c r="Q33" s="1013"/>
      <c r="R33" s="1013"/>
      <c r="S33" s="1013"/>
      <c r="T33" s="1013"/>
      <c r="U33" s="1013"/>
      <c r="V33" s="1013"/>
      <c r="W33" s="1013"/>
      <c r="X33" s="1014"/>
      <c r="Y33" s="417" t="s">
        <v>54</v>
      </c>
      <c r="Z33" s="1018"/>
      <c r="AA33" s="1019"/>
      <c r="AB33" s="525"/>
      <c r="AC33" s="1024"/>
      <c r="AD33" s="1024"/>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182</v>
      </c>
      <c r="AC34" s="1020"/>
      <c r="AD34" s="1020"/>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6"/>
      <c r="Z37" s="828"/>
      <c r="AA37" s="829"/>
      <c r="AB37" s="1030" t="s">
        <v>11</v>
      </c>
      <c r="AC37" s="1031"/>
      <c r="AD37" s="1032"/>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7"/>
      <c r="Z38" s="1028"/>
      <c r="AA38" s="1029"/>
      <c r="AB38" s="1033"/>
      <c r="AC38" s="1034"/>
      <c r="AD38" s="1035"/>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3"/>
      <c r="I39" s="1003"/>
      <c r="J39" s="1003"/>
      <c r="K39" s="1003"/>
      <c r="L39" s="1003"/>
      <c r="M39" s="1003"/>
      <c r="N39" s="1003"/>
      <c r="O39" s="1004"/>
      <c r="P39" s="104"/>
      <c r="Q39" s="1011"/>
      <c r="R39" s="1011"/>
      <c r="S39" s="1011"/>
      <c r="T39" s="1011"/>
      <c r="U39" s="1011"/>
      <c r="V39" s="1011"/>
      <c r="W39" s="1011"/>
      <c r="X39" s="1012"/>
      <c r="Y39" s="1021" t="s">
        <v>12</v>
      </c>
      <c r="Z39" s="1022"/>
      <c r="AA39" s="1023"/>
      <c r="AB39" s="463"/>
      <c r="AC39" s="1025"/>
      <c r="AD39" s="1025"/>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5"/>
      <c r="H40" s="1006"/>
      <c r="I40" s="1006"/>
      <c r="J40" s="1006"/>
      <c r="K40" s="1006"/>
      <c r="L40" s="1006"/>
      <c r="M40" s="1006"/>
      <c r="N40" s="1006"/>
      <c r="O40" s="1007"/>
      <c r="P40" s="1013"/>
      <c r="Q40" s="1013"/>
      <c r="R40" s="1013"/>
      <c r="S40" s="1013"/>
      <c r="T40" s="1013"/>
      <c r="U40" s="1013"/>
      <c r="V40" s="1013"/>
      <c r="W40" s="1013"/>
      <c r="X40" s="1014"/>
      <c r="Y40" s="417" t="s">
        <v>54</v>
      </c>
      <c r="Z40" s="1018"/>
      <c r="AA40" s="1019"/>
      <c r="AB40" s="525"/>
      <c r="AC40" s="1024"/>
      <c r="AD40" s="1024"/>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182</v>
      </c>
      <c r="AC41" s="1020"/>
      <c r="AD41" s="1020"/>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6"/>
      <c r="Z44" s="828"/>
      <c r="AA44" s="829"/>
      <c r="AB44" s="1030" t="s">
        <v>11</v>
      </c>
      <c r="AC44" s="1031"/>
      <c r="AD44" s="1032"/>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7"/>
      <c r="Z45" s="1028"/>
      <c r="AA45" s="1029"/>
      <c r="AB45" s="1033"/>
      <c r="AC45" s="1034"/>
      <c r="AD45" s="1035"/>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3"/>
      <c r="I46" s="1003"/>
      <c r="J46" s="1003"/>
      <c r="K46" s="1003"/>
      <c r="L46" s="1003"/>
      <c r="M46" s="1003"/>
      <c r="N46" s="1003"/>
      <c r="O46" s="1004"/>
      <c r="P46" s="104"/>
      <c r="Q46" s="1011"/>
      <c r="R46" s="1011"/>
      <c r="S46" s="1011"/>
      <c r="T46" s="1011"/>
      <c r="U46" s="1011"/>
      <c r="V46" s="1011"/>
      <c r="W46" s="1011"/>
      <c r="X46" s="1012"/>
      <c r="Y46" s="1021" t="s">
        <v>12</v>
      </c>
      <c r="Z46" s="1022"/>
      <c r="AA46" s="1023"/>
      <c r="AB46" s="463"/>
      <c r="AC46" s="1025"/>
      <c r="AD46" s="1025"/>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5"/>
      <c r="H47" s="1006"/>
      <c r="I47" s="1006"/>
      <c r="J47" s="1006"/>
      <c r="K47" s="1006"/>
      <c r="L47" s="1006"/>
      <c r="M47" s="1006"/>
      <c r="N47" s="1006"/>
      <c r="O47" s="1007"/>
      <c r="P47" s="1013"/>
      <c r="Q47" s="1013"/>
      <c r="R47" s="1013"/>
      <c r="S47" s="1013"/>
      <c r="T47" s="1013"/>
      <c r="U47" s="1013"/>
      <c r="V47" s="1013"/>
      <c r="W47" s="1013"/>
      <c r="X47" s="1014"/>
      <c r="Y47" s="417" t="s">
        <v>54</v>
      </c>
      <c r="Z47" s="1018"/>
      <c r="AA47" s="1019"/>
      <c r="AB47" s="525"/>
      <c r="AC47" s="1024"/>
      <c r="AD47" s="1024"/>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182</v>
      </c>
      <c r="AC48" s="1020"/>
      <c r="AD48" s="1020"/>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6"/>
      <c r="Z51" s="828"/>
      <c r="AA51" s="829"/>
      <c r="AB51" s="242" t="s">
        <v>11</v>
      </c>
      <c r="AC51" s="1031"/>
      <c r="AD51" s="1032"/>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7"/>
      <c r="Z52" s="1028"/>
      <c r="AA52" s="1029"/>
      <c r="AB52" s="1033"/>
      <c r="AC52" s="1034"/>
      <c r="AD52" s="1035"/>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3"/>
      <c r="I53" s="1003"/>
      <c r="J53" s="1003"/>
      <c r="K53" s="1003"/>
      <c r="L53" s="1003"/>
      <c r="M53" s="1003"/>
      <c r="N53" s="1003"/>
      <c r="O53" s="1004"/>
      <c r="P53" s="104"/>
      <c r="Q53" s="1011"/>
      <c r="R53" s="1011"/>
      <c r="S53" s="1011"/>
      <c r="T53" s="1011"/>
      <c r="U53" s="1011"/>
      <c r="V53" s="1011"/>
      <c r="W53" s="1011"/>
      <c r="X53" s="1012"/>
      <c r="Y53" s="1021" t="s">
        <v>12</v>
      </c>
      <c r="Z53" s="1022"/>
      <c r="AA53" s="1023"/>
      <c r="AB53" s="463"/>
      <c r="AC53" s="1025"/>
      <c r="AD53" s="1025"/>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5"/>
      <c r="H54" s="1006"/>
      <c r="I54" s="1006"/>
      <c r="J54" s="1006"/>
      <c r="K54" s="1006"/>
      <c r="L54" s="1006"/>
      <c r="M54" s="1006"/>
      <c r="N54" s="1006"/>
      <c r="O54" s="1007"/>
      <c r="P54" s="1013"/>
      <c r="Q54" s="1013"/>
      <c r="R54" s="1013"/>
      <c r="S54" s="1013"/>
      <c r="T54" s="1013"/>
      <c r="U54" s="1013"/>
      <c r="V54" s="1013"/>
      <c r="W54" s="1013"/>
      <c r="X54" s="1014"/>
      <c r="Y54" s="417" t="s">
        <v>54</v>
      </c>
      <c r="Z54" s="1018"/>
      <c r="AA54" s="1019"/>
      <c r="AB54" s="525"/>
      <c r="AC54" s="1024"/>
      <c r="AD54" s="1024"/>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182</v>
      </c>
      <c r="AC55" s="1020"/>
      <c r="AD55" s="1020"/>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6"/>
      <c r="Z58" s="828"/>
      <c r="AA58" s="829"/>
      <c r="AB58" s="1030" t="s">
        <v>11</v>
      </c>
      <c r="AC58" s="1031"/>
      <c r="AD58" s="1032"/>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7"/>
      <c r="Z59" s="1028"/>
      <c r="AA59" s="1029"/>
      <c r="AB59" s="1033"/>
      <c r="AC59" s="1034"/>
      <c r="AD59" s="1035"/>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3"/>
      <c r="I60" s="1003"/>
      <c r="J60" s="1003"/>
      <c r="K60" s="1003"/>
      <c r="L60" s="1003"/>
      <c r="M60" s="1003"/>
      <c r="N60" s="1003"/>
      <c r="O60" s="1004"/>
      <c r="P60" s="104"/>
      <c r="Q60" s="1011"/>
      <c r="R60" s="1011"/>
      <c r="S60" s="1011"/>
      <c r="T60" s="1011"/>
      <c r="U60" s="1011"/>
      <c r="V60" s="1011"/>
      <c r="W60" s="1011"/>
      <c r="X60" s="1012"/>
      <c r="Y60" s="1021" t="s">
        <v>12</v>
      </c>
      <c r="Z60" s="1022"/>
      <c r="AA60" s="1023"/>
      <c r="AB60" s="463"/>
      <c r="AC60" s="1025"/>
      <c r="AD60" s="1025"/>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5"/>
      <c r="H61" s="1006"/>
      <c r="I61" s="1006"/>
      <c r="J61" s="1006"/>
      <c r="K61" s="1006"/>
      <c r="L61" s="1006"/>
      <c r="M61" s="1006"/>
      <c r="N61" s="1006"/>
      <c r="O61" s="1007"/>
      <c r="P61" s="1013"/>
      <c r="Q61" s="1013"/>
      <c r="R61" s="1013"/>
      <c r="S61" s="1013"/>
      <c r="T61" s="1013"/>
      <c r="U61" s="1013"/>
      <c r="V61" s="1013"/>
      <c r="W61" s="1013"/>
      <c r="X61" s="1014"/>
      <c r="Y61" s="417" t="s">
        <v>54</v>
      </c>
      <c r="Z61" s="1018"/>
      <c r="AA61" s="1019"/>
      <c r="AB61" s="525"/>
      <c r="AC61" s="1024"/>
      <c r="AD61" s="1024"/>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182</v>
      </c>
      <c r="AC62" s="1020"/>
      <c r="AD62" s="1020"/>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6"/>
      <c r="Z65" s="828"/>
      <c r="AA65" s="829"/>
      <c r="AB65" s="1030" t="s">
        <v>11</v>
      </c>
      <c r="AC65" s="1031"/>
      <c r="AD65" s="1032"/>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7"/>
      <c r="Z66" s="1028"/>
      <c r="AA66" s="1029"/>
      <c r="AB66" s="1033"/>
      <c r="AC66" s="1034"/>
      <c r="AD66" s="1035"/>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3"/>
      <c r="I67" s="1003"/>
      <c r="J67" s="1003"/>
      <c r="K67" s="1003"/>
      <c r="L67" s="1003"/>
      <c r="M67" s="1003"/>
      <c r="N67" s="1003"/>
      <c r="O67" s="1004"/>
      <c r="P67" s="104"/>
      <c r="Q67" s="1011"/>
      <c r="R67" s="1011"/>
      <c r="S67" s="1011"/>
      <c r="T67" s="1011"/>
      <c r="U67" s="1011"/>
      <c r="V67" s="1011"/>
      <c r="W67" s="1011"/>
      <c r="X67" s="1012"/>
      <c r="Y67" s="1021" t="s">
        <v>12</v>
      </c>
      <c r="Z67" s="1022"/>
      <c r="AA67" s="1023"/>
      <c r="AB67" s="463"/>
      <c r="AC67" s="1025"/>
      <c r="AD67" s="1025"/>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5"/>
      <c r="H68" s="1006"/>
      <c r="I68" s="1006"/>
      <c r="J68" s="1006"/>
      <c r="K68" s="1006"/>
      <c r="L68" s="1006"/>
      <c r="M68" s="1006"/>
      <c r="N68" s="1006"/>
      <c r="O68" s="1007"/>
      <c r="P68" s="1013"/>
      <c r="Q68" s="1013"/>
      <c r="R68" s="1013"/>
      <c r="S68" s="1013"/>
      <c r="T68" s="1013"/>
      <c r="U68" s="1013"/>
      <c r="V68" s="1013"/>
      <c r="W68" s="1013"/>
      <c r="X68" s="1014"/>
      <c r="Y68" s="417" t="s">
        <v>54</v>
      </c>
      <c r="Z68" s="1018"/>
      <c r="AA68" s="1019"/>
      <c r="AB68" s="525"/>
      <c r="AC68" s="1024"/>
      <c r="AD68" s="1024"/>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8"/>
      <c r="H69" s="1009"/>
      <c r="I69" s="1009"/>
      <c r="J69" s="1009"/>
      <c r="K69" s="1009"/>
      <c r="L69" s="1009"/>
      <c r="M69" s="1009"/>
      <c r="N69" s="1009"/>
      <c r="O69" s="1010"/>
      <c r="P69" s="1015"/>
      <c r="Q69" s="1015"/>
      <c r="R69" s="1015"/>
      <c r="S69" s="1015"/>
      <c r="T69" s="1015"/>
      <c r="U69" s="1015"/>
      <c r="V69" s="1015"/>
      <c r="W69" s="1015"/>
      <c r="X69" s="1016"/>
      <c r="Y69" s="417" t="s">
        <v>13</v>
      </c>
      <c r="Z69" s="1018"/>
      <c r="AA69" s="1019"/>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594" t="s">
        <v>372</v>
      </c>
      <c r="H2" s="595"/>
      <c r="I2" s="595"/>
      <c r="J2" s="595"/>
      <c r="K2" s="595"/>
      <c r="L2" s="595"/>
      <c r="M2" s="595"/>
      <c r="N2" s="595"/>
      <c r="O2" s="595"/>
      <c r="P2" s="595"/>
      <c r="Q2" s="595"/>
      <c r="R2" s="595"/>
      <c r="S2" s="595"/>
      <c r="T2" s="595"/>
      <c r="U2" s="595"/>
      <c r="V2" s="595"/>
      <c r="W2" s="595"/>
      <c r="X2" s="595"/>
      <c r="Y2" s="595"/>
      <c r="Z2" s="595"/>
      <c r="AA2" s="595"/>
      <c r="AB2" s="596"/>
      <c r="AC2" s="594" t="s">
        <v>374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8" customFormat="1" ht="24.75" customHeight="1" thickBot="1" x14ac:dyDescent="0.2"/>
    <row r="55" spans="1:50" ht="30" customHeight="1" x14ac:dyDescent="0.15">
      <c r="A55" s="1054" t="s">
        <v>28</v>
      </c>
      <c r="B55" s="1055"/>
      <c r="C55" s="1055"/>
      <c r="D55" s="1055"/>
      <c r="E55" s="1055"/>
      <c r="F55" s="1056"/>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8" customFormat="1" ht="24.75" customHeight="1" thickBot="1" x14ac:dyDescent="0.2"/>
    <row r="108" spans="1:50" ht="30" customHeight="1" x14ac:dyDescent="0.15">
      <c r="A108" s="1054" t="s">
        <v>28</v>
      </c>
      <c r="B108" s="1055"/>
      <c r="C108" s="1055"/>
      <c r="D108" s="1055"/>
      <c r="E108" s="1055"/>
      <c r="F108" s="1056"/>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8" customFormat="1" ht="24.75" customHeight="1" thickBot="1" x14ac:dyDescent="0.2"/>
    <row r="161" spans="1:50" ht="30" customHeight="1" x14ac:dyDescent="0.15">
      <c r="A161" s="1054" t="s">
        <v>28</v>
      </c>
      <c r="B161" s="1055"/>
      <c r="C161" s="1055"/>
      <c r="D161" s="1055"/>
      <c r="E161" s="1055"/>
      <c r="F161" s="1056"/>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8" customFormat="1" ht="24.75" customHeight="1" thickBot="1" x14ac:dyDescent="0.2"/>
    <row r="214" spans="1:50" ht="30" customHeight="1" x14ac:dyDescent="0.15">
      <c r="A214" s="1045" t="s">
        <v>28</v>
      </c>
      <c r="B214" s="1046"/>
      <c r="C214" s="1046"/>
      <c r="D214" s="1046"/>
      <c r="E214" s="1046"/>
      <c r="F214" s="1047"/>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59">
        <v>1</v>
      </c>
      <c r="B4" s="105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9">
        <v>2</v>
      </c>
      <c r="B5" s="105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9">
        <v>3</v>
      </c>
      <c r="B6" s="105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9">
        <v>4</v>
      </c>
      <c r="B7" s="105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9">
        <v>5</v>
      </c>
      <c r="B8" s="105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9">
        <v>6</v>
      </c>
      <c r="B9" s="105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9">
        <v>7</v>
      </c>
      <c r="B10" s="105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9">
        <v>8</v>
      </c>
      <c r="B11" s="105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9">
        <v>9</v>
      </c>
      <c r="B12" s="105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9">
        <v>10</v>
      </c>
      <c r="B13" s="105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9">
        <v>11</v>
      </c>
      <c r="B14" s="105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9">
        <v>12</v>
      </c>
      <c r="B15" s="105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9">
        <v>13</v>
      </c>
      <c r="B16" s="105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9">
        <v>14</v>
      </c>
      <c r="B17" s="105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9">
        <v>15</v>
      </c>
      <c r="B18" s="105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9">
        <v>16</v>
      </c>
      <c r="B19" s="105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9">
        <v>17</v>
      </c>
      <c r="B20" s="105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9">
        <v>18</v>
      </c>
      <c r="B21" s="105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9">
        <v>19</v>
      </c>
      <c r="B22" s="105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9">
        <v>20</v>
      </c>
      <c r="B23" s="105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9">
        <v>21</v>
      </c>
      <c r="B24" s="105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9">
        <v>22</v>
      </c>
      <c r="B25" s="105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9">
        <v>23</v>
      </c>
      <c r="B26" s="105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9">
        <v>24</v>
      </c>
      <c r="B27" s="105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9">
        <v>25</v>
      </c>
      <c r="B28" s="105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9">
        <v>26</v>
      </c>
      <c r="B29" s="105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9">
        <v>27</v>
      </c>
      <c r="B30" s="105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9">
        <v>28</v>
      </c>
      <c r="B31" s="1059">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9">
        <v>29</v>
      </c>
      <c r="B32" s="1059">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9">
        <v>30</v>
      </c>
      <c r="B33" s="1059">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59">
        <v>1</v>
      </c>
      <c r="B37" s="1059">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9">
        <v>2</v>
      </c>
      <c r="B38" s="105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9">
        <v>3</v>
      </c>
      <c r="B39" s="105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9">
        <v>4</v>
      </c>
      <c r="B40" s="105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9">
        <v>5</v>
      </c>
      <c r="B41" s="105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9">
        <v>6</v>
      </c>
      <c r="B42" s="105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9">
        <v>7</v>
      </c>
      <c r="B43" s="105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9">
        <v>8</v>
      </c>
      <c r="B44" s="105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9">
        <v>9</v>
      </c>
      <c r="B45" s="105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9">
        <v>10</v>
      </c>
      <c r="B46" s="105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9">
        <v>11</v>
      </c>
      <c r="B47" s="105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9">
        <v>12</v>
      </c>
      <c r="B48" s="105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9">
        <v>13</v>
      </c>
      <c r="B49" s="105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9">
        <v>14</v>
      </c>
      <c r="B50" s="105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9">
        <v>15</v>
      </c>
      <c r="B51" s="105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9">
        <v>16</v>
      </c>
      <c r="B52" s="105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9">
        <v>17</v>
      </c>
      <c r="B53" s="105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9">
        <v>18</v>
      </c>
      <c r="B54" s="105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9">
        <v>19</v>
      </c>
      <c r="B55" s="105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9">
        <v>20</v>
      </c>
      <c r="B56" s="105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9">
        <v>21</v>
      </c>
      <c r="B57" s="105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9">
        <v>22</v>
      </c>
      <c r="B58" s="105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9">
        <v>23</v>
      </c>
      <c r="B59" s="105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9">
        <v>24</v>
      </c>
      <c r="B60" s="105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9">
        <v>25</v>
      </c>
      <c r="B61" s="105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9">
        <v>26</v>
      </c>
      <c r="B62" s="105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9">
        <v>27</v>
      </c>
      <c r="B63" s="105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9">
        <v>28</v>
      </c>
      <c r="B64" s="105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9">
        <v>29</v>
      </c>
      <c r="B65" s="105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9">
        <v>30</v>
      </c>
      <c r="B66" s="105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59">
        <v>1</v>
      </c>
      <c r="B70" s="105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9">
        <v>2</v>
      </c>
      <c r="B71" s="105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9">
        <v>3</v>
      </c>
      <c r="B72" s="105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9">
        <v>4</v>
      </c>
      <c r="B73" s="105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9">
        <v>5</v>
      </c>
      <c r="B74" s="105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9">
        <v>6</v>
      </c>
      <c r="B75" s="105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9">
        <v>7</v>
      </c>
      <c r="B76" s="105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9">
        <v>8</v>
      </c>
      <c r="B77" s="105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9">
        <v>9</v>
      </c>
      <c r="B78" s="105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9">
        <v>10</v>
      </c>
      <c r="B79" s="105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9">
        <v>11</v>
      </c>
      <c r="B80" s="105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9">
        <v>12</v>
      </c>
      <c r="B81" s="105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9">
        <v>13</v>
      </c>
      <c r="B82" s="105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9">
        <v>14</v>
      </c>
      <c r="B83" s="105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9">
        <v>15</v>
      </c>
      <c r="B84" s="105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9">
        <v>16</v>
      </c>
      <c r="B85" s="105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9">
        <v>17</v>
      </c>
      <c r="B86" s="105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9">
        <v>18</v>
      </c>
      <c r="B87" s="105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9">
        <v>19</v>
      </c>
      <c r="B88" s="105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9">
        <v>20</v>
      </c>
      <c r="B89" s="105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9">
        <v>21</v>
      </c>
      <c r="B90" s="105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9">
        <v>22</v>
      </c>
      <c r="B91" s="105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9">
        <v>23</v>
      </c>
      <c r="B92" s="105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9">
        <v>24</v>
      </c>
      <c r="B93" s="105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9">
        <v>25</v>
      </c>
      <c r="B94" s="105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9">
        <v>26</v>
      </c>
      <c r="B95" s="105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9">
        <v>27</v>
      </c>
      <c r="B96" s="105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9">
        <v>28</v>
      </c>
      <c r="B97" s="105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9">
        <v>29</v>
      </c>
      <c r="B98" s="105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9">
        <v>30</v>
      </c>
      <c r="B99" s="105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59">
        <v>1</v>
      </c>
      <c r="B103" s="105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9">
        <v>2</v>
      </c>
      <c r="B104" s="105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9">
        <v>3</v>
      </c>
      <c r="B105" s="105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9">
        <v>4</v>
      </c>
      <c r="B106" s="105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9">
        <v>5</v>
      </c>
      <c r="B107" s="105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9">
        <v>6</v>
      </c>
      <c r="B108" s="105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9">
        <v>7</v>
      </c>
      <c r="B109" s="105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9">
        <v>8</v>
      </c>
      <c r="B110" s="105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9">
        <v>9</v>
      </c>
      <c r="B111" s="105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9">
        <v>10</v>
      </c>
      <c r="B112" s="105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9">
        <v>11</v>
      </c>
      <c r="B113" s="105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9">
        <v>12</v>
      </c>
      <c r="B114" s="105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9">
        <v>13</v>
      </c>
      <c r="B115" s="105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9">
        <v>14</v>
      </c>
      <c r="B116" s="105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9">
        <v>15</v>
      </c>
      <c r="B117" s="105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9">
        <v>16</v>
      </c>
      <c r="B118" s="105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9">
        <v>17</v>
      </c>
      <c r="B119" s="105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9">
        <v>18</v>
      </c>
      <c r="B120" s="105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9">
        <v>19</v>
      </c>
      <c r="B121" s="105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9">
        <v>20</v>
      </c>
      <c r="B122" s="105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9">
        <v>21</v>
      </c>
      <c r="B123" s="105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9">
        <v>22</v>
      </c>
      <c r="B124" s="105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9">
        <v>23</v>
      </c>
      <c r="B125" s="105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9">
        <v>24</v>
      </c>
      <c r="B126" s="105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9">
        <v>25</v>
      </c>
      <c r="B127" s="105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9">
        <v>26</v>
      </c>
      <c r="B128" s="105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9">
        <v>27</v>
      </c>
      <c r="B129" s="105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9">
        <v>28</v>
      </c>
      <c r="B130" s="105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9">
        <v>29</v>
      </c>
      <c r="B131" s="105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9">
        <v>30</v>
      </c>
      <c r="B132" s="105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59">
        <v>1</v>
      </c>
      <c r="B136" s="105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9">
        <v>2</v>
      </c>
      <c r="B137" s="105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9">
        <v>3</v>
      </c>
      <c r="B138" s="105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9">
        <v>4</v>
      </c>
      <c r="B139" s="105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9">
        <v>5</v>
      </c>
      <c r="B140" s="105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9">
        <v>6</v>
      </c>
      <c r="B141" s="105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9">
        <v>7</v>
      </c>
      <c r="B142" s="105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9">
        <v>8</v>
      </c>
      <c r="B143" s="105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9">
        <v>9</v>
      </c>
      <c r="B144" s="105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9">
        <v>10</v>
      </c>
      <c r="B145" s="105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9">
        <v>11</v>
      </c>
      <c r="B146" s="105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9">
        <v>12</v>
      </c>
      <c r="B147" s="105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9">
        <v>13</v>
      </c>
      <c r="B148" s="105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9">
        <v>14</v>
      </c>
      <c r="B149" s="105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9">
        <v>15</v>
      </c>
      <c r="B150" s="105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9">
        <v>16</v>
      </c>
      <c r="B151" s="105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9">
        <v>17</v>
      </c>
      <c r="B152" s="105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9">
        <v>18</v>
      </c>
      <c r="B153" s="105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9">
        <v>19</v>
      </c>
      <c r="B154" s="105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9">
        <v>20</v>
      </c>
      <c r="B155" s="105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9">
        <v>21</v>
      </c>
      <c r="B156" s="105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9">
        <v>22</v>
      </c>
      <c r="B157" s="105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9">
        <v>23</v>
      </c>
      <c r="B158" s="105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9">
        <v>24</v>
      </c>
      <c r="B159" s="105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9">
        <v>25</v>
      </c>
      <c r="B160" s="105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9">
        <v>26</v>
      </c>
      <c r="B161" s="105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9">
        <v>27</v>
      </c>
      <c r="B162" s="105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9">
        <v>28</v>
      </c>
      <c r="B163" s="105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9">
        <v>29</v>
      </c>
      <c r="B164" s="105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9">
        <v>30</v>
      </c>
      <c r="B165" s="105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59">
        <v>1</v>
      </c>
      <c r="B169" s="105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9">
        <v>2</v>
      </c>
      <c r="B170" s="105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9">
        <v>3</v>
      </c>
      <c r="B171" s="105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9">
        <v>4</v>
      </c>
      <c r="B172" s="105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9">
        <v>5</v>
      </c>
      <c r="B173" s="105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9">
        <v>6</v>
      </c>
      <c r="B174" s="105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9">
        <v>7</v>
      </c>
      <c r="B175" s="105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9">
        <v>8</v>
      </c>
      <c r="B176" s="105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9">
        <v>9</v>
      </c>
      <c r="B177" s="105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9">
        <v>10</v>
      </c>
      <c r="B178" s="105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9">
        <v>11</v>
      </c>
      <c r="B179" s="105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9">
        <v>12</v>
      </c>
      <c r="B180" s="105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9">
        <v>13</v>
      </c>
      <c r="B181" s="105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9">
        <v>14</v>
      </c>
      <c r="B182" s="105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9">
        <v>15</v>
      </c>
      <c r="B183" s="105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9">
        <v>16</v>
      </c>
      <c r="B184" s="105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9">
        <v>17</v>
      </c>
      <c r="B185" s="105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9">
        <v>18</v>
      </c>
      <c r="B186" s="105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9">
        <v>19</v>
      </c>
      <c r="B187" s="105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9">
        <v>20</v>
      </c>
      <c r="B188" s="105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9">
        <v>21</v>
      </c>
      <c r="B189" s="105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9">
        <v>22</v>
      </c>
      <c r="B190" s="105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9">
        <v>23</v>
      </c>
      <c r="B191" s="105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9">
        <v>24</v>
      </c>
      <c r="B192" s="105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9">
        <v>25</v>
      </c>
      <c r="B193" s="105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9">
        <v>26</v>
      </c>
      <c r="B194" s="105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9">
        <v>27</v>
      </c>
      <c r="B195" s="105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9">
        <v>28</v>
      </c>
      <c r="B196" s="105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9">
        <v>29</v>
      </c>
      <c r="B197" s="105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9">
        <v>30</v>
      </c>
      <c r="B198" s="105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59">
        <v>1</v>
      </c>
      <c r="B202" s="1059">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9">
        <v>2</v>
      </c>
      <c r="B203" s="105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9">
        <v>3</v>
      </c>
      <c r="B204" s="105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9">
        <v>4</v>
      </c>
      <c r="B205" s="105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9">
        <v>5</v>
      </c>
      <c r="B206" s="105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9">
        <v>6</v>
      </c>
      <c r="B207" s="105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9">
        <v>7</v>
      </c>
      <c r="B208" s="105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9">
        <v>8</v>
      </c>
      <c r="B209" s="105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9">
        <v>9</v>
      </c>
      <c r="B210" s="105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9">
        <v>10</v>
      </c>
      <c r="B211" s="105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9">
        <v>11</v>
      </c>
      <c r="B212" s="105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9">
        <v>12</v>
      </c>
      <c r="B213" s="105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9">
        <v>13</v>
      </c>
      <c r="B214" s="105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9">
        <v>14</v>
      </c>
      <c r="B215" s="105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9">
        <v>15</v>
      </c>
      <c r="B216" s="105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9">
        <v>16</v>
      </c>
      <c r="B217" s="105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9">
        <v>17</v>
      </c>
      <c r="B218" s="105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9">
        <v>18</v>
      </c>
      <c r="B219" s="105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9">
        <v>19</v>
      </c>
      <c r="B220" s="105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9">
        <v>20</v>
      </c>
      <c r="B221" s="105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9">
        <v>21</v>
      </c>
      <c r="B222" s="105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9">
        <v>22</v>
      </c>
      <c r="B223" s="105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9">
        <v>23</v>
      </c>
      <c r="B224" s="105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9">
        <v>24</v>
      </c>
      <c r="B225" s="105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9">
        <v>25</v>
      </c>
      <c r="B226" s="105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9">
        <v>26</v>
      </c>
      <c r="B227" s="105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9">
        <v>27</v>
      </c>
      <c r="B228" s="105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9">
        <v>28</v>
      </c>
      <c r="B229" s="105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9">
        <v>29</v>
      </c>
      <c r="B230" s="105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9">
        <v>30</v>
      </c>
      <c r="B231" s="105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59">
        <v>1</v>
      </c>
      <c r="B235" s="105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9">
        <v>2</v>
      </c>
      <c r="B236" s="105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9">
        <v>3</v>
      </c>
      <c r="B237" s="105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9">
        <v>4</v>
      </c>
      <c r="B238" s="105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9">
        <v>5</v>
      </c>
      <c r="B239" s="105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9">
        <v>6</v>
      </c>
      <c r="B240" s="105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9">
        <v>7</v>
      </c>
      <c r="B241" s="105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9">
        <v>8</v>
      </c>
      <c r="B242" s="105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9">
        <v>9</v>
      </c>
      <c r="B243" s="105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9">
        <v>10</v>
      </c>
      <c r="B244" s="105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9">
        <v>11</v>
      </c>
      <c r="B245" s="105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9">
        <v>12</v>
      </c>
      <c r="B246" s="105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9">
        <v>13</v>
      </c>
      <c r="B247" s="105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9">
        <v>14</v>
      </c>
      <c r="B248" s="105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9">
        <v>15</v>
      </c>
      <c r="B249" s="105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9">
        <v>16</v>
      </c>
      <c r="B250" s="105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9">
        <v>17</v>
      </c>
      <c r="B251" s="105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9">
        <v>18</v>
      </c>
      <c r="B252" s="105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9">
        <v>19</v>
      </c>
      <c r="B253" s="105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9">
        <v>20</v>
      </c>
      <c r="B254" s="105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9">
        <v>21</v>
      </c>
      <c r="B255" s="105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9">
        <v>22</v>
      </c>
      <c r="B256" s="105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9">
        <v>23</v>
      </c>
      <c r="B257" s="105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9">
        <v>24</v>
      </c>
      <c r="B258" s="105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9">
        <v>25</v>
      </c>
      <c r="B259" s="105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9">
        <v>26</v>
      </c>
      <c r="B260" s="105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9">
        <v>27</v>
      </c>
      <c r="B261" s="105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9">
        <v>28</v>
      </c>
      <c r="B262" s="105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9">
        <v>29</v>
      </c>
      <c r="B263" s="105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9">
        <v>30</v>
      </c>
      <c r="B264" s="105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59">
        <v>1</v>
      </c>
      <c r="B268" s="105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9">
        <v>2</v>
      </c>
      <c r="B269" s="105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9">
        <v>3</v>
      </c>
      <c r="B270" s="105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9">
        <v>4</v>
      </c>
      <c r="B271" s="105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9">
        <v>5</v>
      </c>
      <c r="B272" s="105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9">
        <v>6</v>
      </c>
      <c r="B273" s="105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9">
        <v>7</v>
      </c>
      <c r="B274" s="105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9">
        <v>8</v>
      </c>
      <c r="B275" s="105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9">
        <v>9</v>
      </c>
      <c r="B276" s="105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9">
        <v>10</v>
      </c>
      <c r="B277" s="105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9">
        <v>11</v>
      </c>
      <c r="B278" s="105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9">
        <v>12</v>
      </c>
      <c r="B279" s="105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9">
        <v>13</v>
      </c>
      <c r="B280" s="105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9">
        <v>14</v>
      </c>
      <c r="B281" s="105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9">
        <v>15</v>
      </c>
      <c r="B282" s="105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9">
        <v>16</v>
      </c>
      <c r="B283" s="105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9">
        <v>17</v>
      </c>
      <c r="B284" s="105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9">
        <v>18</v>
      </c>
      <c r="B285" s="105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9">
        <v>19</v>
      </c>
      <c r="B286" s="105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9">
        <v>20</v>
      </c>
      <c r="B287" s="105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9">
        <v>21</v>
      </c>
      <c r="B288" s="105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9">
        <v>22</v>
      </c>
      <c r="B289" s="105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9">
        <v>23</v>
      </c>
      <c r="B290" s="105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9">
        <v>24</v>
      </c>
      <c r="B291" s="105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9">
        <v>25</v>
      </c>
      <c r="B292" s="105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9">
        <v>26</v>
      </c>
      <c r="B293" s="105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9">
        <v>27</v>
      </c>
      <c r="B294" s="105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9">
        <v>28</v>
      </c>
      <c r="B295" s="105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9">
        <v>29</v>
      </c>
      <c r="B296" s="105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9">
        <v>30</v>
      </c>
      <c r="B297" s="105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59">
        <v>1</v>
      </c>
      <c r="B301" s="105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9">
        <v>2</v>
      </c>
      <c r="B302" s="105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9">
        <v>3</v>
      </c>
      <c r="B303" s="105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9">
        <v>4</v>
      </c>
      <c r="B304" s="105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9">
        <v>5</v>
      </c>
      <c r="B305" s="105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9">
        <v>6</v>
      </c>
      <c r="B306" s="105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9">
        <v>7</v>
      </c>
      <c r="B307" s="105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9">
        <v>8</v>
      </c>
      <c r="B308" s="105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9">
        <v>9</v>
      </c>
      <c r="B309" s="105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9">
        <v>10</v>
      </c>
      <c r="B310" s="105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9">
        <v>11</v>
      </c>
      <c r="B311" s="105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9">
        <v>12</v>
      </c>
      <c r="B312" s="105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9">
        <v>13</v>
      </c>
      <c r="B313" s="105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9">
        <v>14</v>
      </c>
      <c r="B314" s="105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9">
        <v>15</v>
      </c>
      <c r="B315" s="105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9">
        <v>16</v>
      </c>
      <c r="B316" s="105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9">
        <v>17</v>
      </c>
      <c r="B317" s="105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9">
        <v>18</v>
      </c>
      <c r="B318" s="105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9">
        <v>19</v>
      </c>
      <c r="B319" s="105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9">
        <v>20</v>
      </c>
      <c r="B320" s="105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9">
        <v>21</v>
      </c>
      <c r="B321" s="105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9">
        <v>22</v>
      </c>
      <c r="B322" s="105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9">
        <v>23</v>
      </c>
      <c r="B323" s="105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9">
        <v>24</v>
      </c>
      <c r="B324" s="105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9">
        <v>25</v>
      </c>
      <c r="B325" s="105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9">
        <v>26</v>
      </c>
      <c r="B326" s="105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9">
        <v>27</v>
      </c>
      <c r="B327" s="105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9">
        <v>28</v>
      </c>
      <c r="B328" s="105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9">
        <v>29</v>
      </c>
      <c r="B329" s="105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9">
        <v>30</v>
      </c>
      <c r="B330" s="105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59">
        <v>1</v>
      </c>
      <c r="B334" s="105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9">
        <v>2</v>
      </c>
      <c r="B335" s="105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9">
        <v>3</v>
      </c>
      <c r="B336" s="105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9">
        <v>4</v>
      </c>
      <c r="B337" s="105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9">
        <v>5</v>
      </c>
      <c r="B338" s="105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9">
        <v>6</v>
      </c>
      <c r="B339" s="105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9">
        <v>7</v>
      </c>
      <c r="B340" s="105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9">
        <v>8</v>
      </c>
      <c r="B341" s="105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9">
        <v>9</v>
      </c>
      <c r="B342" s="105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9">
        <v>10</v>
      </c>
      <c r="B343" s="105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9">
        <v>11</v>
      </c>
      <c r="B344" s="105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9">
        <v>12</v>
      </c>
      <c r="B345" s="105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9">
        <v>13</v>
      </c>
      <c r="B346" s="105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9">
        <v>14</v>
      </c>
      <c r="B347" s="105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9">
        <v>15</v>
      </c>
      <c r="B348" s="105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9">
        <v>16</v>
      </c>
      <c r="B349" s="105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9">
        <v>17</v>
      </c>
      <c r="B350" s="105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9">
        <v>18</v>
      </c>
      <c r="B351" s="105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9">
        <v>19</v>
      </c>
      <c r="B352" s="105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9">
        <v>20</v>
      </c>
      <c r="B353" s="105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9">
        <v>21</v>
      </c>
      <c r="B354" s="105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9">
        <v>22</v>
      </c>
      <c r="B355" s="105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9">
        <v>23</v>
      </c>
      <c r="B356" s="105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9">
        <v>24</v>
      </c>
      <c r="B357" s="105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9">
        <v>25</v>
      </c>
      <c r="B358" s="105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9">
        <v>26</v>
      </c>
      <c r="B359" s="105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9">
        <v>27</v>
      </c>
      <c r="B360" s="105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9">
        <v>28</v>
      </c>
      <c r="B361" s="105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9">
        <v>29</v>
      </c>
      <c r="B362" s="105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9">
        <v>30</v>
      </c>
      <c r="B363" s="105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59">
        <v>1</v>
      </c>
      <c r="B367" s="105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9">
        <v>2</v>
      </c>
      <c r="B368" s="105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9">
        <v>3</v>
      </c>
      <c r="B369" s="105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9">
        <v>4</v>
      </c>
      <c r="B370" s="105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9">
        <v>5</v>
      </c>
      <c r="B371" s="105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9">
        <v>6</v>
      </c>
      <c r="B372" s="105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9">
        <v>7</v>
      </c>
      <c r="B373" s="105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9">
        <v>8</v>
      </c>
      <c r="B374" s="105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9">
        <v>9</v>
      </c>
      <c r="B375" s="105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9">
        <v>10</v>
      </c>
      <c r="B376" s="105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9">
        <v>11</v>
      </c>
      <c r="B377" s="105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9">
        <v>12</v>
      </c>
      <c r="B378" s="105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9">
        <v>13</v>
      </c>
      <c r="B379" s="105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9">
        <v>14</v>
      </c>
      <c r="B380" s="105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9">
        <v>15</v>
      </c>
      <c r="B381" s="105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9">
        <v>16</v>
      </c>
      <c r="B382" s="105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9">
        <v>17</v>
      </c>
      <c r="B383" s="105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9">
        <v>18</v>
      </c>
      <c r="B384" s="105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9">
        <v>19</v>
      </c>
      <c r="B385" s="105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9">
        <v>20</v>
      </c>
      <c r="B386" s="105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9">
        <v>21</v>
      </c>
      <c r="B387" s="105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9">
        <v>22</v>
      </c>
      <c r="B388" s="105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9">
        <v>23</v>
      </c>
      <c r="B389" s="105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9">
        <v>24</v>
      </c>
      <c r="B390" s="105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9">
        <v>25</v>
      </c>
      <c r="B391" s="105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9">
        <v>26</v>
      </c>
      <c r="B392" s="105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9">
        <v>27</v>
      </c>
      <c r="B393" s="105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9">
        <v>28</v>
      </c>
      <c r="B394" s="105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9">
        <v>29</v>
      </c>
      <c r="B395" s="105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9">
        <v>30</v>
      </c>
      <c r="B396" s="105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59">
        <v>1</v>
      </c>
      <c r="B400" s="105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9">
        <v>2</v>
      </c>
      <c r="B401" s="105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9">
        <v>3</v>
      </c>
      <c r="B402" s="105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9">
        <v>4</v>
      </c>
      <c r="B403" s="105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9">
        <v>5</v>
      </c>
      <c r="B404" s="105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9">
        <v>6</v>
      </c>
      <c r="B405" s="105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9">
        <v>7</v>
      </c>
      <c r="B406" s="105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9">
        <v>8</v>
      </c>
      <c r="B407" s="105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9">
        <v>9</v>
      </c>
      <c r="B408" s="105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9">
        <v>10</v>
      </c>
      <c r="B409" s="105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9">
        <v>11</v>
      </c>
      <c r="B410" s="105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9">
        <v>12</v>
      </c>
      <c r="B411" s="105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9">
        <v>13</v>
      </c>
      <c r="B412" s="105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9">
        <v>14</v>
      </c>
      <c r="B413" s="105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9">
        <v>15</v>
      </c>
      <c r="B414" s="105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9">
        <v>16</v>
      </c>
      <c r="B415" s="105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9">
        <v>17</v>
      </c>
      <c r="B416" s="105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9">
        <v>18</v>
      </c>
      <c r="B417" s="105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9">
        <v>19</v>
      </c>
      <c r="B418" s="105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9">
        <v>20</v>
      </c>
      <c r="B419" s="105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9">
        <v>21</v>
      </c>
      <c r="B420" s="105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9">
        <v>22</v>
      </c>
      <c r="B421" s="105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9">
        <v>23</v>
      </c>
      <c r="B422" s="105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9">
        <v>24</v>
      </c>
      <c r="B423" s="105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9">
        <v>25</v>
      </c>
      <c r="B424" s="105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9">
        <v>26</v>
      </c>
      <c r="B425" s="105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9">
        <v>27</v>
      </c>
      <c r="B426" s="105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9">
        <v>28</v>
      </c>
      <c r="B427" s="105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9">
        <v>29</v>
      </c>
      <c r="B428" s="105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9">
        <v>30</v>
      </c>
      <c r="B429" s="105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59">
        <v>1</v>
      </c>
      <c r="B433" s="105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9">
        <v>2</v>
      </c>
      <c r="B434" s="105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9">
        <v>3</v>
      </c>
      <c r="B435" s="105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9">
        <v>4</v>
      </c>
      <c r="B436" s="105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9">
        <v>5</v>
      </c>
      <c r="B437" s="105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9">
        <v>6</v>
      </c>
      <c r="B438" s="105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9">
        <v>7</v>
      </c>
      <c r="B439" s="105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9">
        <v>8</v>
      </c>
      <c r="B440" s="105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9">
        <v>9</v>
      </c>
      <c r="B441" s="105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9">
        <v>10</v>
      </c>
      <c r="B442" s="105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9">
        <v>11</v>
      </c>
      <c r="B443" s="105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9">
        <v>12</v>
      </c>
      <c r="B444" s="105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9">
        <v>13</v>
      </c>
      <c r="B445" s="105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9">
        <v>14</v>
      </c>
      <c r="B446" s="105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9">
        <v>15</v>
      </c>
      <c r="B447" s="105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9">
        <v>16</v>
      </c>
      <c r="B448" s="105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9">
        <v>17</v>
      </c>
      <c r="B449" s="105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9">
        <v>18</v>
      </c>
      <c r="B450" s="105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9">
        <v>19</v>
      </c>
      <c r="B451" s="105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9">
        <v>20</v>
      </c>
      <c r="B452" s="105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9">
        <v>21</v>
      </c>
      <c r="B453" s="105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9">
        <v>22</v>
      </c>
      <c r="B454" s="105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9">
        <v>23</v>
      </c>
      <c r="B455" s="105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9">
        <v>24</v>
      </c>
      <c r="B456" s="105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9">
        <v>25</v>
      </c>
      <c r="B457" s="105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9">
        <v>26</v>
      </c>
      <c r="B458" s="105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9">
        <v>27</v>
      </c>
      <c r="B459" s="105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9">
        <v>28</v>
      </c>
      <c r="B460" s="105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9">
        <v>29</v>
      </c>
      <c r="B461" s="105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9">
        <v>30</v>
      </c>
      <c r="B462" s="105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59">
        <v>1</v>
      </c>
      <c r="B466" s="105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9">
        <v>2</v>
      </c>
      <c r="B467" s="105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9">
        <v>3</v>
      </c>
      <c r="B468" s="105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9">
        <v>4</v>
      </c>
      <c r="B469" s="105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9">
        <v>5</v>
      </c>
      <c r="B470" s="105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9">
        <v>6</v>
      </c>
      <c r="B471" s="105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9">
        <v>7</v>
      </c>
      <c r="B472" s="105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9">
        <v>8</v>
      </c>
      <c r="B473" s="105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9">
        <v>9</v>
      </c>
      <c r="B474" s="105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9">
        <v>10</v>
      </c>
      <c r="B475" s="105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9">
        <v>11</v>
      </c>
      <c r="B476" s="105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9">
        <v>12</v>
      </c>
      <c r="B477" s="105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9">
        <v>13</v>
      </c>
      <c r="B478" s="105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9">
        <v>14</v>
      </c>
      <c r="B479" s="105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9">
        <v>15</v>
      </c>
      <c r="B480" s="105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9">
        <v>16</v>
      </c>
      <c r="B481" s="105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9">
        <v>17</v>
      </c>
      <c r="B482" s="105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9">
        <v>18</v>
      </c>
      <c r="B483" s="105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9">
        <v>19</v>
      </c>
      <c r="B484" s="105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9">
        <v>20</v>
      </c>
      <c r="B485" s="105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9">
        <v>21</v>
      </c>
      <c r="B486" s="105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9">
        <v>22</v>
      </c>
      <c r="B487" s="105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9">
        <v>23</v>
      </c>
      <c r="B488" s="105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9">
        <v>24</v>
      </c>
      <c r="B489" s="105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9">
        <v>25</v>
      </c>
      <c r="B490" s="105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9">
        <v>26</v>
      </c>
      <c r="B491" s="105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9">
        <v>27</v>
      </c>
      <c r="B492" s="105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9">
        <v>28</v>
      </c>
      <c r="B493" s="105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9">
        <v>29</v>
      </c>
      <c r="B494" s="105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9">
        <v>30</v>
      </c>
      <c r="B495" s="105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59">
        <v>1</v>
      </c>
      <c r="B499" s="105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9">
        <v>2</v>
      </c>
      <c r="B500" s="105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9">
        <v>3</v>
      </c>
      <c r="B501" s="105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9">
        <v>4</v>
      </c>
      <c r="B502" s="105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9">
        <v>5</v>
      </c>
      <c r="B503" s="105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9">
        <v>6</v>
      </c>
      <c r="B504" s="105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9">
        <v>7</v>
      </c>
      <c r="B505" s="105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9">
        <v>8</v>
      </c>
      <c r="B506" s="105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9">
        <v>9</v>
      </c>
      <c r="B507" s="105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9">
        <v>10</v>
      </c>
      <c r="B508" s="105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9">
        <v>11</v>
      </c>
      <c r="B509" s="105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9">
        <v>12</v>
      </c>
      <c r="B510" s="105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9">
        <v>13</v>
      </c>
      <c r="B511" s="105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9">
        <v>14</v>
      </c>
      <c r="B512" s="105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9">
        <v>15</v>
      </c>
      <c r="B513" s="105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9">
        <v>16</v>
      </c>
      <c r="B514" s="105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9">
        <v>17</v>
      </c>
      <c r="B515" s="105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9">
        <v>18</v>
      </c>
      <c r="B516" s="105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9">
        <v>19</v>
      </c>
      <c r="B517" s="105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9">
        <v>20</v>
      </c>
      <c r="B518" s="105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9">
        <v>21</v>
      </c>
      <c r="B519" s="105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9">
        <v>22</v>
      </c>
      <c r="B520" s="105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9">
        <v>23</v>
      </c>
      <c r="B521" s="105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9">
        <v>24</v>
      </c>
      <c r="B522" s="105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9">
        <v>25</v>
      </c>
      <c r="B523" s="105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9">
        <v>26</v>
      </c>
      <c r="B524" s="105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9">
        <v>27</v>
      </c>
      <c r="B525" s="105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9">
        <v>28</v>
      </c>
      <c r="B526" s="105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9">
        <v>29</v>
      </c>
      <c r="B527" s="105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9">
        <v>30</v>
      </c>
      <c r="B528" s="105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59">
        <v>1</v>
      </c>
      <c r="B532" s="105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9">
        <v>2</v>
      </c>
      <c r="B533" s="105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9">
        <v>3</v>
      </c>
      <c r="B534" s="105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9">
        <v>4</v>
      </c>
      <c r="B535" s="105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9">
        <v>5</v>
      </c>
      <c r="B536" s="105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9">
        <v>6</v>
      </c>
      <c r="B537" s="105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9">
        <v>7</v>
      </c>
      <c r="B538" s="105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9">
        <v>8</v>
      </c>
      <c r="B539" s="105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9">
        <v>9</v>
      </c>
      <c r="B540" s="105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9">
        <v>10</v>
      </c>
      <c r="B541" s="105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9">
        <v>11</v>
      </c>
      <c r="B542" s="105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9">
        <v>12</v>
      </c>
      <c r="B543" s="105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9">
        <v>13</v>
      </c>
      <c r="B544" s="105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9">
        <v>14</v>
      </c>
      <c r="B545" s="105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9">
        <v>15</v>
      </c>
      <c r="B546" s="105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9">
        <v>16</v>
      </c>
      <c r="B547" s="105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9">
        <v>17</v>
      </c>
      <c r="B548" s="105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9">
        <v>18</v>
      </c>
      <c r="B549" s="105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9">
        <v>19</v>
      </c>
      <c r="B550" s="105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9">
        <v>20</v>
      </c>
      <c r="B551" s="105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9">
        <v>21</v>
      </c>
      <c r="B552" s="105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9">
        <v>22</v>
      </c>
      <c r="B553" s="105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9">
        <v>23</v>
      </c>
      <c r="B554" s="105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9">
        <v>24</v>
      </c>
      <c r="B555" s="105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9">
        <v>25</v>
      </c>
      <c r="B556" s="105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9">
        <v>26</v>
      </c>
      <c r="B557" s="105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9">
        <v>27</v>
      </c>
      <c r="B558" s="105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9">
        <v>28</v>
      </c>
      <c r="B559" s="105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9">
        <v>29</v>
      </c>
      <c r="B560" s="105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9">
        <v>30</v>
      </c>
      <c r="B561" s="105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59">
        <v>1</v>
      </c>
      <c r="B565" s="105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9">
        <v>2</v>
      </c>
      <c r="B566" s="105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9">
        <v>3</v>
      </c>
      <c r="B567" s="105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9">
        <v>4</v>
      </c>
      <c r="B568" s="105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9">
        <v>5</v>
      </c>
      <c r="B569" s="105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9">
        <v>6</v>
      </c>
      <c r="B570" s="105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9">
        <v>7</v>
      </c>
      <c r="B571" s="105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9">
        <v>8</v>
      </c>
      <c r="B572" s="105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9">
        <v>9</v>
      </c>
      <c r="B573" s="105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9">
        <v>10</v>
      </c>
      <c r="B574" s="105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9">
        <v>11</v>
      </c>
      <c r="B575" s="105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9">
        <v>12</v>
      </c>
      <c r="B576" s="105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9">
        <v>13</v>
      </c>
      <c r="B577" s="105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9">
        <v>14</v>
      </c>
      <c r="B578" s="105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9">
        <v>15</v>
      </c>
      <c r="B579" s="105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9">
        <v>16</v>
      </c>
      <c r="B580" s="105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9">
        <v>17</v>
      </c>
      <c r="B581" s="105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9">
        <v>18</v>
      </c>
      <c r="B582" s="105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9">
        <v>19</v>
      </c>
      <c r="B583" s="105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9">
        <v>20</v>
      </c>
      <c r="B584" s="105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9">
        <v>21</v>
      </c>
      <c r="B585" s="105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9">
        <v>22</v>
      </c>
      <c r="B586" s="105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9">
        <v>23</v>
      </c>
      <c r="B587" s="105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9">
        <v>24</v>
      </c>
      <c r="B588" s="105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9">
        <v>25</v>
      </c>
      <c r="B589" s="105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9">
        <v>26</v>
      </c>
      <c r="B590" s="105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9">
        <v>27</v>
      </c>
      <c r="B591" s="105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9">
        <v>28</v>
      </c>
      <c r="B592" s="105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9">
        <v>29</v>
      </c>
      <c r="B593" s="105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9">
        <v>30</v>
      </c>
      <c r="B594" s="105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59">
        <v>1</v>
      </c>
      <c r="B598" s="105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9">
        <v>2</v>
      </c>
      <c r="B599" s="105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9">
        <v>3</v>
      </c>
      <c r="B600" s="105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9">
        <v>4</v>
      </c>
      <c r="B601" s="105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9">
        <v>5</v>
      </c>
      <c r="B602" s="105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9">
        <v>6</v>
      </c>
      <c r="B603" s="105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9">
        <v>7</v>
      </c>
      <c r="B604" s="105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9">
        <v>8</v>
      </c>
      <c r="B605" s="105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9">
        <v>9</v>
      </c>
      <c r="B606" s="105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9">
        <v>10</v>
      </c>
      <c r="B607" s="105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9">
        <v>11</v>
      </c>
      <c r="B608" s="105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9">
        <v>12</v>
      </c>
      <c r="B609" s="105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9">
        <v>13</v>
      </c>
      <c r="B610" s="105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9">
        <v>14</v>
      </c>
      <c r="B611" s="105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9">
        <v>15</v>
      </c>
      <c r="B612" s="105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9">
        <v>16</v>
      </c>
      <c r="B613" s="105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9">
        <v>17</v>
      </c>
      <c r="B614" s="105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9">
        <v>18</v>
      </c>
      <c r="B615" s="105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9">
        <v>19</v>
      </c>
      <c r="B616" s="105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9">
        <v>20</v>
      </c>
      <c r="B617" s="105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9">
        <v>21</v>
      </c>
      <c r="B618" s="105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9">
        <v>22</v>
      </c>
      <c r="B619" s="105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9">
        <v>23</v>
      </c>
      <c r="B620" s="105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9">
        <v>24</v>
      </c>
      <c r="B621" s="105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9">
        <v>25</v>
      </c>
      <c r="B622" s="105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9">
        <v>26</v>
      </c>
      <c r="B623" s="105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9">
        <v>27</v>
      </c>
      <c r="B624" s="105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9">
        <v>28</v>
      </c>
      <c r="B625" s="105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9">
        <v>29</v>
      </c>
      <c r="B626" s="105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9">
        <v>30</v>
      </c>
      <c r="B627" s="105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59">
        <v>1</v>
      </c>
      <c r="B631" s="105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9">
        <v>2</v>
      </c>
      <c r="B632" s="105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9">
        <v>3</v>
      </c>
      <c r="B633" s="105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9">
        <v>4</v>
      </c>
      <c r="B634" s="105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9">
        <v>5</v>
      </c>
      <c r="B635" s="105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9">
        <v>6</v>
      </c>
      <c r="B636" s="105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9">
        <v>7</v>
      </c>
      <c r="B637" s="105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9">
        <v>8</v>
      </c>
      <c r="B638" s="105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9">
        <v>9</v>
      </c>
      <c r="B639" s="105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9">
        <v>10</v>
      </c>
      <c r="B640" s="105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9">
        <v>11</v>
      </c>
      <c r="B641" s="105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9">
        <v>12</v>
      </c>
      <c r="B642" s="105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9">
        <v>13</v>
      </c>
      <c r="B643" s="105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9">
        <v>14</v>
      </c>
      <c r="B644" s="105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9">
        <v>15</v>
      </c>
      <c r="B645" s="105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9">
        <v>16</v>
      </c>
      <c r="B646" s="105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9">
        <v>17</v>
      </c>
      <c r="B647" s="1059">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9">
        <v>18</v>
      </c>
      <c r="B648" s="105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9">
        <v>19</v>
      </c>
      <c r="B649" s="105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9">
        <v>20</v>
      </c>
      <c r="B650" s="105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9">
        <v>21</v>
      </c>
      <c r="B651" s="105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9">
        <v>22</v>
      </c>
      <c r="B652" s="105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9">
        <v>23</v>
      </c>
      <c r="B653" s="105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9">
        <v>24</v>
      </c>
      <c r="B654" s="105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9">
        <v>25</v>
      </c>
      <c r="B655" s="105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9">
        <v>26</v>
      </c>
      <c r="B656" s="105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9">
        <v>27</v>
      </c>
      <c r="B657" s="105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9">
        <v>28</v>
      </c>
      <c r="B658" s="105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9">
        <v>29</v>
      </c>
      <c r="B659" s="105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9">
        <v>30</v>
      </c>
      <c r="B660" s="105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59">
        <v>1</v>
      </c>
      <c r="B664" s="105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9">
        <v>2</v>
      </c>
      <c r="B665" s="105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9">
        <v>3</v>
      </c>
      <c r="B666" s="105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9">
        <v>4</v>
      </c>
      <c r="B667" s="105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9">
        <v>5</v>
      </c>
      <c r="B668" s="105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9">
        <v>6</v>
      </c>
      <c r="B669" s="105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9">
        <v>7</v>
      </c>
      <c r="B670" s="105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9">
        <v>8</v>
      </c>
      <c r="B671" s="105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9">
        <v>9</v>
      </c>
      <c r="B672" s="105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9">
        <v>10</v>
      </c>
      <c r="B673" s="105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9">
        <v>11</v>
      </c>
      <c r="B674" s="105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9">
        <v>12</v>
      </c>
      <c r="B675" s="105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9">
        <v>13</v>
      </c>
      <c r="B676" s="105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9">
        <v>14</v>
      </c>
      <c r="B677" s="105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9">
        <v>15</v>
      </c>
      <c r="B678" s="105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9">
        <v>16</v>
      </c>
      <c r="B679" s="105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9">
        <v>17</v>
      </c>
      <c r="B680" s="105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9">
        <v>18</v>
      </c>
      <c r="B681" s="105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9">
        <v>19</v>
      </c>
      <c r="B682" s="105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9">
        <v>20</v>
      </c>
      <c r="B683" s="105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9">
        <v>21</v>
      </c>
      <c r="B684" s="105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9">
        <v>22</v>
      </c>
      <c r="B685" s="105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9">
        <v>23</v>
      </c>
      <c r="B686" s="105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9">
        <v>24</v>
      </c>
      <c r="B687" s="105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9">
        <v>25</v>
      </c>
      <c r="B688" s="105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9">
        <v>26</v>
      </c>
      <c r="B689" s="105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9">
        <v>27</v>
      </c>
      <c r="B690" s="105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9">
        <v>28</v>
      </c>
      <c r="B691" s="105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9">
        <v>29</v>
      </c>
      <c r="B692" s="105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9">
        <v>30</v>
      </c>
      <c r="B693" s="105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59">
        <v>1</v>
      </c>
      <c r="B697" s="105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9">
        <v>2</v>
      </c>
      <c r="B698" s="105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9">
        <v>3</v>
      </c>
      <c r="B699" s="105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9">
        <v>4</v>
      </c>
      <c r="B700" s="105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9">
        <v>5</v>
      </c>
      <c r="B701" s="105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9">
        <v>6</v>
      </c>
      <c r="B702" s="105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9">
        <v>7</v>
      </c>
      <c r="B703" s="105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9">
        <v>8</v>
      </c>
      <c r="B704" s="105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9">
        <v>9</v>
      </c>
      <c r="B705" s="105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9">
        <v>10</v>
      </c>
      <c r="B706" s="105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9">
        <v>11</v>
      </c>
      <c r="B707" s="105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9">
        <v>12</v>
      </c>
      <c r="B708" s="105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9">
        <v>13</v>
      </c>
      <c r="B709" s="105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9">
        <v>14</v>
      </c>
      <c r="B710" s="105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9">
        <v>15</v>
      </c>
      <c r="B711" s="105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9">
        <v>16</v>
      </c>
      <c r="B712" s="105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9">
        <v>17</v>
      </c>
      <c r="B713" s="105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9">
        <v>18</v>
      </c>
      <c r="B714" s="105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9">
        <v>19</v>
      </c>
      <c r="B715" s="105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9">
        <v>20</v>
      </c>
      <c r="B716" s="105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9">
        <v>21</v>
      </c>
      <c r="B717" s="105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9">
        <v>22</v>
      </c>
      <c r="B718" s="105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9">
        <v>23</v>
      </c>
      <c r="B719" s="105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9">
        <v>24</v>
      </c>
      <c r="B720" s="105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9">
        <v>25</v>
      </c>
      <c r="B721" s="105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9">
        <v>26</v>
      </c>
      <c r="B722" s="105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9">
        <v>27</v>
      </c>
      <c r="B723" s="105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9">
        <v>28</v>
      </c>
      <c r="B724" s="105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9">
        <v>29</v>
      </c>
      <c r="B725" s="105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9">
        <v>30</v>
      </c>
      <c r="B726" s="105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59">
        <v>1</v>
      </c>
      <c r="B730" s="105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9">
        <v>2</v>
      </c>
      <c r="B731" s="105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9">
        <v>3</v>
      </c>
      <c r="B732" s="105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9">
        <v>4</v>
      </c>
      <c r="B733" s="105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9">
        <v>5</v>
      </c>
      <c r="B734" s="105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9">
        <v>6</v>
      </c>
      <c r="B735" s="105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9">
        <v>7</v>
      </c>
      <c r="B736" s="105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9">
        <v>8</v>
      </c>
      <c r="B737" s="105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9">
        <v>9</v>
      </c>
      <c r="B738" s="105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9">
        <v>10</v>
      </c>
      <c r="B739" s="105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9">
        <v>11</v>
      </c>
      <c r="B740" s="105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9">
        <v>12</v>
      </c>
      <c r="B741" s="105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9">
        <v>13</v>
      </c>
      <c r="B742" s="105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9">
        <v>14</v>
      </c>
      <c r="B743" s="105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9">
        <v>15</v>
      </c>
      <c r="B744" s="105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9">
        <v>16</v>
      </c>
      <c r="B745" s="105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9">
        <v>17</v>
      </c>
      <c r="B746" s="105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9">
        <v>18</v>
      </c>
      <c r="B747" s="105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9">
        <v>19</v>
      </c>
      <c r="B748" s="105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9">
        <v>20</v>
      </c>
      <c r="B749" s="105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9">
        <v>21</v>
      </c>
      <c r="B750" s="105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9">
        <v>22</v>
      </c>
      <c r="B751" s="105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9">
        <v>23</v>
      </c>
      <c r="B752" s="105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9">
        <v>24</v>
      </c>
      <c r="B753" s="105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9">
        <v>25</v>
      </c>
      <c r="B754" s="105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9">
        <v>26</v>
      </c>
      <c r="B755" s="105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9">
        <v>27</v>
      </c>
      <c r="B756" s="105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9">
        <v>28</v>
      </c>
      <c r="B757" s="105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9">
        <v>29</v>
      </c>
      <c r="B758" s="105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9">
        <v>30</v>
      </c>
      <c r="B759" s="105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59">
        <v>1</v>
      </c>
      <c r="B763" s="105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9">
        <v>2</v>
      </c>
      <c r="B764" s="105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9">
        <v>3</v>
      </c>
      <c r="B765" s="105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9">
        <v>4</v>
      </c>
      <c r="B766" s="105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9">
        <v>5</v>
      </c>
      <c r="B767" s="105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9">
        <v>6</v>
      </c>
      <c r="B768" s="105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9">
        <v>7</v>
      </c>
      <c r="B769" s="105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9">
        <v>8</v>
      </c>
      <c r="B770" s="105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9">
        <v>9</v>
      </c>
      <c r="B771" s="105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9">
        <v>10</v>
      </c>
      <c r="B772" s="105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9">
        <v>11</v>
      </c>
      <c r="B773" s="105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9">
        <v>12</v>
      </c>
      <c r="B774" s="105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9">
        <v>13</v>
      </c>
      <c r="B775" s="105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9">
        <v>14</v>
      </c>
      <c r="B776" s="105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9">
        <v>15</v>
      </c>
      <c r="B777" s="105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9">
        <v>16</v>
      </c>
      <c r="B778" s="105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9">
        <v>17</v>
      </c>
      <c r="B779" s="105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9">
        <v>18</v>
      </c>
      <c r="B780" s="105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9">
        <v>19</v>
      </c>
      <c r="B781" s="105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9">
        <v>20</v>
      </c>
      <c r="B782" s="105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9">
        <v>21</v>
      </c>
      <c r="B783" s="105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9">
        <v>22</v>
      </c>
      <c r="B784" s="105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9">
        <v>23</v>
      </c>
      <c r="B785" s="105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9">
        <v>24</v>
      </c>
      <c r="B786" s="105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9">
        <v>25</v>
      </c>
      <c r="B787" s="105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9">
        <v>26</v>
      </c>
      <c r="B788" s="105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9">
        <v>27</v>
      </c>
      <c r="B789" s="105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9">
        <v>28</v>
      </c>
      <c r="B790" s="105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9">
        <v>29</v>
      </c>
      <c r="B791" s="105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9">
        <v>30</v>
      </c>
      <c r="B792" s="105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59">
        <v>1</v>
      </c>
      <c r="B796" s="105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9">
        <v>2</v>
      </c>
      <c r="B797" s="105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9">
        <v>3</v>
      </c>
      <c r="B798" s="105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9">
        <v>4</v>
      </c>
      <c r="B799" s="105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9">
        <v>5</v>
      </c>
      <c r="B800" s="105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9">
        <v>6</v>
      </c>
      <c r="B801" s="105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9">
        <v>7</v>
      </c>
      <c r="B802" s="105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9">
        <v>8</v>
      </c>
      <c r="B803" s="105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9">
        <v>9</v>
      </c>
      <c r="B804" s="105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9">
        <v>10</v>
      </c>
      <c r="B805" s="105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9">
        <v>11</v>
      </c>
      <c r="B806" s="105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9">
        <v>12</v>
      </c>
      <c r="B807" s="105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9">
        <v>13</v>
      </c>
      <c r="B808" s="105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9">
        <v>14</v>
      </c>
      <c r="B809" s="105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9">
        <v>15</v>
      </c>
      <c r="B810" s="105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9">
        <v>16</v>
      </c>
      <c r="B811" s="105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9">
        <v>17</v>
      </c>
      <c r="B812" s="105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9">
        <v>18</v>
      </c>
      <c r="B813" s="105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9">
        <v>19</v>
      </c>
      <c r="B814" s="105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9">
        <v>20</v>
      </c>
      <c r="B815" s="105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9">
        <v>21</v>
      </c>
      <c r="B816" s="105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9">
        <v>22</v>
      </c>
      <c r="B817" s="105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9">
        <v>23</v>
      </c>
      <c r="B818" s="105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9">
        <v>24</v>
      </c>
      <c r="B819" s="105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9">
        <v>25</v>
      </c>
      <c r="B820" s="105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9">
        <v>26</v>
      </c>
      <c r="B821" s="105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9">
        <v>27</v>
      </c>
      <c r="B822" s="105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9">
        <v>28</v>
      </c>
      <c r="B823" s="105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9">
        <v>29</v>
      </c>
      <c r="B824" s="105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9">
        <v>30</v>
      </c>
      <c r="B825" s="105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59">
        <v>1</v>
      </c>
      <c r="B829" s="105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9">
        <v>2</v>
      </c>
      <c r="B830" s="105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9">
        <v>3</v>
      </c>
      <c r="B831" s="105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9">
        <v>4</v>
      </c>
      <c r="B832" s="105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9">
        <v>5</v>
      </c>
      <c r="B833" s="105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9">
        <v>6</v>
      </c>
      <c r="B834" s="105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9">
        <v>7</v>
      </c>
      <c r="B835" s="105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9">
        <v>8</v>
      </c>
      <c r="B836" s="105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9">
        <v>9</v>
      </c>
      <c r="B837" s="105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9">
        <v>10</v>
      </c>
      <c r="B838" s="105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9">
        <v>11</v>
      </c>
      <c r="B839" s="105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9">
        <v>12</v>
      </c>
      <c r="B840" s="105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9">
        <v>13</v>
      </c>
      <c r="B841" s="105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9">
        <v>14</v>
      </c>
      <c r="B842" s="105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9">
        <v>15</v>
      </c>
      <c r="B843" s="105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9">
        <v>16</v>
      </c>
      <c r="B844" s="105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9">
        <v>17</v>
      </c>
      <c r="B845" s="105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9">
        <v>18</v>
      </c>
      <c r="B846" s="105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9">
        <v>19</v>
      </c>
      <c r="B847" s="105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9">
        <v>20</v>
      </c>
      <c r="B848" s="105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9">
        <v>21</v>
      </c>
      <c r="B849" s="105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9">
        <v>22</v>
      </c>
      <c r="B850" s="105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9">
        <v>23</v>
      </c>
      <c r="B851" s="105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9">
        <v>24</v>
      </c>
      <c r="B852" s="105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9">
        <v>25</v>
      </c>
      <c r="B853" s="105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9">
        <v>26</v>
      </c>
      <c r="B854" s="105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9">
        <v>27</v>
      </c>
      <c r="B855" s="105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9">
        <v>28</v>
      </c>
      <c r="B856" s="105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9">
        <v>29</v>
      </c>
      <c r="B857" s="105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9">
        <v>30</v>
      </c>
      <c r="B858" s="105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59">
        <v>1</v>
      </c>
      <c r="B862" s="105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9">
        <v>2</v>
      </c>
      <c r="B863" s="105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9">
        <v>3</v>
      </c>
      <c r="B864" s="105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9">
        <v>4</v>
      </c>
      <c r="B865" s="105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9">
        <v>5</v>
      </c>
      <c r="B866" s="105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9">
        <v>6</v>
      </c>
      <c r="B867" s="105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9">
        <v>7</v>
      </c>
      <c r="B868" s="105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9">
        <v>8</v>
      </c>
      <c r="B869" s="105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9">
        <v>9</v>
      </c>
      <c r="B870" s="105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9">
        <v>10</v>
      </c>
      <c r="B871" s="105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9">
        <v>11</v>
      </c>
      <c r="B872" s="105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9">
        <v>12</v>
      </c>
      <c r="B873" s="105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9">
        <v>13</v>
      </c>
      <c r="B874" s="105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9">
        <v>14</v>
      </c>
      <c r="B875" s="105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9">
        <v>15</v>
      </c>
      <c r="B876" s="105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9">
        <v>16</v>
      </c>
      <c r="B877" s="105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9">
        <v>17</v>
      </c>
      <c r="B878" s="105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9">
        <v>18</v>
      </c>
      <c r="B879" s="105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9">
        <v>19</v>
      </c>
      <c r="B880" s="105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9">
        <v>20</v>
      </c>
      <c r="B881" s="105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9">
        <v>21</v>
      </c>
      <c r="B882" s="105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9">
        <v>22</v>
      </c>
      <c r="B883" s="105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9">
        <v>23</v>
      </c>
      <c r="B884" s="105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9">
        <v>24</v>
      </c>
      <c r="B885" s="105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9">
        <v>25</v>
      </c>
      <c r="B886" s="105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9">
        <v>26</v>
      </c>
      <c r="B887" s="105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9">
        <v>27</v>
      </c>
      <c r="B888" s="105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9">
        <v>28</v>
      </c>
      <c r="B889" s="105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9">
        <v>29</v>
      </c>
      <c r="B890" s="105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9">
        <v>30</v>
      </c>
      <c r="B891" s="105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59">
        <v>1</v>
      </c>
      <c r="B895" s="105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9">
        <v>2</v>
      </c>
      <c r="B896" s="105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9">
        <v>3</v>
      </c>
      <c r="B897" s="105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9">
        <v>4</v>
      </c>
      <c r="B898" s="105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9">
        <v>5</v>
      </c>
      <c r="B899" s="105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9">
        <v>6</v>
      </c>
      <c r="B900" s="105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9">
        <v>7</v>
      </c>
      <c r="B901" s="105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9">
        <v>8</v>
      </c>
      <c r="B902" s="105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9">
        <v>9</v>
      </c>
      <c r="B903" s="105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9">
        <v>10</v>
      </c>
      <c r="B904" s="105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9">
        <v>11</v>
      </c>
      <c r="B905" s="105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9">
        <v>12</v>
      </c>
      <c r="B906" s="105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9">
        <v>13</v>
      </c>
      <c r="B907" s="105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9">
        <v>14</v>
      </c>
      <c r="B908" s="105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9">
        <v>15</v>
      </c>
      <c r="B909" s="105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9">
        <v>16</v>
      </c>
      <c r="B910" s="105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9">
        <v>17</v>
      </c>
      <c r="B911" s="105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9">
        <v>18</v>
      </c>
      <c r="B912" s="105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9">
        <v>19</v>
      </c>
      <c r="B913" s="105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9">
        <v>20</v>
      </c>
      <c r="B914" s="105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9">
        <v>21</v>
      </c>
      <c r="B915" s="105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9">
        <v>22</v>
      </c>
      <c r="B916" s="105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9">
        <v>23</v>
      </c>
      <c r="B917" s="105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9">
        <v>24</v>
      </c>
      <c r="B918" s="105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9">
        <v>25</v>
      </c>
      <c r="B919" s="105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9">
        <v>26</v>
      </c>
      <c r="B920" s="105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9">
        <v>27</v>
      </c>
      <c r="B921" s="105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9">
        <v>28</v>
      </c>
      <c r="B922" s="105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9">
        <v>29</v>
      </c>
      <c r="B923" s="105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9">
        <v>30</v>
      </c>
      <c r="B924" s="105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59">
        <v>1</v>
      </c>
      <c r="B928" s="1059">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9">
        <v>2</v>
      </c>
      <c r="B929" s="105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9">
        <v>3</v>
      </c>
      <c r="B930" s="105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9">
        <v>4</v>
      </c>
      <c r="B931" s="105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9">
        <v>5</v>
      </c>
      <c r="B932" s="105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9">
        <v>6</v>
      </c>
      <c r="B933" s="105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9">
        <v>7</v>
      </c>
      <c r="B934" s="105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9">
        <v>8</v>
      </c>
      <c r="B935" s="105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9">
        <v>9</v>
      </c>
      <c r="B936" s="105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9">
        <v>10</v>
      </c>
      <c r="B937" s="105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9">
        <v>11</v>
      </c>
      <c r="B938" s="105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9">
        <v>12</v>
      </c>
      <c r="B939" s="105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9">
        <v>13</v>
      </c>
      <c r="B940" s="105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9">
        <v>14</v>
      </c>
      <c r="B941" s="105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9">
        <v>15</v>
      </c>
      <c r="B942" s="105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9">
        <v>16</v>
      </c>
      <c r="B943" s="105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9">
        <v>17</v>
      </c>
      <c r="B944" s="105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9">
        <v>18</v>
      </c>
      <c r="B945" s="105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9">
        <v>19</v>
      </c>
      <c r="B946" s="105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9">
        <v>20</v>
      </c>
      <c r="B947" s="105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9">
        <v>21</v>
      </c>
      <c r="B948" s="105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9">
        <v>22</v>
      </c>
      <c r="B949" s="105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9">
        <v>23</v>
      </c>
      <c r="B950" s="105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9">
        <v>24</v>
      </c>
      <c r="B951" s="105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9">
        <v>25</v>
      </c>
      <c r="B952" s="105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9">
        <v>26</v>
      </c>
      <c r="B953" s="105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9">
        <v>27</v>
      </c>
      <c r="B954" s="105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9">
        <v>28</v>
      </c>
      <c r="B955" s="105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9">
        <v>29</v>
      </c>
      <c r="B956" s="105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9">
        <v>30</v>
      </c>
      <c r="B957" s="105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59">
        <v>1</v>
      </c>
      <c r="B961" s="105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9">
        <v>2</v>
      </c>
      <c r="B962" s="105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9">
        <v>3</v>
      </c>
      <c r="B963" s="105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9">
        <v>4</v>
      </c>
      <c r="B964" s="105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9">
        <v>5</v>
      </c>
      <c r="B965" s="105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9">
        <v>6</v>
      </c>
      <c r="B966" s="105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9">
        <v>7</v>
      </c>
      <c r="B967" s="105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9">
        <v>8</v>
      </c>
      <c r="B968" s="105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9">
        <v>9</v>
      </c>
      <c r="B969" s="105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9">
        <v>10</v>
      </c>
      <c r="B970" s="105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9">
        <v>11</v>
      </c>
      <c r="B971" s="105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9">
        <v>12</v>
      </c>
      <c r="B972" s="105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9">
        <v>13</v>
      </c>
      <c r="B973" s="105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9">
        <v>14</v>
      </c>
      <c r="B974" s="105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9">
        <v>15</v>
      </c>
      <c r="B975" s="105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9">
        <v>16</v>
      </c>
      <c r="B976" s="105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9">
        <v>17</v>
      </c>
      <c r="B977" s="105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9">
        <v>18</v>
      </c>
      <c r="B978" s="105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9">
        <v>19</v>
      </c>
      <c r="B979" s="105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9">
        <v>20</v>
      </c>
      <c r="B980" s="105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9">
        <v>21</v>
      </c>
      <c r="B981" s="105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9">
        <v>22</v>
      </c>
      <c r="B982" s="105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9">
        <v>23</v>
      </c>
      <c r="B983" s="105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9">
        <v>24</v>
      </c>
      <c r="B984" s="105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9">
        <v>25</v>
      </c>
      <c r="B985" s="105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9">
        <v>26</v>
      </c>
      <c r="B986" s="105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9">
        <v>27</v>
      </c>
      <c r="B987" s="105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9">
        <v>28</v>
      </c>
      <c r="B988" s="105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9">
        <v>29</v>
      </c>
      <c r="B989" s="105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9">
        <v>30</v>
      </c>
      <c r="B990" s="105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59">
        <v>1</v>
      </c>
      <c r="B994" s="105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9">
        <v>2</v>
      </c>
      <c r="B995" s="105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9">
        <v>3</v>
      </c>
      <c r="B996" s="105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9">
        <v>4</v>
      </c>
      <c r="B997" s="105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9">
        <v>5</v>
      </c>
      <c r="B998" s="105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9">
        <v>6</v>
      </c>
      <c r="B999" s="105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9">
        <v>7</v>
      </c>
      <c r="B1000" s="105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9">
        <v>8</v>
      </c>
      <c r="B1001" s="105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9">
        <v>9</v>
      </c>
      <c r="B1002" s="105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9">
        <v>10</v>
      </c>
      <c r="B1003" s="105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9">
        <v>11</v>
      </c>
      <c r="B1004" s="105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9">
        <v>12</v>
      </c>
      <c r="B1005" s="105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9">
        <v>13</v>
      </c>
      <c r="B1006" s="105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9">
        <v>14</v>
      </c>
      <c r="B1007" s="105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9">
        <v>15</v>
      </c>
      <c r="B1008" s="105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9">
        <v>16</v>
      </c>
      <c r="B1009" s="105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9">
        <v>17</v>
      </c>
      <c r="B1010" s="105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9">
        <v>18</v>
      </c>
      <c r="B1011" s="105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9">
        <v>19</v>
      </c>
      <c r="B1012" s="105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9">
        <v>20</v>
      </c>
      <c r="B1013" s="105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9">
        <v>21</v>
      </c>
      <c r="B1014" s="105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9">
        <v>22</v>
      </c>
      <c r="B1015" s="105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9">
        <v>23</v>
      </c>
      <c r="B1016" s="105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9">
        <v>24</v>
      </c>
      <c r="B1017" s="105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9">
        <v>25</v>
      </c>
      <c r="B1018" s="105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9">
        <v>26</v>
      </c>
      <c r="B1019" s="105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9">
        <v>27</v>
      </c>
      <c r="B1020" s="105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9">
        <v>28</v>
      </c>
      <c r="B1021" s="105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9">
        <v>29</v>
      </c>
      <c r="B1022" s="105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9">
        <v>30</v>
      </c>
      <c r="B1023" s="105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59">
        <v>1</v>
      </c>
      <c r="B1027" s="105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9">
        <v>2</v>
      </c>
      <c r="B1028" s="105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9">
        <v>3</v>
      </c>
      <c r="B1029" s="105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9">
        <v>4</v>
      </c>
      <c r="B1030" s="105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9">
        <v>5</v>
      </c>
      <c r="B1031" s="105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9">
        <v>6</v>
      </c>
      <c r="B1032" s="105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9">
        <v>7</v>
      </c>
      <c r="B1033" s="105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9">
        <v>8</v>
      </c>
      <c r="B1034" s="105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9">
        <v>9</v>
      </c>
      <c r="B1035" s="105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9">
        <v>10</v>
      </c>
      <c r="B1036" s="105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9">
        <v>11</v>
      </c>
      <c r="B1037" s="105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9">
        <v>12</v>
      </c>
      <c r="B1038" s="105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9">
        <v>13</v>
      </c>
      <c r="B1039" s="105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9">
        <v>14</v>
      </c>
      <c r="B1040" s="105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9">
        <v>15</v>
      </c>
      <c r="B1041" s="105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9">
        <v>16</v>
      </c>
      <c r="B1042" s="105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9">
        <v>17</v>
      </c>
      <c r="B1043" s="105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9">
        <v>18</v>
      </c>
      <c r="B1044" s="105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9">
        <v>19</v>
      </c>
      <c r="B1045" s="105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9">
        <v>20</v>
      </c>
      <c r="B1046" s="105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9">
        <v>21</v>
      </c>
      <c r="B1047" s="105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9">
        <v>22</v>
      </c>
      <c r="B1048" s="105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9">
        <v>23</v>
      </c>
      <c r="B1049" s="105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9">
        <v>24</v>
      </c>
      <c r="B1050" s="105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9">
        <v>25</v>
      </c>
      <c r="B1051" s="105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9">
        <v>26</v>
      </c>
      <c r="B1052" s="105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9">
        <v>27</v>
      </c>
      <c r="B1053" s="105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9">
        <v>28</v>
      </c>
      <c r="B1054" s="105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9">
        <v>29</v>
      </c>
      <c r="B1055" s="105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9">
        <v>30</v>
      </c>
      <c r="B1056" s="105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59">
        <v>1</v>
      </c>
      <c r="B1060" s="105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9">
        <v>2</v>
      </c>
      <c r="B1061" s="105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9">
        <v>3</v>
      </c>
      <c r="B1062" s="105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9">
        <v>4</v>
      </c>
      <c r="B1063" s="105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9">
        <v>5</v>
      </c>
      <c r="B1064" s="105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9">
        <v>6</v>
      </c>
      <c r="B1065" s="105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9">
        <v>7</v>
      </c>
      <c r="B1066" s="105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9">
        <v>8</v>
      </c>
      <c r="B1067" s="105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9">
        <v>9</v>
      </c>
      <c r="B1068" s="105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9">
        <v>10</v>
      </c>
      <c r="B1069" s="105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9">
        <v>11</v>
      </c>
      <c r="B1070" s="105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9">
        <v>12</v>
      </c>
      <c r="B1071" s="105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9">
        <v>13</v>
      </c>
      <c r="B1072" s="105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9">
        <v>14</v>
      </c>
      <c r="B1073" s="105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9">
        <v>15</v>
      </c>
      <c r="B1074" s="105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9">
        <v>16</v>
      </c>
      <c r="B1075" s="105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9">
        <v>17</v>
      </c>
      <c r="B1076" s="105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9">
        <v>18</v>
      </c>
      <c r="B1077" s="105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9">
        <v>19</v>
      </c>
      <c r="B1078" s="105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9">
        <v>20</v>
      </c>
      <c r="B1079" s="105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9">
        <v>21</v>
      </c>
      <c r="B1080" s="105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9">
        <v>22</v>
      </c>
      <c r="B1081" s="105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9">
        <v>23</v>
      </c>
      <c r="B1082" s="105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9">
        <v>24</v>
      </c>
      <c r="B1083" s="105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9">
        <v>25</v>
      </c>
      <c r="B1084" s="105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9">
        <v>26</v>
      </c>
      <c r="B1085" s="105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9">
        <v>27</v>
      </c>
      <c r="B1086" s="105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9">
        <v>28</v>
      </c>
      <c r="B1087" s="105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9">
        <v>29</v>
      </c>
      <c r="B1088" s="105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9">
        <v>30</v>
      </c>
      <c r="B1089" s="105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59">
        <v>1</v>
      </c>
      <c r="B1093" s="105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9">
        <v>2</v>
      </c>
      <c r="B1094" s="105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9">
        <v>3</v>
      </c>
      <c r="B1095" s="105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9">
        <v>4</v>
      </c>
      <c r="B1096" s="105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9">
        <v>5</v>
      </c>
      <c r="B1097" s="105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9">
        <v>6</v>
      </c>
      <c r="B1098" s="105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9">
        <v>7</v>
      </c>
      <c r="B1099" s="105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9">
        <v>8</v>
      </c>
      <c r="B1100" s="105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9">
        <v>9</v>
      </c>
      <c r="B1101" s="105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9">
        <v>10</v>
      </c>
      <c r="B1102" s="105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9">
        <v>11</v>
      </c>
      <c r="B1103" s="105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9">
        <v>12</v>
      </c>
      <c r="B1104" s="105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9">
        <v>13</v>
      </c>
      <c r="B1105" s="105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9">
        <v>14</v>
      </c>
      <c r="B1106" s="105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9">
        <v>15</v>
      </c>
      <c r="B1107" s="105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9">
        <v>16</v>
      </c>
      <c r="B1108" s="105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9">
        <v>17</v>
      </c>
      <c r="B1109" s="105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9">
        <v>18</v>
      </c>
      <c r="B1110" s="105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9">
        <v>19</v>
      </c>
      <c r="B1111" s="105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9">
        <v>20</v>
      </c>
      <c r="B1112" s="105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9">
        <v>21</v>
      </c>
      <c r="B1113" s="105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9">
        <v>22</v>
      </c>
      <c r="B1114" s="105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9">
        <v>23</v>
      </c>
      <c r="B1115" s="105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9">
        <v>24</v>
      </c>
      <c r="B1116" s="105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9">
        <v>25</v>
      </c>
      <c r="B1117" s="105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9">
        <v>26</v>
      </c>
      <c r="B1118" s="105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9">
        <v>27</v>
      </c>
      <c r="B1119" s="105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9">
        <v>28</v>
      </c>
      <c r="B1120" s="105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9">
        <v>29</v>
      </c>
      <c r="B1121" s="105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9">
        <v>30</v>
      </c>
      <c r="B1122" s="105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59">
        <v>1</v>
      </c>
      <c r="B1126" s="105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9">
        <v>2</v>
      </c>
      <c r="B1127" s="105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9">
        <v>3</v>
      </c>
      <c r="B1128" s="105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9">
        <v>4</v>
      </c>
      <c r="B1129" s="105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9">
        <v>5</v>
      </c>
      <c r="B1130" s="105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9">
        <v>6</v>
      </c>
      <c r="B1131" s="105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9">
        <v>7</v>
      </c>
      <c r="B1132" s="105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9">
        <v>8</v>
      </c>
      <c r="B1133" s="105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9">
        <v>9</v>
      </c>
      <c r="B1134" s="105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9">
        <v>10</v>
      </c>
      <c r="B1135" s="105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9">
        <v>11</v>
      </c>
      <c r="B1136" s="105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9">
        <v>12</v>
      </c>
      <c r="B1137" s="105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9">
        <v>13</v>
      </c>
      <c r="B1138" s="105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9">
        <v>14</v>
      </c>
      <c r="B1139" s="105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9">
        <v>15</v>
      </c>
      <c r="B1140" s="105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9">
        <v>16</v>
      </c>
      <c r="B1141" s="105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9">
        <v>17</v>
      </c>
      <c r="B1142" s="105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9">
        <v>18</v>
      </c>
      <c r="B1143" s="105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9">
        <v>19</v>
      </c>
      <c r="B1144" s="105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9">
        <v>20</v>
      </c>
      <c r="B1145" s="105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9">
        <v>21</v>
      </c>
      <c r="B1146" s="105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9">
        <v>22</v>
      </c>
      <c r="B1147" s="105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9">
        <v>23</v>
      </c>
      <c r="B1148" s="105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9">
        <v>24</v>
      </c>
      <c r="B1149" s="105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9">
        <v>25</v>
      </c>
      <c r="B1150" s="105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9">
        <v>26</v>
      </c>
      <c r="B1151" s="105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9">
        <v>27</v>
      </c>
      <c r="B1152" s="105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9">
        <v>28</v>
      </c>
      <c r="B1153" s="105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9">
        <v>29</v>
      </c>
      <c r="B1154" s="105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9">
        <v>30</v>
      </c>
      <c r="B1155" s="105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59">
        <v>1</v>
      </c>
      <c r="B1159" s="105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9">
        <v>2</v>
      </c>
      <c r="B1160" s="105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9">
        <v>3</v>
      </c>
      <c r="B1161" s="105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9">
        <v>4</v>
      </c>
      <c r="B1162" s="105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9">
        <v>5</v>
      </c>
      <c r="B1163" s="105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9">
        <v>6</v>
      </c>
      <c r="B1164" s="105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9">
        <v>7</v>
      </c>
      <c r="B1165" s="105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9">
        <v>8</v>
      </c>
      <c r="B1166" s="105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9">
        <v>9</v>
      </c>
      <c r="B1167" s="105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9">
        <v>10</v>
      </c>
      <c r="B1168" s="105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9">
        <v>11</v>
      </c>
      <c r="B1169" s="105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9">
        <v>12</v>
      </c>
      <c r="B1170" s="105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9">
        <v>13</v>
      </c>
      <c r="B1171" s="105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9">
        <v>14</v>
      </c>
      <c r="B1172" s="105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9">
        <v>15</v>
      </c>
      <c r="B1173" s="105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9">
        <v>16</v>
      </c>
      <c r="B1174" s="105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9">
        <v>17</v>
      </c>
      <c r="B1175" s="105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9">
        <v>18</v>
      </c>
      <c r="B1176" s="105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9">
        <v>19</v>
      </c>
      <c r="B1177" s="105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9">
        <v>20</v>
      </c>
      <c r="B1178" s="105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9">
        <v>21</v>
      </c>
      <c r="B1179" s="105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9">
        <v>22</v>
      </c>
      <c r="B1180" s="105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9">
        <v>23</v>
      </c>
      <c r="B1181" s="105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9">
        <v>24</v>
      </c>
      <c r="B1182" s="105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9">
        <v>25</v>
      </c>
      <c r="B1183" s="105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9">
        <v>26</v>
      </c>
      <c r="B1184" s="105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9">
        <v>27</v>
      </c>
      <c r="B1185" s="105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9">
        <v>28</v>
      </c>
      <c r="B1186" s="105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9">
        <v>29</v>
      </c>
      <c r="B1187" s="105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9">
        <v>30</v>
      </c>
      <c r="B1188" s="105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59">
        <v>1</v>
      </c>
      <c r="B1192" s="105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9">
        <v>2</v>
      </c>
      <c r="B1193" s="105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9">
        <v>3</v>
      </c>
      <c r="B1194" s="105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9">
        <v>4</v>
      </c>
      <c r="B1195" s="105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9">
        <v>5</v>
      </c>
      <c r="B1196" s="105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9">
        <v>6</v>
      </c>
      <c r="B1197" s="105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9">
        <v>7</v>
      </c>
      <c r="B1198" s="105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9">
        <v>8</v>
      </c>
      <c r="B1199" s="105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9">
        <v>9</v>
      </c>
      <c r="B1200" s="105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9">
        <v>10</v>
      </c>
      <c r="B1201" s="105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9">
        <v>11</v>
      </c>
      <c r="B1202" s="105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9">
        <v>12</v>
      </c>
      <c r="B1203" s="105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9">
        <v>13</v>
      </c>
      <c r="B1204" s="105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9">
        <v>14</v>
      </c>
      <c r="B1205" s="105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9">
        <v>15</v>
      </c>
      <c r="B1206" s="105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9">
        <v>16</v>
      </c>
      <c r="B1207" s="105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9">
        <v>17</v>
      </c>
      <c r="B1208" s="105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9">
        <v>18</v>
      </c>
      <c r="B1209" s="105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9">
        <v>19</v>
      </c>
      <c r="B1210" s="105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9">
        <v>20</v>
      </c>
      <c r="B1211" s="105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9">
        <v>21</v>
      </c>
      <c r="B1212" s="105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9">
        <v>22</v>
      </c>
      <c r="B1213" s="105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9">
        <v>23</v>
      </c>
      <c r="B1214" s="105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9">
        <v>24</v>
      </c>
      <c r="B1215" s="105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9">
        <v>25</v>
      </c>
      <c r="B1216" s="105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9">
        <v>26</v>
      </c>
      <c r="B1217" s="105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9">
        <v>27</v>
      </c>
      <c r="B1218" s="105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9">
        <v>28</v>
      </c>
      <c r="B1219" s="105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9">
        <v>29</v>
      </c>
      <c r="B1220" s="105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9">
        <v>30</v>
      </c>
      <c r="B1221" s="105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59">
        <v>1</v>
      </c>
      <c r="B1225" s="105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9">
        <v>2</v>
      </c>
      <c r="B1226" s="105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9">
        <v>3</v>
      </c>
      <c r="B1227" s="105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9">
        <v>4</v>
      </c>
      <c r="B1228" s="105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9">
        <v>5</v>
      </c>
      <c r="B1229" s="105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9">
        <v>6</v>
      </c>
      <c r="B1230" s="105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9">
        <v>7</v>
      </c>
      <c r="B1231" s="105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9">
        <v>8</v>
      </c>
      <c r="B1232" s="105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9">
        <v>9</v>
      </c>
      <c r="B1233" s="105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9">
        <v>10</v>
      </c>
      <c r="B1234" s="105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9">
        <v>11</v>
      </c>
      <c r="B1235" s="105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9">
        <v>12</v>
      </c>
      <c r="B1236" s="105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9">
        <v>13</v>
      </c>
      <c r="B1237" s="105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9">
        <v>14</v>
      </c>
      <c r="B1238" s="105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9">
        <v>15</v>
      </c>
      <c r="B1239" s="105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9">
        <v>16</v>
      </c>
      <c r="B1240" s="105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9">
        <v>17</v>
      </c>
      <c r="B1241" s="105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9">
        <v>18</v>
      </c>
      <c r="B1242" s="105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9">
        <v>19</v>
      </c>
      <c r="B1243" s="105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9">
        <v>20</v>
      </c>
      <c r="B1244" s="105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9">
        <v>21</v>
      </c>
      <c r="B1245" s="105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9">
        <v>22</v>
      </c>
      <c r="B1246" s="105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9">
        <v>23</v>
      </c>
      <c r="B1247" s="105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9">
        <v>24</v>
      </c>
      <c r="B1248" s="105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9">
        <v>25</v>
      </c>
      <c r="B1249" s="105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9">
        <v>26</v>
      </c>
      <c r="B1250" s="105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9">
        <v>27</v>
      </c>
      <c r="B1251" s="105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9">
        <v>28</v>
      </c>
      <c r="B1252" s="105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9">
        <v>29</v>
      </c>
      <c r="B1253" s="105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9">
        <v>30</v>
      </c>
      <c r="B1254" s="105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59">
        <v>1</v>
      </c>
      <c r="B1258" s="105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9">
        <v>2</v>
      </c>
      <c r="B1259" s="105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9">
        <v>3</v>
      </c>
      <c r="B1260" s="105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9">
        <v>4</v>
      </c>
      <c r="B1261" s="105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9">
        <v>5</v>
      </c>
      <c r="B1262" s="105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9">
        <v>6</v>
      </c>
      <c r="B1263" s="105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9">
        <v>7</v>
      </c>
      <c r="B1264" s="105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9">
        <v>8</v>
      </c>
      <c r="B1265" s="105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9">
        <v>9</v>
      </c>
      <c r="B1266" s="105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9">
        <v>10</v>
      </c>
      <c r="B1267" s="105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9">
        <v>11</v>
      </c>
      <c r="B1268" s="105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9">
        <v>12</v>
      </c>
      <c r="B1269" s="105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9">
        <v>13</v>
      </c>
      <c r="B1270" s="105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9">
        <v>14</v>
      </c>
      <c r="B1271" s="105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9">
        <v>15</v>
      </c>
      <c r="B1272" s="105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9">
        <v>16</v>
      </c>
      <c r="B1273" s="105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9">
        <v>17</v>
      </c>
      <c r="B1274" s="105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9">
        <v>18</v>
      </c>
      <c r="B1275" s="105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9">
        <v>19</v>
      </c>
      <c r="B1276" s="105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9">
        <v>20</v>
      </c>
      <c r="B1277" s="105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9">
        <v>21</v>
      </c>
      <c r="B1278" s="105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9">
        <v>22</v>
      </c>
      <c r="B1279" s="105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9">
        <v>23</v>
      </c>
      <c r="B1280" s="105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9">
        <v>24</v>
      </c>
      <c r="B1281" s="105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9">
        <v>25</v>
      </c>
      <c r="B1282" s="105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9">
        <v>26</v>
      </c>
      <c r="B1283" s="105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9">
        <v>27</v>
      </c>
      <c r="B1284" s="105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9">
        <v>28</v>
      </c>
      <c r="B1285" s="105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9">
        <v>29</v>
      </c>
      <c r="B1286" s="105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9">
        <v>30</v>
      </c>
      <c r="B1287" s="105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59">
        <v>1</v>
      </c>
      <c r="B1291" s="105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9">
        <v>2</v>
      </c>
      <c r="B1292" s="105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9">
        <v>3</v>
      </c>
      <c r="B1293" s="105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9">
        <v>4</v>
      </c>
      <c r="B1294" s="105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9">
        <v>5</v>
      </c>
      <c r="B1295" s="105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9">
        <v>6</v>
      </c>
      <c r="B1296" s="105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9">
        <v>7</v>
      </c>
      <c r="B1297" s="105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9">
        <v>8</v>
      </c>
      <c r="B1298" s="105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9">
        <v>9</v>
      </c>
      <c r="B1299" s="105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9">
        <v>10</v>
      </c>
      <c r="B1300" s="105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9">
        <v>11</v>
      </c>
      <c r="B1301" s="105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9">
        <v>12</v>
      </c>
      <c r="B1302" s="105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9">
        <v>13</v>
      </c>
      <c r="B1303" s="105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9">
        <v>14</v>
      </c>
      <c r="B1304" s="105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9">
        <v>15</v>
      </c>
      <c r="B1305" s="105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9">
        <v>16</v>
      </c>
      <c r="B1306" s="105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9">
        <v>17</v>
      </c>
      <c r="B1307" s="105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9">
        <v>18</v>
      </c>
      <c r="B1308" s="105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9">
        <v>19</v>
      </c>
      <c r="B1309" s="105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9">
        <v>20</v>
      </c>
      <c r="B1310" s="105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9">
        <v>21</v>
      </c>
      <c r="B1311" s="105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9">
        <v>22</v>
      </c>
      <c r="B1312" s="105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9">
        <v>23</v>
      </c>
      <c r="B1313" s="105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9">
        <v>24</v>
      </c>
      <c r="B1314" s="105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9">
        <v>25</v>
      </c>
      <c r="B1315" s="105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9">
        <v>26</v>
      </c>
      <c r="B1316" s="105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9">
        <v>27</v>
      </c>
      <c r="B1317" s="105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9">
        <v>28</v>
      </c>
      <c r="B1318" s="105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9">
        <v>29</v>
      </c>
      <c r="B1319" s="105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9">
        <v>30</v>
      </c>
      <c r="B1320" s="105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2020-06-23T09:30:45Z</cp:lastPrinted>
  <dcterms:created xsi:type="dcterms:W3CDTF">2012-03-13T00:50:25Z</dcterms:created>
  <dcterms:modified xsi:type="dcterms:W3CDTF">2020-10-02T18:04:30Z</dcterms:modified>
</cp:coreProperties>
</file>