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552000_人材開発統括官　参事官室（人材開発政策担当）\地域高度人材育成係\３８．行政事業レビューシート\R2年度\⑤行革からの修正依頼\〇地域係作業\Ｒ２\"/>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U782" i="3" l="1"/>
  <c r="AU783" i="3"/>
  <c r="AI34" i="3" l="1"/>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<sst xmlns="http://schemas.openxmlformats.org/spreadsheetml/2006/main" count="3105" uniqueCount="697">
  <si>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</si>
  <si>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</si>
  <si>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</si>
  <si>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</si>
  <si>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</si>
  <si>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</si>
  <si>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</si>
  <si>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</si>
  <si>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</si>
  <si>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</si>
  <si>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</si>
  <si>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</si>
  <si>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</si>
  <si>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</si>
  <si>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</si>
  <si>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</si>
  <si>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</si>
  <si>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</si>
  <si>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</si>
  <si>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</si>
  <si>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</si>
  <si>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</si>
  <si>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</si>
  <si>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</si>
  <si>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</si>
  <si>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</si>
  <si>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</si>
  <si>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</si>
  <si>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</si>
  <si>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</si>
  <si>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</si>
  <si>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</si>
  <si>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</si>
  <si>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</si>
  <si>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</si>
  <si>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</si>
  <si>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</si>
  <si>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</si>
  <si>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</si>
  <si>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</si>
  <si>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</si>
  <si>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</si>
  <si>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</si>
  <si>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</si>
  <si>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</si>
  <si>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</si>
  <si>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</si>
  <si>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</si>
  <si>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</si>
  <si>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</si>
  <si>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</si>
  <si>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</si>
  <si>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</si>
  <si>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</si>
  <si>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</si>
  <si>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</si>
  <si>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</si>
  <si>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</si>
  <si>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</si>
  <si>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</si>
  <si>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</si>
  <si>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</si>
  <si>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</si>
  <si>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</si>
  <si>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</si>
  <si>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</si>
  <si>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</si>
  <si>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</si>
  <si>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</si>
  <si>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</si>
  <si>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</si>
  <si>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</si>
  <si>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</si>
  <si>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</si>
  <si>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</si>
  <si>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</si>
  <si>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</si>
  <si>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</si>
  <si>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</si>
  <si>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</si>
  <si>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</si>
  <si>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</si>
  <si>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</si>
  <si>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</si>
  <si>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</si>
  <si>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</si>
  <si>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</si>
  <si>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</si>
  <si>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</si>
  <si>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</si>
  <si>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</si>
  <si>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</si>
  <si>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</si>
  <si>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</si>
  <si>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</si>
  <si>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</si>
  <si>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</si>
  <si>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</si>
  <si>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</si>
  <si>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</si>
  <si>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</si>
  <si>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</si>
  <si>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</si>
  <si>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</si>
  <si>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</si>
  <si>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</si>
  <si>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</si>
  <si>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</si>
  <si>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</si>
  <si>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</si>
  <si>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</si>
  <si>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</si>
  <si>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</si>
  <si>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</si>
  <si>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</si>
  <si>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</si>
  <si>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</si>
  <si>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</si>
  <si>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</si>
  <si>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</si>
  <si>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</si>
  <si>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</si>
  <si>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</si>
  <si>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</si>
  <si>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</si>
  <si>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</si>
  <si>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</si>
  <si>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</si>
  <si>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</si>
  <si>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</si>
  <si>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</si>
  <si>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</si>
  <si>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</si>
  <si>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</si>
  <si>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</si>
  <si>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</si>
  <si>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</si>
  <si>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</si>
  <si>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</si>
  <si>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</si>
  <si>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</si>
  <si>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</si>
  <si>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</si>
  <si>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</si>
  <si>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</si>
  <si>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</si>
  <si>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</si>
  <si>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</si>
  <si>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</si>
  <si>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</si>
  <si>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</si>
  <si>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</si>
  <si>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</si>
  <si>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</si>
  <si>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</si>
  <si>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</si>
  <si>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</si>
  <si>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</si>
  <si>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</si>
  <si>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</si>
  <si>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</si>
  <si>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</si>
  <si>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</si>
  <si>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</si>
  <si>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</si>
  <si>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</si>
  <si>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</si>
  <si>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</si>
  <si>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</si>
  <si>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</si>
  <si>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</si>
  <si>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</si>
  <si>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</si>
  <si>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</si>
  <si>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</si>
  <si>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</si>
  <si>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</si>
  <si>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</si>
  <si>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</si>
  <si>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</si>
  <si>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</si>
  <si>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</si>
  <si>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</si>
  <si>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</si>
  <si>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</si>
  <si>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</si>
  <si>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</si>
  <si>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</si>
  <si>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</si>
  <si>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</si>
  <si>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</si>
  <si>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</si>
  <si>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</si>
  <si>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</si>
  <si>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</si>
  <si>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</si>
  <si>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</si>
  <si>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</si>
  <si>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</si>
  <si>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</si>
  <si>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</si>
  <si>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</si>
  <si>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</si>
  <si>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</si>
  <si>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</si>
  <si>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</si>
  <si>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</si>
  <si>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</si>
  <si>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</si>
  <si>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</si>
  <si>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</si>
  <si>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</si>
  <si>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</si>
  <si>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</si>
  <si>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</si>
  <si>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</si>
  <si>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</si>
  <si>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</si>
  <si>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</si>
  <si>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</si>
  <si>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</si>
  <si>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</si>
  <si>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</si>
  <si>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</si>
  <si>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</si>
  <si>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</si>
  <si>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</si>
  <si>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</si>
  <si>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</si>
  <si>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</si>
  <si>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</si>
  <si>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</si>
  <si>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</si>
  <si>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</si>
  <si>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</si>
  <si>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</si>
  <si>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</si>
  <si>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</si>
  <si>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</si>
  <si>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</si>
  <si>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</si>
  <si>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</si>
  <si>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</si>
  <si>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</si>
  <si>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</si>
  <si>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</si>
  <si>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</si>
  <si>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</si>
  <si>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</si>
  <si>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</si>
  <si>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</si>
  <si>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</si>
  <si>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</si>
  <si>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</si>
  <si>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</si>
  <si>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</si>
  <si>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</si>
  <si>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</si>
  <si>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</si>
  <si>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</si>
  <si>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</si>
  <si>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</si>
  <si>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</si>
  <si>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</si>
  <si>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</si>
  <si>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</si>
  <si>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</si>
  <si>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</si>
  <si>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</si>
  <si>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</si>
  <si>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</si>
  <si>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</si>
  <si>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</si>
  <si>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</si>
  <si>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</si>
  <si>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</si>
  <si>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</si>
  <si>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</si>
  <si>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</si>
  <si>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</si>
  <si>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</si>
  <si>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</si>
  <si>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</si>
  <si>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</si>
  <si>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</si>
  <si>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</si>
  <si>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</si>
  <si>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</si>
  <si>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</si>
  <si>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</si>
  <si>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</si>
  <si>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</si>
  <si>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</si>
  <si>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</si>
  <si>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</si>
  <si>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</si>
  <si>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</si>
  <si>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</si>
  <si>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</si>
  <si>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</si>
  <si>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</si>
  <si>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</si>
  <si>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</si>
  <si>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</si>
  <si>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</si>
  <si>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</si>
  <si>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</si>
  <si>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</si>
  <si>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</si>
  <si>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</si>
  <si>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</si>
  <si>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</si>
  <si>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</si>
  <si>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</si>
  <si>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</si>
  <si>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</si>
  <si>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</si>
  <si>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</si>
  <si>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</si>
  <si>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</si>
  <si>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</si>
  <si>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</si>
  <si>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</si>
  <si>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</si>
  <si>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</si>
  <si>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</si>
  <si>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</si>
  <si>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</si>
  <si>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</si>
  <si>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</si>
  <si>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</si>
  <si>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</si>
  <si>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</si>
  <si>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</si>
  <si>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</si>
  <si>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</si>
  <si>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</si>
  <si>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</si>
  <si>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</si>
  <si>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</si>
  <si>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</si>
  <si>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</si>
  <si>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</si>
  <si>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</si>
  <si>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</si>
  <si>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</si>
  <si>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</si>
  <si>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</si>
  <si>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</si>
  <si>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</si>
  <si>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</si>
  <si>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</si>
  <si>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</si>
  <si>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</si>
  <si>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</si>
  <si>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</si>
  <si>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</si>
  <si>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</si>
  <si>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</si>
  <si>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</si>
  <si>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</si>
  <si>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</si>
  <si>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</si>
  <si>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</si>
  <si>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</si>
  <si>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</si>
  <si>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</si>
  <si>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</si>
  <si>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</si>
  <si>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</si>
  <si>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</si>
  <si>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</si>
  <si>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</si>
  <si>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</si>
  <si>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</si>
  <si>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</si>
  <si>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</si>
  <si>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</si>
  <si>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</si>
  <si>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</si>
  <si>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</si>
  <si>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</si>
  <si>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</si>
  <si>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</si>
  <si>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</si>
  <si>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</si>
  <si>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</si>
  <si>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</si>
  <si>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</si>
  <si>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</si>
  <si>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</si>
  <si>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</si>
  <si>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</si>
  <si>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</si>
  <si>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</si>
  <si>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</si>
  <si>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</si>
  <si>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</si>
  <si>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</si>
  <si>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</si>
  <si>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</si>
  <si>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</si>
  <si>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</si>
  <si>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</si>
  <si>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</si>
  <si>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</si>
  <si>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</si>
  <si>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</si>
  <si>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</si>
  <si>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</si>
  <si>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</si>
  <si>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</si>
  <si>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</si>
  <si>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</si>
  <si>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</si>
  <si>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</si>
  <si>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</si>
  <si>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</si>
  <si>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</si>
  <si>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</si>
  <si>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</si>
  <si>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</si>
  <si>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</si>
  <si>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</si>
  <si>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</si>
  <si>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</si>
  <si>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</si>
  <si>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</si>
  <si>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</si>
  <si>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</si>
  <si>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</si>
  <si>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</si>
  <si>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</si>
  <si>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</si>
  <si>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</si>
  <si>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</si>
  <si>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</si>
  <si>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</si>
  <si>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</si>
  <si>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</si>
  <si>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</si>
  <si>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</si>
  <si>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</si>
  <si>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</si>
  <si>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</si>
  <si>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</si>
  <si>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</si>
  <si>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</si>
  <si>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</si>
  <si>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</si>
  <si>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</si>
  <si>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</si>
  <si>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</si>
  <si>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</si>
  <si>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</si>
  <si>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</si>
  <si>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</si>
  <si>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</si>
  <si>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</si>
  <si>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</si>
  <si>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</si>
  <si>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</si>
  <si>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</si>
  <si>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</si>
  <si>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</si>
  <si>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</si>
  <si>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</si>
  <si>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</si>
  <si>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</si>
  <si>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</si>
  <si>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</si>
  <si>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</si>
  <si>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</si>
  <si>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</si>
  <si>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</si>
  <si>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</si>
  <si>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</si>
  <si>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</si>
  <si>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</si>
  <si>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</si>
  <si>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</si>
  <si>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</si>
  <si>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</si>
  <si>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</si>
  <si>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</si>
  <si>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</si>
  <si>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</si>
  <si>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</si>
  <si>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</si>
  <si>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</si>
  <si>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</si>
  <si>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</si>
  <si>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</si>
  <si>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</si>
  <si>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</si>
  <si>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</si>
  <si>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</si>
  <si>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</si>
  <si>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</si>
  <si>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</si>
  <si>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</si>
  <si>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</si>
  <si>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</si>
  <si>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</si>
  <si>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</si>
  <si>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</si>
  <si>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</si>
  <si>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</si>
  <si>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</si>
  <si>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</si>
  <si>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</si>
  <si>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</si>
  <si>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</si>
  <si>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</si>
  <si>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</si>
  <si>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</si>
  <si>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</si>
  <si>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</si>
  <si>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</si>
  <si>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</si>
  <si>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</si>
  <si>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</si>
  <si>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</si>
  <si>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</si>
  <si>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</si>
  <si>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</si>
  <si>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</si>
  <si>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</si>
  <si>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</si>
  <si>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</si>
  <si>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</si>
  <si>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</si>
  <si>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</si>
  <si>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</si>
  <si>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</si>
  <si>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</si>
  <si>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</si>
  <si>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</si>
  <si>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</si>
  <si>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</si>
  <si>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</si>
  <si>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</si>
  <si>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</si>
  <si>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</si>
  <si>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</si>
  <si>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</si>
  <si>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</si>
  <si>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</si>
  <si>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</si>
  <si>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</si>
  <si>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</si>
  <si>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</si>
  <si>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</si>
  <si>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</si>
  <si>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</si>
  <si>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</si>
  <si>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</si>
  <si>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</si>
  <si>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</si>
  <si>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</si>
  <si>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phoneticPr fontId="5"/>
  </si>
  <si>
    <t>離職者等の再就職に資する総合的な職業能力開発プログラムの推進</t>
    <phoneticPr fontId="5"/>
  </si>
  <si>
    <t>人材開発統括官</t>
    <phoneticPr fontId="5"/>
  </si>
  <si>
    <t>訓練企画室</t>
    <phoneticPr fontId="5"/>
  </si>
  <si>
    <t>訓練企画室長　平川　雅浩</t>
    <rPh sb="0" eb="2">
      <t>クンレン</t>
    </rPh>
    <rPh sb="2" eb="4">
      <t>キカク</t>
    </rPh>
    <rPh sb="4" eb="6">
      <t>シツチョウ</t>
    </rPh>
    <rPh sb="7" eb="9">
      <t>ヒラカワ</t>
    </rPh>
    <rPh sb="10" eb="11">
      <t>マサ</t>
    </rPh>
    <rPh sb="11" eb="12">
      <t>ヒロシ</t>
    </rPh>
    <phoneticPr fontId="5"/>
  </si>
  <si>
    <t>○</t>
  </si>
  <si>
    <t>職業能力開発促進法第15条の７第3項
雇用保険法第63条第１項第２号及び第8号、
第126条及び第138条第2号</t>
    <phoneticPr fontId="5"/>
  </si>
  <si>
    <t>第10次職業能力開発基本計画</t>
    <phoneticPr fontId="5"/>
  </si>
  <si>
    <t>　国からの委託（補助）により、都道府県等が、様々な民間教育訓練機関等を活用して、高度・多様な職業訓練機会を創出、提供する。
職業訓練を実施する民間教育訓練機関等に対しては、都道府県等から委託し実施する。なお、平成29年度までにおいては（独）高齢・障害・求職者雇用支援機構による実施も含む。</t>
    <phoneticPr fontId="5"/>
  </si>
  <si>
    <t>　経済社会のグローバル化や技術革新の急速な進展といった産業構造の変化に対応し、職業能力等に起因する雇用のミスマッチの解消を図るため、求職者に対し、民間教育訓練機関等を有効に活用した多様な職業訓練機会を提供し、早期の就職促進を図る。</t>
    <phoneticPr fontId="5"/>
  </si>
  <si>
    <t>生涯職業能力開発事業等委託費</t>
    <rPh sb="0" eb="2">
      <t>ショウガイ</t>
    </rPh>
    <rPh sb="2" eb="4">
      <t>ショクギョウ</t>
    </rPh>
    <rPh sb="4" eb="6">
      <t>ノウリョク</t>
    </rPh>
    <rPh sb="6" eb="8">
      <t>カイハツ</t>
    </rPh>
    <rPh sb="8" eb="10">
      <t>ジギョウ</t>
    </rPh>
    <rPh sb="10" eb="11">
      <t>トウ</t>
    </rPh>
    <rPh sb="11" eb="14">
      <t>イタクヒ</t>
    </rPh>
    <phoneticPr fontId="5"/>
  </si>
  <si>
    <t>諸謝金</t>
    <rPh sb="0" eb="1">
      <t>ショ</t>
    </rPh>
    <rPh sb="1" eb="3">
      <t>シャキン</t>
    </rPh>
    <phoneticPr fontId="5"/>
  </si>
  <si>
    <t>雇用開発支援事業等補助金</t>
    <rPh sb="0" eb="2">
      <t>コヨウ</t>
    </rPh>
    <rPh sb="2" eb="4">
      <t>カイハツ</t>
    </rPh>
    <rPh sb="4" eb="6">
      <t>シエン</t>
    </rPh>
    <rPh sb="6" eb="8">
      <t>ジギョウ</t>
    </rPh>
    <rPh sb="8" eb="9">
      <t>トウ</t>
    </rPh>
    <rPh sb="9" eb="12">
      <t>ホジョキン</t>
    </rPh>
    <phoneticPr fontId="5"/>
  </si>
  <si>
    <t>庁費</t>
    <rPh sb="0" eb="2">
      <t>チョウヒ</t>
    </rPh>
    <phoneticPr fontId="5"/>
  </si>
  <si>
    <t>訓練修了者の訓練修了後３ヶ月時点の就職率75％</t>
  </si>
  <si>
    <t>訓練修了者の訓練修了後３ヶ月時点の就職率
（訓練終了後３か月時点の就職者数／訓練修了者数）</t>
    <rPh sb="22" eb="24">
      <t>クンレン</t>
    </rPh>
    <rPh sb="24" eb="26">
      <t>シュウリョウ</t>
    </rPh>
    <rPh sb="26" eb="27">
      <t>ゴ</t>
    </rPh>
    <rPh sb="29" eb="30">
      <t>ゲツ</t>
    </rPh>
    <rPh sb="30" eb="32">
      <t>ジテン</t>
    </rPh>
    <rPh sb="33" eb="35">
      <t>シュウショク</t>
    </rPh>
    <rPh sb="35" eb="36">
      <t>シャ</t>
    </rPh>
    <rPh sb="36" eb="37">
      <t>カズ</t>
    </rPh>
    <rPh sb="38" eb="40">
      <t>クンレン</t>
    </rPh>
    <rPh sb="40" eb="43">
      <t>シュウリョウシャ</t>
    </rPh>
    <rPh sb="43" eb="44">
      <t>スウ</t>
    </rPh>
    <phoneticPr fontId="5"/>
  </si>
  <si>
    <t>定例業務統計報告（厚生労働省調べ）</t>
    <rPh sb="0" eb="2">
      <t>テイレイ</t>
    </rPh>
    <rPh sb="2" eb="4">
      <t>ギョウム</t>
    </rPh>
    <rPh sb="4" eb="6">
      <t>トウケイ</t>
    </rPh>
    <rPh sb="6" eb="8">
      <t>ホウコク</t>
    </rPh>
    <rPh sb="9" eb="11">
      <t>コウセイ</t>
    </rPh>
    <rPh sb="11" eb="14">
      <t>ロウドウショウ</t>
    </rPh>
    <rPh sb="14" eb="15">
      <t>シラ</t>
    </rPh>
    <phoneticPr fontId="5"/>
  </si>
  <si>
    <t>-</t>
  </si>
  <si>
    <t>-</t>
    <phoneticPr fontId="5"/>
  </si>
  <si>
    <t>-</t>
    <phoneticPr fontId="5"/>
  </si>
  <si>
    <t>-</t>
    <phoneticPr fontId="5"/>
  </si>
  <si>
    <t>訓練受講者数</t>
  </si>
  <si>
    <t>人</t>
    <rPh sb="0" eb="1">
      <t>ニン</t>
    </rPh>
    <phoneticPr fontId="5"/>
  </si>
  <si>
    <t>円</t>
    <rPh sb="0" eb="1">
      <t>エン</t>
    </rPh>
    <phoneticPr fontId="5"/>
  </si>
  <si>
    <t>訓練に要した経費／受講者数　　　　　　　　　　　　　　</t>
    <phoneticPr fontId="5"/>
  </si>
  <si>
    <t>25,939,137,735
/77,703</t>
    <phoneticPr fontId="5"/>
  </si>
  <si>
    <t>多様な職業能力開発の機会を確保すること（Ⅵ-１）</t>
    <phoneticPr fontId="5"/>
  </si>
  <si>
    <t>多様な職業能力開発の機会を確保し、生産性の向上に向けた人材育成を強化すること（Ⅵ-１-１）</t>
    <phoneticPr fontId="5"/>
  </si>
  <si>
    <t>公共職業訓練（離職者訓練・委託訓練）の修了者に
おける就職率
※（独）高齢・障害・求職者雇用支援機構分を含む</t>
    <phoneticPr fontId="5"/>
  </si>
  <si>
    <t>都道府県の設置する公共職業能力開発施設による様々な職業訓練を実施することにより、求職者・在職者及び学卒者に対して多様な職業訓練機会
を提供し、職業能力の向上を図ることにより、就労を支援するものであり、本事業は測定指標に直結寄与している。</t>
    <phoneticPr fontId="5"/>
  </si>
  <si>
    <t>職業訓練は国の雇用のセーフティネットとして国の責務として実施すべき事業である（雇用対策法第4条第1項2号）。</t>
    <phoneticPr fontId="5"/>
  </si>
  <si>
    <t>本事業は地域の実情に応じた多様な訓練機会を確保するた
め、国が都道府県と委託契約を結び、都道府県が事業の実施主体となり民間の訓練実施機関を活用して訓練を実施している。</t>
    <phoneticPr fontId="5"/>
  </si>
  <si>
    <t>離職者の早期再就職を実現するためには、希望職種に関する能力開発が必要であり、それに資する職業訓練機会の確保が重要であることから、本事業は必要かつ適切な事業である。また優先度が高い事業と言える。</t>
    <phoneticPr fontId="5"/>
  </si>
  <si>
    <t>‐</t>
  </si>
  <si>
    <t>本事業は訓練計画を踏まえた支出額となっており、さらに都道府県が企画競争入札等により委託先を選定して実施しているため、合理的な支出となっている。</t>
    <phoneticPr fontId="5"/>
  </si>
  <si>
    <t>本事業は訓練実施のための訓練機関に対する委託費及び訓練支援員の設置に必要な経費などが大部分を占めており、必要経費に限定されている。</t>
    <phoneticPr fontId="5"/>
  </si>
  <si>
    <t>雇用失業情勢の変動や地域の訓練ニーズ及び直近の実績などを踏まえ訓練計画数の調整を行い予算に反映している。</t>
    <phoneticPr fontId="5"/>
  </si>
  <si>
    <t>都道府県等が設置する公共職業能力開発施設から民間教育訓練機関等に委託して職業訓練を実施する仕組みであり、効果的な手法である。</t>
    <rPh sb="4" eb="5">
      <t>トウ</t>
    </rPh>
    <rPh sb="30" eb="31">
      <t>トウ</t>
    </rPh>
    <phoneticPr fontId="5"/>
  </si>
  <si>
    <t>-</t>
    <phoneticPr fontId="5"/>
  </si>
  <si>
    <t>効率的・効果的な予算執行に努めるとともに事業の実施状況等を踏まえ、必要に応じて見直しを行う。</t>
    <phoneticPr fontId="5"/>
  </si>
  <si>
    <t>773</t>
  </si>
  <si>
    <t>590</t>
  </si>
  <si>
    <t>699</t>
  </si>
  <si>
    <t>595</t>
  </si>
  <si>
    <t>617</t>
  </si>
  <si>
    <t>584</t>
  </si>
  <si>
    <t>582</t>
  </si>
  <si>
    <t>託児サービス費</t>
    <rPh sb="0" eb="2">
      <t>タクジ</t>
    </rPh>
    <rPh sb="6" eb="7">
      <t>ヒ</t>
    </rPh>
    <phoneticPr fontId="5"/>
  </si>
  <si>
    <t>託児サービス利用料補助等</t>
    <rPh sb="0" eb="2">
      <t>タクジ</t>
    </rPh>
    <rPh sb="6" eb="9">
      <t>リヨウリョウ</t>
    </rPh>
    <rPh sb="9" eb="11">
      <t>ホジョ</t>
    </rPh>
    <rPh sb="11" eb="12">
      <t>トウ</t>
    </rPh>
    <phoneticPr fontId="5"/>
  </si>
  <si>
    <t>訓練実施経費</t>
    <rPh sb="0" eb="2">
      <t>クンレン</t>
    </rPh>
    <rPh sb="2" eb="4">
      <t>ジッシ</t>
    </rPh>
    <rPh sb="4" eb="6">
      <t>ケイヒ</t>
    </rPh>
    <phoneticPr fontId="5"/>
  </si>
  <si>
    <t>訓練委託費</t>
    <rPh sb="0" eb="2">
      <t>クンレン</t>
    </rPh>
    <rPh sb="2" eb="5">
      <t>イタクヒ</t>
    </rPh>
    <phoneticPr fontId="5"/>
  </si>
  <si>
    <t>その他経費</t>
    <rPh sb="2" eb="3">
      <t>タ</t>
    </rPh>
    <rPh sb="3" eb="5">
      <t>ケイヒ</t>
    </rPh>
    <phoneticPr fontId="5"/>
  </si>
  <si>
    <t>謝金、旅費等</t>
    <rPh sb="0" eb="2">
      <t>シャキン</t>
    </rPh>
    <rPh sb="3" eb="5">
      <t>リョヒ</t>
    </rPh>
    <rPh sb="5" eb="6">
      <t>トウ</t>
    </rPh>
    <phoneticPr fontId="5"/>
  </si>
  <si>
    <t>A.（独）高齢・障害・求職者雇用支援機構</t>
    <phoneticPr fontId="5"/>
  </si>
  <si>
    <t>B.東京都</t>
    <phoneticPr fontId="5"/>
  </si>
  <si>
    <t>（独）高齢・障害・求職者雇用支援機構</t>
    <rPh sb="1" eb="2">
      <t>ドク</t>
    </rPh>
    <rPh sb="3" eb="5">
      <t>コウレイ</t>
    </rPh>
    <rPh sb="6" eb="8">
      <t>ショウガイ</t>
    </rPh>
    <rPh sb="9" eb="12">
      <t>キュウショクシャ</t>
    </rPh>
    <rPh sb="12" eb="14">
      <t>コヨウ</t>
    </rPh>
    <rPh sb="14" eb="16">
      <t>シエン</t>
    </rPh>
    <rPh sb="16" eb="18">
      <t>キコウ</t>
    </rPh>
    <phoneticPr fontId="5"/>
  </si>
  <si>
    <t>託児サービスを付加した職業訓練の提供</t>
    <rPh sb="0" eb="2">
      <t>タクジ</t>
    </rPh>
    <rPh sb="7" eb="9">
      <t>フカ</t>
    </rPh>
    <rPh sb="11" eb="13">
      <t>ショクギョウ</t>
    </rPh>
    <rPh sb="13" eb="15">
      <t>クンレン</t>
    </rPh>
    <rPh sb="16" eb="18">
      <t>テイキョウ</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</si>
  <si>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</si>
  <si>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</si>
  <si>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</si>
  <si>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</si>
  <si>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</si>
  <si>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</si>
  <si>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</si>
  <si>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</si>
  <si>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</si>
  <si>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</si>
  <si>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</si>
  <si>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</si>
  <si>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委託訓練の実施</t>
    <rPh sb="0" eb="2">
      <t>イタク</t>
    </rPh>
    <rPh sb="2" eb="4">
      <t>クンレン</t>
    </rPh>
    <rPh sb="5" eb="7">
      <t>ジッシ</t>
    </rPh>
    <phoneticPr fontId="5"/>
  </si>
  <si>
    <t>学校法人　大原学園</t>
    <rPh sb="0" eb="2">
      <t>ガッコウ</t>
    </rPh>
    <rPh sb="2" eb="4">
      <t>ホウジン</t>
    </rPh>
    <rPh sb="5" eb="7">
      <t>オオハラ</t>
    </rPh>
    <rPh sb="7" eb="9">
      <t>ガクエン</t>
    </rPh>
    <phoneticPr fontId="5"/>
  </si>
  <si>
    <t>学校法人滋慶学園</t>
    <phoneticPr fontId="5"/>
  </si>
  <si>
    <t>学校法人和田実学園</t>
    <phoneticPr fontId="5"/>
  </si>
  <si>
    <t>学校法人　小山学園</t>
    <rPh sb="0" eb="2">
      <t>ガッコウ</t>
    </rPh>
    <rPh sb="2" eb="4">
      <t>ホウジン</t>
    </rPh>
    <rPh sb="5" eb="7">
      <t>コヤマ</t>
    </rPh>
    <rPh sb="7" eb="9">
      <t>ガクエン</t>
    </rPh>
    <phoneticPr fontId="5"/>
  </si>
  <si>
    <t xml:space="preserve">学校法人三幸学園 </t>
    <phoneticPr fontId="5"/>
  </si>
  <si>
    <t xml:space="preserve">学校法人盛本学園 </t>
    <phoneticPr fontId="5"/>
  </si>
  <si>
    <t xml:space="preserve">株式会社早稲田電子ＩＴ教育センター </t>
    <phoneticPr fontId="5"/>
  </si>
  <si>
    <t>学校法人　草苑学園</t>
    <rPh sb="0" eb="2">
      <t>ガッコウ</t>
    </rPh>
    <rPh sb="2" eb="4">
      <t>ホウジン</t>
    </rPh>
    <rPh sb="5" eb="6">
      <t>クサ</t>
    </rPh>
    <rPh sb="6" eb="7">
      <t>ソノ</t>
    </rPh>
    <rPh sb="7" eb="9">
      <t>ガクエン</t>
    </rPh>
    <phoneticPr fontId="5"/>
  </si>
  <si>
    <t>学校法人　敬心学園</t>
    <rPh sb="0" eb="2">
      <t>ガッコウ</t>
    </rPh>
    <rPh sb="2" eb="4">
      <t>ホウジン</t>
    </rPh>
    <rPh sb="5" eb="6">
      <t>ケイ</t>
    </rPh>
    <rPh sb="6" eb="7">
      <t>ココロ</t>
    </rPh>
    <rPh sb="7" eb="9">
      <t>ガクエン</t>
    </rPh>
    <phoneticPr fontId="5"/>
  </si>
  <si>
    <t>埼玉県</t>
    <rPh sb="0" eb="3">
      <t>サイタマケン</t>
    </rPh>
    <phoneticPr fontId="5"/>
  </si>
  <si>
    <t>東京都</t>
    <rPh sb="0" eb="3">
      <t>トウキョウト</t>
    </rPh>
    <phoneticPr fontId="5"/>
  </si>
  <si>
    <t>愛知県</t>
    <rPh sb="0" eb="3">
      <t>アイチケン</t>
    </rPh>
    <phoneticPr fontId="5"/>
  </si>
  <si>
    <t>大阪府</t>
    <rPh sb="0" eb="3">
      <t>オオサカフ</t>
    </rPh>
    <phoneticPr fontId="5"/>
  </si>
  <si>
    <t>北海道</t>
    <rPh sb="0" eb="3">
      <t>ホッカイドウ</t>
    </rPh>
    <phoneticPr fontId="5"/>
  </si>
  <si>
    <t>神奈川県</t>
    <rPh sb="0" eb="4">
      <t>カナガワケン</t>
    </rPh>
    <phoneticPr fontId="5"/>
  </si>
  <si>
    <t>青森県</t>
    <rPh sb="0" eb="3">
      <t>アオモリケン</t>
    </rPh>
    <phoneticPr fontId="5"/>
  </si>
  <si>
    <t>石川県</t>
    <rPh sb="0" eb="3">
      <t>イシカワケン</t>
    </rPh>
    <phoneticPr fontId="5"/>
  </si>
  <si>
    <t>B</t>
  </si>
  <si>
    <t>離職者等に対し、民間教育訓練機関等を活用して多様な職業訓練機会を提供し早期再就職を図る。</t>
    <rPh sb="0" eb="3">
      <t>リショクシャ</t>
    </rPh>
    <rPh sb="3" eb="4">
      <t>トウ</t>
    </rPh>
    <rPh sb="5" eb="6">
      <t>タイ</t>
    </rPh>
    <rPh sb="8" eb="10">
      <t>ミンカン</t>
    </rPh>
    <rPh sb="10" eb="12">
      <t>キョウイク</t>
    </rPh>
    <rPh sb="12" eb="14">
      <t>クンレン</t>
    </rPh>
    <rPh sb="14" eb="16">
      <t>キカン</t>
    </rPh>
    <rPh sb="16" eb="17">
      <t>トウ</t>
    </rPh>
    <rPh sb="18" eb="20">
      <t>カツヨウ</t>
    </rPh>
    <rPh sb="22" eb="24">
      <t>タヨウ</t>
    </rPh>
    <rPh sb="25" eb="27">
      <t>ショクギョウ</t>
    </rPh>
    <rPh sb="27" eb="29">
      <t>クンレン</t>
    </rPh>
    <rPh sb="29" eb="31">
      <t>キカイ</t>
    </rPh>
    <rPh sb="32" eb="34">
      <t>テイキョウ</t>
    </rPh>
    <rPh sb="35" eb="37">
      <t>ソウキ</t>
    </rPh>
    <rPh sb="37" eb="40">
      <t>サイシュウショク</t>
    </rPh>
    <rPh sb="41" eb="42">
      <t>ハカ</t>
    </rPh>
    <phoneticPr fontId="5"/>
  </si>
  <si>
    <t>制度上、支出先が実施することとなっているため競争性のない随意契約を行ったものであり問題ない。</t>
    <rPh sb="0" eb="3">
      <t>セイドジョウ</t>
    </rPh>
    <rPh sb="4" eb="6">
      <t>シシュツ</t>
    </rPh>
    <rPh sb="6" eb="7">
      <t>サキ</t>
    </rPh>
    <rPh sb="8" eb="10">
      <t>ジッシ</t>
    </rPh>
    <rPh sb="22" eb="25">
      <t>キョウソウセイ</t>
    </rPh>
    <rPh sb="28" eb="30">
      <t>ズイイ</t>
    </rPh>
    <rPh sb="30" eb="32">
      <t>ケイヤク</t>
    </rPh>
    <rPh sb="33" eb="34">
      <t>オコナ</t>
    </rPh>
    <rPh sb="41" eb="43">
      <t>モンダイ</t>
    </rPh>
    <phoneticPr fontId="5"/>
  </si>
  <si>
    <t>千葉県</t>
    <rPh sb="0" eb="3">
      <t>チバケン</t>
    </rPh>
    <phoneticPr fontId="4"/>
  </si>
  <si>
    <t>沖縄県</t>
    <rPh sb="0" eb="3">
      <t>オキナワケン</t>
    </rPh>
    <phoneticPr fontId="5"/>
  </si>
  <si>
    <t xml:space="preserve">学校法人サンシャイン学園 </t>
    <phoneticPr fontId="5"/>
  </si>
  <si>
    <t>保育所ちびっこランド武庫之荘園</t>
  </si>
  <si>
    <t>（株）銀乃扇</t>
    <rPh sb="1" eb="2">
      <t>カブ</t>
    </rPh>
    <rPh sb="3" eb="4">
      <t>ギン</t>
    </rPh>
    <rPh sb="4" eb="5">
      <t>ノ</t>
    </rPh>
    <rPh sb="5" eb="6">
      <t>セン</t>
    </rPh>
    <phoneticPr fontId="5"/>
  </si>
  <si>
    <t>（株）キッズランド</t>
    <rPh sb="1" eb="2">
      <t>カブ</t>
    </rPh>
    <phoneticPr fontId="5"/>
  </si>
  <si>
    <t>山口堂印刷（株）</t>
  </si>
  <si>
    <t>（株）天空</t>
  </si>
  <si>
    <t>（株）輝コーポレーション　きらの子ルーム</t>
    <rPh sb="3" eb="4">
      <t>カガヤキ</t>
    </rPh>
    <rPh sb="16" eb="17">
      <t>コ</t>
    </rPh>
    <phoneticPr fontId="5"/>
  </si>
  <si>
    <t>キッズガーデンのぞみ</t>
  </si>
  <si>
    <t>青い鳥保育園</t>
    <rPh sb="0" eb="1">
      <t>アオ</t>
    </rPh>
    <rPh sb="2" eb="3">
      <t>トリ</t>
    </rPh>
    <rPh sb="3" eb="6">
      <t>ホイクエン</t>
    </rPh>
    <phoneticPr fontId="5"/>
  </si>
  <si>
    <t>（株）サン</t>
    <rPh sb="1" eb="2">
      <t>カブ</t>
    </rPh>
    <phoneticPr fontId="5"/>
  </si>
  <si>
    <t>託児サービスの提供</t>
  </si>
  <si>
    <t>託児サービスの提供</t>
    <phoneticPr fontId="5"/>
  </si>
  <si>
    <t>託児サービス費</t>
    <phoneticPr fontId="5"/>
  </si>
  <si>
    <t>社会福祉法人宇都宮市母子寡婦福祉連合会</t>
    <phoneticPr fontId="5"/>
  </si>
  <si>
    <t>C.社会福祉法人宇都宮市母子寡婦福祉連合会</t>
    <phoneticPr fontId="5"/>
  </si>
  <si>
    <t xml:space="preserve">D.学校法人サンシャイン学園 </t>
    <phoneticPr fontId="5"/>
  </si>
  <si>
    <t>訓練委託費</t>
    <phoneticPr fontId="5"/>
  </si>
  <si>
    <t>託児サービス利用料</t>
    <phoneticPr fontId="5"/>
  </si>
  <si>
    <t>603</t>
    <phoneticPr fontId="5"/>
  </si>
  <si>
    <t>委託訓練事業は職業能力開発促進法第15条の7第3項の規定に基づき、公共職業能力開発施設から民間教育訓練機関等に委託することとなるため、国からの支出先として公共職業能力開発施設を設置する都道府県等しか存在せず、競争性がないため随意契約を行ったものであり問題はない。</t>
    <phoneticPr fontId="5"/>
  </si>
  <si>
    <t>無</t>
  </si>
  <si>
    <t>有</t>
  </si>
  <si>
    <t>令和元年度は雇用失業情勢の改善傾向がみられたものの、令和２年度については、雇用の見通しが不透明さを増している状況であり、今後、労働者の解雇や雇止め等の増加が懸念されるため、引き続き、事業の実施状況等を踏まえ、必要に応じて見直しを行いながら、効率的・効果的な予算執行に努める。</t>
    <rPh sb="0" eb="2">
      <t>レイワ</t>
    </rPh>
    <rPh sb="2" eb="3">
      <t>モト</t>
    </rPh>
    <rPh sb="3" eb="5">
      <t>ネンド</t>
    </rPh>
    <rPh sb="26" eb="28">
      <t>レイワ</t>
    </rPh>
    <rPh sb="29" eb="31">
      <t>ネンド</t>
    </rPh>
    <phoneticPr fontId="5"/>
  </si>
  <si>
    <t>-</t>
    <phoneticPr fontId="5"/>
  </si>
  <si>
    <t>労働保険業務庁費</t>
    <rPh sb="4" eb="6">
      <t>ギョウム</t>
    </rPh>
    <rPh sb="6" eb="8">
      <t>チョウヒ</t>
    </rPh>
    <phoneticPr fontId="5"/>
  </si>
  <si>
    <t>18,280,567,380
/73,146</t>
    <phoneticPr fontId="5"/>
  </si>
  <si>
    <t>67,937,000,000
/137,559</t>
    <phoneticPr fontId="5"/>
  </si>
  <si>
    <t>活動実績は、速報値では目標を下回っている。実績を踏まえ、訓練内容の見直しを適切に行うとともに、公共職業訓練のより効果的な周知広報により、実績の向上に取り組む。</t>
    <phoneticPr fontId="5"/>
  </si>
  <si>
    <t>△</t>
  </si>
  <si>
    <t>成果実績は、速報値では目標を下回っている。実績を踏まえ、訓練内容の見直しを適切に行うとともに、公共職業訓練のより効果的な運営を行うことにより、実績の向上に取り組む。</t>
    <phoneticPr fontId="5"/>
  </si>
  <si>
    <t>縮減</t>
  </si>
  <si>
    <t>新型コロナウイルス感染症の影響により非自発的失業者の増加が想定されるため、雇用のセーフティネットに係る部分について必要な訓練規模を確保しつつも、実績を踏まえ見直しを行い、概算要求に反映した。</t>
    <rPh sb="57" eb="59">
      <t>ヒツヨウ</t>
    </rPh>
    <phoneticPr fontId="5"/>
  </si>
  <si>
    <t>-</t>
    <phoneticPr fontId="5"/>
  </si>
  <si>
    <t>訓練定員の内訳を見直したことによる減。</t>
    <rPh sb="0" eb="2">
      <t>クンレン</t>
    </rPh>
    <rPh sb="2" eb="4">
      <t>テイイン</t>
    </rPh>
    <rPh sb="5" eb="7">
      <t>ウチワケ</t>
    </rPh>
    <rPh sb="8" eb="10">
      <t>ミナオ</t>
    </rPh>
    <rPh sb="17" eb="18">
      <t>ゲン</t>
    </rPh>
    <phoneticPr fontId="5"/>
  </si>
  <si>
    <t>執行率を踏まえ、真に必要な予算の確保に努めること。また、活動実績が低調である要因を分析し、事業の適正な執行を図ること。</t>
    <phoneticPr fontId="5"/>
  </si>
  <si>
    <t>本事業における委託費は、原則民間教育訓練機関等の受講料を考慮しており、妥当な水準となっている。</t>
    <phoneticPr fontId="5"/>
  </si>
  <si>
    <t>雇用のセーフティネットとして、急激な雇用失業情勢の変動による離職者数の増加に際しても不足が起きないよう予算編成しており、一方で、実際の訓練実施にあたっては予定していた受講者数からの減が生じているため。</t>
    <phoneticPr fontId="5"/>
  </si>
  <si>
    <t>福岡県</t>
    <rPh sb="0" eb="3">
      <t>フクオカケン</t>
    </rPh>
    <phoneticPr fontId="5"/>
  </si>
  <si>
    <t>千葉県</t>
    <rPh sb="0" eb="3">
      <t>チバケン</t>
    </rPh>
    <phoneticPr fontId="5"/>
  </si>
  <si>
    <t>兵庫県</t>
    <rPh sb="0" eb="3">
      <t>ヒョウゴケン</t>
    </rPh>
    <phoneticPr fontId="5"/>
  </si>
  <si>
    <t>新潟県</t>
    <rPh sb="0" eb="3">
      <t>ニイガタケン</t>
    </rPh>
    <phoneticPr fontId="5"/>
  </si>
  <si>
    <t>随意契約
（その他）</t>
  </si>
  <si>
    <t>制度上、支出先が実施することとなっているため競争性のない随意契約を行ったものであり問題ない。</t>
  </si>
  <si>
    <t>18,671,985,105
/70,675</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</si>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</sst>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77229</xdr:colOff>
      <xdr:row>30</xdr:row>
      <xdr:rowOff>167330</xdr:rowOff>
    </xdr:from>
    <xdr:to>
      <xdr:col>41</xdr:col>
      <xdr:colOff>141587</xdr:colOff>
      <xdr:row>31</xdr:row>
      <xdr:rowOff>77229</xdr:rowOff>
    </xdr:to>
    <xdr:sp macro="" textlink="">
      <xdr:nvSpPr>
        <xdr:cNvPr id="3" name="正方形/長方形 2"/>
        <xdr:cNvSpPr/>
      </xdr:nvSpPr>
      <xdr:spPr>
        <a:xfrm>
          <a:off x="7903175" y="11442871"/>
          <a:ext cx="682196" cy="21881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9</xdr:col>
      <xdr:colOff>0</xdr:colOff>
      <xdr:row>742</xdr:row>
      <xdr:rowOff>141587</xdr:rowOff>
    </xdr:from>
    <xdr:to>
      <xdr:col>44</xdr:col>
      <xdr:colOff>200769</xdr:colOff>
      <xdr:row>771</xdr:row>
      <xdr:rowOff>63501</xdr:rowOff>
    </xdr:to>
    <xdr:grpSp>
      <xdr:nvGrpSpPr>
        <xdr:cNvPr id="16" name="グループ化 8"/>
        <xdr:cNvGrpSpPr>
          <a:grpSpLocks/>
        </xdr:cNvGrpSpPr>
      </xdr:nvGrpSpPr>
      <xdr:grpSpPr bwMode="auto">
        <a:xfrm>
          <a:off x="1853514" y="43248648"/>
          <a:ext cx="7408877" cy="10746948"/>
          <a:chOff x="1562100" y="29644833"/>
          <a:chExt cx="7173655" cy="10776725"/>
        </a:xfrm>
      </xdr:grpSpPr>
      <xdr:sp macro="" textlink="">
        <xdr:nvSpPr>
          <xdr:cNvPr id="17" name="正方形/長方形 16"/>
          <xdr:cNvSpPr/>
        </xdr:nvSpPr>
        <xdr:spPr bwMode="auto">
          <a:xfrm>
            <a:off x="2156489" y="29644833"/>
            <a:ext cx="6508558" cy="8357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　生　労　働　省　　</a:t>
            </a:r>
            <a:r>
              <a:rPr kumimoji="1" lang="ja-JP" altLang="en-US" sz="1600" baseline="0">
                <a:solidFill>
                  <a:sysClr val="windowText" lastClr="000000"/>
                </a:solidFill>
              </a:rPr>
              <a:t>     　　　　　　１８、６７２</a:t>
            </a:r>
            <a:r>
              <a:rPr kumimoji="1" lang="ja-JP" altLang="en-US" sz="1600">
                <a:solidFill>
                  <a:sysClr val="windowText" lastClr="000000"/>
                </a:solidFill>
              </a:rPr>
              <a:t>百万円</a:t>
            </a:r>
            <a:endParaRPr kumimoji="1" lang="ja-JP" altLang="en-US" sz="1400">
              <a:solidFill>
                <a:sysClr val="windowText" lastClr="000000"/>
              </a:solidFill>
            </a:endParaRPr>
          </a:p>
        </xdr:txBody>
      </xdr:sp>
      <xdr:sp macro="" textlink="">
        <xdr:nvSpPr>
          <xdr:cNvPr id="18" name="正方形/長方形 17"/>
          <xdr:cNvSpPr/>
        </xdr:nvSpPr>
        <xdr:spPr bwMode="auto">
          <a:xfrm>
            <a:off x="1618131" y="39048042"/>
            <a:ext cx="3724837" cy="71503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Ｃ．民間教育訓練機関等</a:t>
            </a:r>
            <a:endParaRPr kumimoji="1" lang="en-US" altLang="ja-JP" sz="1600">
              <a:solidFill>
                <a:sysClr val="windowText" lastClr="000000"/>
              </a:solidFill>
            </a:endParaRPr>
          </a:p>
          <a:p>
            <a:pPr algn="ctr">
              <a:lnSpc>
                <a:spcPts val="2000"/>
              </a:lnSpc>
            </a:pPr>
            <a:r>
              <a:rPr kumimoji="1" lang="ja-JP" altLang="en-US" sz="1600" baseline="0">
                <a:solidFill>
                  <a:sysClr val="windowText" lastClr="000000"/>
                </a:solidFill>
              </a:rPr>
              <a:t>　２８</a:t>
            </a:r>
            <a:r>
              <a:rPr kumimoji="1" lang="ja-JP" altLang="en-US" sz="1600">
                <a:solidFill>
                  <a:sysClr val="windowText" lastClr="000000"/>
                </a:solidFill>
              </a:rPr>
              <a:t>万円</a:t>
            </a:r>
          </a:p>
        </xdr:txBody>
      </xdr:sp>
      <xdr:sp macro="" textlink="">
        <xdr:nvSpPr>
          <xdr:cNvPr id="19" name="大かっこ 18"/>
          <xdr:cNvSpPr/>
        </xdr:nvSpPr>
        <xdr:spPr bwMode="auto">
          <a:xfrm>
            <a:off x="2612187" y="30594981"/>
            <a:ext cx="5418845" cy="791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●施策の企画・立案、予算要求・編成</a:t>
            </a:r>
            <a:endParaRPr kumimoji="1" lang="en-US" altLang="ja-JP" sz="1400"/>
          </a:p>
          <a:p>
            <a:pPr algn="l"/>
            <a:r>
              <a:rPr kumimoji="1" lang="ja-JP" altLang="en-US" sz="1400"/>
              <a:t>●都道府県訓練実施計画ヒアリング・都道府県への予算配賦</a:t>
            </a:r>
          </a:p>
        </xdr:txBody>
      </xdr:sp>
      <xdr:cxnSp macro="">
        <xdr:nvCxnSpPr>
          <xdr:cNvPr id="20" name="直線矢印コネクタ 19"/>
          <xdr:cNvCxnSpPr/>
        </xdr:nvCxnSpPr>
        <xdr:spPr bwMode="auto">
          <a:xfrm flipH="1">
            <a:off x="3434425" y="31433949"/>
            <a:ext cx="0" cy="6101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大かっこ 20"/>
          <xdr:cNvSpPr/>
        </xdr:nvSpPr>
        <xdr:spPr bwMode="auto">
          <a:xfrm>
            <a:off x="2187231" y="39940976"/>
            <a:ext cx="2882786" cy="4805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●託児サービスの提供</a:t>
            </a:r>
            <a:endParaRPr kumimoji="1" lang="en-US" altLang="ja-JP" sz="1400"/>
          </a:p>
        </xdr:txBody>
      </xdr:sp>
      <xdr:sp macro="" textlink="">
        <xdr:nvSpPr>
          <xdr:cNvPr id="22" name="正方形/長方形 21"/>
          <xdr:cNvSpPr/>
        </xdr:nvSpPr>
        <xdr:spPr bwMode="auto">
          <a:xfrm>
            <a:off x="1562100" y="32711468"/>
            <a:ext cx="3754556" cy="48658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3" name="正方形/長方形 22"/>
          <xdr:cNvSpPr/>
        </xdr:nvSpPr>
        <xdr:spPr>
          <a:xfrm>
            <a:off x="2126769" y="32091776"/>
            <a:ext cx="2625217" cy="1067778"/>
          </a:xfrm>
          <a:prstGeom prst="rect">
            <a:avLst/>
          </a:prstGeom>
          <a:solidFill>
            <a:sysClr val="window" lastClr="FFFFFF"/>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Ａ．（独）高齢・障害・求職者雇用支援機構</a:t>
            </a:r>
            <a:endParaRPr kumimoji="1" lang="en-US" altLang="ja-JP" sz="1600">
              <a:solidFill>
                <a:sysClr val="windowText" lastClr="000000"/>
              </a:solidFill>
            </a:endParaRPr>
          </a:p>
          <a:p>
            <a:pPr algn="ctr">
              <a:lnSpc>
                <a:spcPts val="1800"/>
              </a:lnSpc>
            </a:pPr>
            <a:r>
              <a:rPr kumimoji="1" lang="ja-JP" altLang="en-US" sz="1600">
                <a:solidFill>
                  <a:sysClr val="windowText" lastClr="000000"/>
                </a:solidFill>
              </a:rPr>
              <a:t>２８百万円</a:t>
            </a:r>
          </a:p>
        </xdr:txBody>
      </xdr:sp>
      <xdr:sp macro="" textlink="">
        <xdr:nvSpPr>
          <xdr:cNvPr id="24" name="正方形/長方形 23"/>
          <xdr:cNvSpPr/>
        </xdr:nvSpPr>
        <xdr:spPr bwMode="auto">
          <a:xfrm>
            <a:off x="5565681" y="32164985"/>
            <a:ext cx="3170074" cy="11197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Ｂ．都道府県等（４８）</a:t>
            </a:r>
            <a:endParaRPr kumimoji="1" lang="en-US" altLang="ja-JP" sz="1600">
              <a:solidFill>
                <a:sysClr val="windowText" lastClr="000000"/>
              </a:solidFill>
            </a:endParaRPr>
          </a:p>
          <a:p>
            <a:pPr algn="ctr"/>
            <a:endParaRPr kumimoji="1" lang="en-US" altLang="ja-JP" sz="1600">
              <a:solidFill>
                <a:schemeClr val="tx1"/>
              </a:solidFill>
            </a:endParaRPr>
          </a:p>
          <a:p>
            <a:pPr algn="ctr"/>
            <a:r>
              <a:rPr kumimoji="1" lang="ja-JP" altLang="en-US" sz="1600">
                <a:solidFill>
                  <a:schemeClr val="tx1"/>
                </a:solidFill>
              </a:rPr>
              <a:t>１８</a:t>
            </a:r>
            <a:r>
              <a:rPr kumimoji="1" lang="en-US" altLang="ja-JP" sz="1600">
                <a:solidFill>
                  <a:schemeClr val="tx1"/>
                </a:solidFill>
              </a:rPr>
              <a:t>,</a:t>
            </a:r>
            <a:r>
              <a:rPr kumimoji="1" lang="ja-JP" altLang="en-US" sz="1600">
                <a:solidFill>
                  <a:schemeClr val="tx1"/>
                </a:solidFill>
              </a:rPr>
              <a:t>６４４百万円　　</a:t>
            </a:r>
          </a:p>
        </xdr:txBody>
      </xdr:sp>
      <xdr:cxnSp macro="">
        <xdr:nvCxnSpPr>
          <xdr:cNvPr id="25" name="直線矢印コネクタ 24"/>
          <xdr:cNvCxnSpPr/>
        </xdr:nvCxnSpPr>
        <xdr:spPr>
          <a:xfrm>
            <a:off x="3353128" y="34783191"/>
            <a:ext cx="0" cy="7054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a:xfrm>
            <a:off x="7060197" y="31453016"/>
            <a:ext cx="0" cy="6101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正方形/長方形 26"/>
          <xdr:cNvSpPr/>
        </xdr:nvSpPr>
        <xdr:spPr>
          <a:xfrm>
            <a:off x="1948453" y="33607639"/>
            <a:ext cx="2962038" cy="572024"/>
          </a:xfrm>
          <a:prstGeom prst="rect">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本　　部</a:t>
            </a:r>
          </a:p>
        </xdr:txBody>
      </xdr:sp>
      <xdr:sp macro="" textlink="">
        <xdr:nvSpPr>
          <xdr:cNvPr id="28" name="大かっこ 27"/>
          <xdr:cNvSpPr/>
        </xdr:nvSpPr>
        <xdr:spPr>
          <a:xfrm>
            <a:off x="1839481" y="34341736"/>
            <a:ext cx="3199793" cy="4551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●予算の配賦</a:t>
            </a:r>
          </a:p>
        </xdr:txBody>
      </xdr:sp>
      <xdr:sp macro="" textlink="">
        <xdr:nvSpPr>
          <xdr:cNvPr id="29" name="正方形/長方形 28"/>
          <xdr:cNvSpPr/>
        </xdr:nvSpPr>
        <xdr:spPr>
          <a:xfrm>
            <a:off x="1917711" y="35579708"/>
            <a:ext cx="2952131" cy="572024"/>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各都道府県センター等</a:t>
            </a:r>
          </a:p>
        </xdr:txBody>
      </xdr:sp>
      <xdr:sp macro="" textlink="">
        <xdr:nvSpPr>
          <xdr:cNvPr id="30" name="大かっこ 29"/>
          <xdr:cNvSpPr/>
        </xdr:nvSpPr>
        <xdr:spPr>
          <a:xfrm>
            <a:off x="1899262" y="36353018"/>
            <a:ext cx="3100728" cy="8316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●託児サービス付き職業訓練の実施</a:t>
            </a:r>
          </a:p>
          <a:p>
            <a:pPr algn="l"/>
            <a:r>
              <a:rPr kumimoji="1" lang="ja-JP" altLang="en-US" sz="1400"/>
              <a:t>●託児サービス利用料の支払い</a:t>
            </a:r>
            <a:endParaRPr kumimoji="1" lang="en-US" altLang="ja-JP" sz="1400"/>
          </a:p>
        </xdr:txBody>
      </xdr:sp>
      <xdr:cxnSp macro="">
        <xdr:nvCxnSpPr>
          <xdr:cNvPr id="31" name="直線矢印コネクタ 30"/>
          <xdr:cNvCxnSpPr/>
        </xdr:nvCxnSpPr>
        <xdr:spPr>
          <a:xfrm rot="5400000">
            <a:off x="3074625" y="38121465"/>
            <a:ext cx="78176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正方形/長方形 31"/>
          <xdr:cNvSpPr/>
        </xdr:nvSpPr>
        <xdr:spPr>
          <a:xfrm>
            <a:off x="2374772" y="38590776"/>
            <a:ext cx="2159613" cy="4576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企画競争等・委託</a:t>
            </a:r>
            <a:r>
              <a:rPr kumimoji="1" lang="en-US" altLang="ja-JP" sz="1400">
                <a:solidFill>
                  <a:sysClr val="windowText" lastClr="000000"/>
                </a:solidFill>
              </a:rPr>
              <a:t>】</a:t>
            </a:r>
            <a:endParaRPr kumimoji="1" lang="ja-JP" altLang="en-US" sz="1400">
              <a:solidFill>
                <a:sysClr val="windowText" lastClr="000000"/>
              </a:solidFill>
            </a:endParaRPr>
          </a:p>
        </xdr:txBody>
      </xdr:sp>
      <xdr:sp macro="" textlink="">
        <xdr:nvSpPr>
          <xdr:cNvPr id="33" name="大かっこ 32"/>
          <xdr:cNvSpPr/>
        </xdr:nvSpPr>
        <xdr:spPr>
          <a:xfrm>
            <a:off x="5859594" y="33417113"/>
            <a:ext cx="2763908" cy="15921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●訓練計画の策定</a:t>
            </a:r>
            <a:endParaRPr kumimoji="1" lang="en-US" altLang="ja-JP" sz="1400"/>
          </a:p>
          <a:p>
            <a:pPr algn="l"/>
            <a:r>
              <a:rPr kumimoji="1" lang="ja-JP" altLang="en-US" sz="1400"/>
              <a:t>●企画競争の実施</a:t>
            </a:r>
            <a:endParaRPr kumimoji="1" lang="en-US" altLang="ja-JP" sz="1400"/>
          </a:p>
          <a:p>
            <a:pPr algn="l"/>
            <a:r>
              <a:rPr kumimoji="1" lang="ja-JP" altLang="en-US" sz="1400"/>
              <a:t>●委託訓練の契約</a:t>
            </a:r>
            <a:endParaRPr kumimoji="1" lang="en-US" altLang="ja-JP" sz="1400"/>
          </a:p>
          <a:p>
            <a:pPr algn="l"/>
            <a:r>
              <a:rPr kumimoji="1" lang="ja-JP" altLang="en-US" sz="1400"/>
              <a:t>●委託先への巡回・指導</a:t>
            </a:r>
            <a:endParaRPr kumimoji="1" lang="en-US" altLang="ja-JP" sz="1400"/>
          </a:p>
          <a:p>
            <a:pPr algn="l"/>
            <a:r>
              <a:rPr kumimoji="1" lang="ja-JP" altLang="en-US" sz="1400"/>
              <a:t>●委託費の支払い　等</a:t>
            </a:r>
          </a:p>
        </xdr:txBody>
      </xdr:sp>
      <xdr:sp macro="" textlink="">
        <xdr:nvSpPr>
          <xdr:cNvPr id="34" name="正方形/長方形 33"/>
          <xdr:cNvSpPr/>
        </xdr:nvSpPr>
        <xdr:spPr>
          <a:xfrm>
            <a:off x="6148800" y="36153144"/>
            <a:ext cx="2060548" cy="4480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企画競争等・委託</a:t>
            </a:r>
            <a:r>
              <a:rPr kumimoji="1" lang="en-US" altLang="ja-JP" sz="1400">
                <a:solidFill>
                  <a:sysClr val="windowText" lastClr="000000"/>
                </a:solidFill>
              </a:rPr>
              <a:t>】</a:t>
            </a:r>
            <a:endParaRPr kumimoji="1" lang="ja-JP" altLang="en-US" sz="1400">
              <a:solidFill>
                <a:sysClr val="windowText" lastClr="000000"/>
              </a:solidFill>
            </a:endParaRPr>
          </a:p>
        </xdr:txBody>
      </xdr:sp>
      <xdr:cxnSp macro="">
        <xdr:nvCxnSpPr>
          <xdr:cNvPr id="35" name="直線矢印コネクタ 34"/>
          <xdr:cNvCxnSpPr/>
        </xdr:nvCxnSpPr>
        <xdr:spPr>
          <a:xfrm rot="5400000">
            <a:off x="6705663" y="35576354"/>
            <a:ext cx="86756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正方形/長方形 35"/>
          <xdr:cNvSpPr/>
        </xdr:nvSpPr>
        <xdr:spPr bwMode="auto">
          <a:xfrm>
            <a:off x="5564318" y="36744235"/>
            <a:ext cx="3061102" cy="15349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Ｄ．民間教育訓練機関等</a:t>
            </a:r>
            <a:endParaRPr kumimoji="1" lang="en-US" altLang="ja-JP" sz="1600">
              <a:solidFill>
                <a:sysClr val="windowText" lastClr="000000"/>
              </a:solidFill>
            </a:endParaRPr>
          </a:p>
          <a:p>
            <a:pPr algn="ctr">
              <a:lnSpc>
                <a:spcPts val="2000"/>
              </a:lnSpc>
            </a:pPr>
            <a:endParaRPr kumimoji="1" lang="en-US" altLang="ja-JP" sz="300">
              <a:solidFill>
                <a:sysClr val="windowText" lastClr="000000"/>
              </a:solidFill>
            </a:endParaRPr>
          </a:p>
          <a:p>
            <a:pPr algn="ctr">
              <a:lnSpc>
                <a:spcPts val="2000"/>
              </a:lnSpc>
            </a:pPr>
            <a:r>
              <a:rPr kumimoji="1" lang="ja-JP" altLang="en-US" sz="1600">
                <a:solidFill>
                  <a:schemeClr val="tx1"/>
                </a:solidFill>
              </a:rPr>
              <a:t>　　１８</a:t>
            </a:r>
            <a:r>
              <a:rPr kumimoji="1" lang="en-US" altLang="ja-JP" sz="1600">
                <a:solidFill>
                  <a:schemeClr val="tx1"/>
                </a:solidFill>
              </a:rPr>
              <a:t>,</a:t>
            </a:r>
            <a:r>
              <a:rPr kumimoji="1" lang="ja-JP" altLang="en-US" sz="1600">
                <a:solidFill>
                  <a:schemeClr val="tx1"/>
                </a:solidFill>
              </a:rPr>
              <a:t>６４４万円</a:t>
            </a:r>
            <a:endParaRPr kumimoji="1" lang="en-US" altLang="ja-JP" sz="1600">
              <a:solidFill>
                <a:schemeClr val="tx1"/>
              </a:solidFill>
            </a:endParaRPr>
          </a:p>
        </xdr:txBody>
      </xdr:sp>
      <xdr:sp macro="" textlink="">
        <xdr:nvSpPr>
          <xdr:cNvPr id="37" name="大かっこ 36"/>
          <xdr:cNvSpPr/>
        </xdr:nvSpPr>
        <xdr:spPr bwMode="auto">
          <a:xfrm>
            <a:off x="6138894" y="38441239"/>
            <a:ext cx="2139800" cy="810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●訓練の実施</a:t>
            </a:r>
            <a:endParaRPr kumimoji="1" lang="en-US" altLang="ja-JP" sz="1400"/>
          </a:p>
          <a:p>
            <a:pPr algn="l"/>
            <a:r>
              <a:rPr kumimoji="1" lang="ja-JP" altLang="en-US" sz="1400"/>
              <a:t>●就職支援　等</a:t>
            </a:r>
          </a:p>
        </xdr:txBody>
      </xdr:sp>
    </xdr:grpSp>
    <xdr:clientData/>
  </xdr:twoCellAnchor>
  <xdr:twoCellAnchor>
    <xdr:from>
      <xdr:col>38</xdr:col>
      <xdr:colOff>77229</xdr:colOff>
      <xdr:row>32</xdr:row>
      <xdr:rowOff>270304</xdr:rowOff>
    </xdr:from>
    <xdr:to>
      <xdr:col>41</xdr:col>
      <xdr:colOff>141587</xdr:colOff>
      <xdr:row>33</xdr:row>
      <xdr:rowOff>64357</xdr:rowOff>
    </xdr:to>
    <xdr:sp macro="" textlink="">
      <xdr:nvSpPr>
        <xdr:cNvPr id="43" name="正方形/長方形 42"/>
        <xdr:cNvSpPr/>
      </xdr:nvSpPr>
      <xdr:spPr>
        <a:xfrm>
          <a:off x="7903175" y="12202297"/>
          <a:ext cx="682196" cy="19307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77230</xdr:colOff>
      <xdr:row>99</xdr:row>
      <xdr:rowOff>321792</xdr:rowOff>
    </xdr:from>
    <xdr:to>
      <xdr:col>41</xdr:col>
      <xdr:colOff>141588</xdr:colOff>
      <xdr:row>100</xdr:row>
      <xdr:rowOff>90102</xdr:rowOff>
    </xdr:to>
    <xdr:sp macro="" textlink="">
      <xdr:nvSpPr>
        <xdr:cNvPr id="39" name="正方形/長方形 38"/>
        <xdr:cNvSpPr/>
      </xdr:nvSpPr>
      <xdr:spPr>
        <a:xfrm>
          <a:off x="7903176" y="13540947"/>
          <a:ext cx="682196" cy="16733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90101</xdr:colOff>
      <xdr:row>132</xdr:row>
      <xdr:rowOff>180202</xdr:rowOff>
    </xdr:from>
    <xdr:to>
      <xdr:col>41</xdr:col>
      <xdr:colOff>154459</xdr:colOff>
      <xdr:row>133</xdr:row>
      <xdr:rowOff>102973</xdr:rowOff>
    </xdr:to>
    <xdr:sp macro="" textlink="">
      <xdr:nvSpPr>
        <xdr:cNvPr id="42" name="正方形/長方形 41"/>
        <xdr:cNvSpPr/>
      </xdr:nvSpPr>
      <xdr:spPr>
        <a:xfrm>
          <a:off x="7916047" y="17067770"/>
          <a:ext cx="682196" cy="16733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30</xdr:col>
      <xdr:colOff>141588</xdr:colOff>
      <xdr:row>17</xdr:row>
      <xdr:rowOff>296048</xdr:rowOff>
    </xdr:from>
    <xdr:to>
      <xdr:col>34</xdr:col>
      <xdr:colOff>0</xdr:colOff>
      <xdr:row>18</xdr:row>
      <xdr:rowOff>141588</xdr:rowOff>
    </xdr:to>
    <xdr:sp macro="" textlink="">
      <xdr:nvSpPr>
        <xdr:cNvPr id="41" name="正方形/長方形 40"/>
        <xdr:cNvSpPr/>
      </xdr:nvSpPr>
      <xdr:spPr>
        <a:xfrm>
          <a:off x="6319966" y="7220980"/>
          <a:ext cx="682196" cy="20594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64358</xdr:colOff>
      <xdr:row>114</xdr:row>
      <xdr:rowOff>257432</xdr:rowOff>
    </xdr:from>
    <xdr:to>
      <xdr:col>41</xdr:col>
      <xdr:colOff>128716</xdr:colOff>
      <xdr:row>115</xdr:row>
      <xdr:rowOff>128715</xdr:rowOff>
    </xdr:to>
    <xdr:sp macro="" textlink="">
      <xdr:nvSpPr>
        <xdr:cNvPr id="46" name="正方形/長方形 45"/>
        <xdr:cNvSpPr/>
      </xdr:nvSpPr>
      <xdr:spPr>
        <a:xfrm>
          <a:off x="7890304" y="14300371"/>
          <a:ext cx="682196" cy="16733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51487</xdr:colOff>
      <xdr:row>115</xdr:row>
      <xdr:rowOff>399020</xdr:rowOff>
    </xdr:from>
    <xdr:to>
      <xdr:col>41</xdr:col>
      <xdr:colOff>115845</xdr:colOff>
      <xdr:row>116</xdr:row>
      <xdr:rowOff>25741</xdr:rowOff>
    </xdr:to>
    <xdr:sp macro="" textlink="">
      <xdr:nvSpPr>
        <xdr:cNvPr id="47" name="正方形/長方形 46"/>
        <xdr:cNvSpPr/>
      </xdr:nvSpPr>
      <xdr:spPr>
        <a:xfrm>
          <a:off x="7877433" y="14738006"/>
          <a:ext cx="682196" cy="16733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35</xdr:col>
      <xdr:colOff>90101</xdr:colOff>
      <xdr:row>762</xdr:row>
      <xdr:rowOff>51486</xdr:rowOff>
    </xdr:from>
    <xdr:to>
      <xdr:col>38</xdr:col>
      <xdr:colOff>154459</xdr:colOff>
      <xdr:row>762</xdr:row>
      <xdr:rowOff>244559</xdr:rowOff>
    </xdr:to>
    <xdr:sp macro="" textlink="">
      <xdr:nvSpPr>
        <xdr:cNvPr id="48" name="正方形/長方形 47"/>
        <xdr:cNvSpPr/>
      </xdr:nvSpPr>
      <xdr:spPr>
        <a:xfrm>
          <a:off x="7298209" y="50984493"/>
          <a:ext cx="682196" cy="19307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35</xdr:col>
      <xdr:colOff>51487</xdr:colOff>
      <xdr:row>750</xdr:row>
      <xdr:rowOff>321791</xdr:rowOff>
    </xdr:from>
    <xdr:to>
      <xdr:col>38</xdr:col>
      <xdr:colOff>115845</xdr:colOff>
      <xdr:row>751</xdr:row>
      <xdr:rowOff>167330</xdr:rowOff>
    </xdr:to>
    <xdr:sp macro="" textlink="">
      <xdr:nvSpPr>
        <xdr:cNvPr id="49" name="正方形/長方形 48"/>
        <xdr:cNvSpPr/>
      </xdr:nvSpPr>
      <xdr:spPr>
        <a:xfrm>
          <a:off x="7259595" y="46209122"/>
          <a:ext cx="682196" cy="19307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33</xdr:col>
      <xdr:colOff>102973</xdr:colOff>
      <xdr:row>742</xdr:row>
      <xdr:rowOff>205946</xdr:rowOff>
    </xdr:from>
    <xdr:to>
      <xdr:col>36</xdr:col>
      <xdr:colOff>167331</xdr:colOff>
      <xdr:row>743</xdr:row>
      <xdr:rowOff>51485</xdr:rowOff>
    </xdr:to>
    <xdr:sp macro="" textlink="">
      <xdr:nvSpPr>
        <xdr:cNvPr id="38" name="正方形/長方形 37"/>
        <xdr:cNvSpPr/>
      </xdr:nvSpPr>
      <xdr:spPr>
        <a:xfrm>
          <a:off x="6899189" y="43313007"/>
          <a:ext cx="682196" cy="19307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00" zoomScale="74" zoomScaleNormal="75" zoomScaleSheetLayoutView="74" zoomScalePageLayoutView="85" workbookViewId="0">
      <selection activeCell="AC1107" sqref="AC1107:AG11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7" t="s">
        <v>0</v>
      </c>
      <c r="AK2" s="977"/>
      <c r="AL2" s="977"/>
      <c r="AM2" s="977"/>
      <c r="AN2" s="977"/>
      <c r="AO2" s="978"/>
      <c r="AP2" s="978"/>
      <c r="AQ2" s="978"/>
      <c r="AR2" s="78" t="str">
        <f>IF(OR(AO2="　", AO2=""), "", "-")</f>
        <v/>
      </c>
      <c r="AS2" s="979">
        <v>622</v>
      </c>
      <c r="AT2" s="979"/>
      <c r="AU2" s="979"/>
      <c r="AV2" s="51" t="str">
        <f>IF(AW2="", "", "-")</f>
        <v/>
      </c>
      <c r="AW2" s="924"/>
      <c r="AX2" s="924"/>
    </row>
    <row r="3" spans="1:50" ht="21" customHeight="1" thickBot="1" x14ac:dyDescent="0.2">
      <c r="A3" s="880" t="s">
        <v>428</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560</v>
      </c>
      <c r="AK3" s="882"/>
      <c r="AL3" s="882"/>
      <c r="AM3" s="882"/>
      <c r="AN3" s="882"/>
      <c r="AO3" s="882"/>
      <c r="AP3" s="882"/>
      <c r="AQ3" s="882"/>
      <c r="AR3" s="882"/>
      <c r="AS3" s="882"/>
      <c r="AT3" s="882"/>
      <c r="AU3" s="882"/>
      <c r="AV3" s="882"/>
      <c r="AW3" s="882"/>
      <c r="AX3" s="24" t="s">
        <v>65</v>
      </c>
    </row>
    <row r="4" spans="1:50" ht="24.75" customHeight="1" x14ac:dyDescent="0.15">
      <c r="A4" s="710" t="s">
        <v>25</v>
      </c>
      <c r="B4" s="711"/>
      <c r="C4" s="711"/>
      <c r="D4" s="711"/>
      <c r="E4" s="711"/>
      <c r="F4" s="711"/>
      <c r="G4" s="688" t="s">
        <v>561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51" t="s">
        <v>511</v>
      </c>
      <c r="H5" s="852"/>
      <c r="I5" s="852"/>
      <c r="J5" s="852"/>
      <c r="K5" s="852"/>
      <c r="L5" s="852"/>
      <c r="M5" s="853" t="s">
        <v>66</v>
      </c>
      <c r="N5" s="854"/>
      <c r="O5" s="854"/>
      <c r="P5" s="854"/>
      <c r="Q5" s="854"/>
      <c r="R5" s="855"/>
      <c r="S5" s="856" t="s">
        <v>70</v>
      </c>
      <c r="T5" s="852"/>
      <c r="U5" s="852"/>
      <c r="V5" s="852"/>
      <c r="W5" s="852"/>
      <c r="X5" s="857"/>
      <c r="Y5" s="704" t="s">
        <v>3</v>
      </c>
      <c r="Z5" s="549"/>
      <c r="AA5" s="549"/>
      <c r="AB5" s="549"/>
      <c r="AC5" s="549"/>
      <c r="AD5" s="550"/>
      <c r="AE5" s="705" t="s">
        <v>563</v>
      </c>
      <c r="AF5" s="705"/>
      <c r="AG5" s="705"/>
      <c r="AH5" s="705"/>
      <c r="AI5" s="705"/>
      <c r="AJ5" s="705"/>
      <c r="AK5" s="705"/>
      <c r="AL5" s="705"/>
      <c r="AM5" s="705"/>
      <c r="AN5" s="705"/>
      <c r="AO5" s="705"/>
      <c r="AP5" s="706"/>
      <c r="AQ5" s="707" t="s">
        <v>564</v>
      </c>
      <c r="AR5" s="708"/>
      <c r="AS5" s="708"/>
      <c r="AT5" s="708"/>
      <c r="AU5" s="708"/>
      <c r="AV5" s="708"/>
      <c r="AW5" s="708"/>
      <c r="AX5" s="709"/>
    </row>
    <row r="6" spans="1:50" ht="39" customHeight="1" x14ac:dyDescent="0.15">
      <c r="A6" s="712" t="s">
        <v>4</v>
      </c>
      <c r="B6" s="713"/>
      <c r="C6" s="713"/>
      <c r="D6" s="713"/>
      <c r="E6" s="713"/>
      <c r="F6" s="713"/>
      <c r="G6" s="398" t="str">
        <f>入力規則等!F39</f>
        <v>労働保険特別会計雇用勘定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566</v>
      </c>
      <c r="H7" s="505"/>
      <c r="I7" s="505"/>
      <c r="J7" s="505"/>
      <c r="K7" s="505"/>
      <c r="L7" s="505"/>
      <c r="M7" s="505"/>
      <c r="N7" s="505"/>
      <c r="O7" s="505"/>
      <c r="P7" s="505"/>
      <c r="Q7" s="505"/>
      <c r="R7" s="505"/>
      <c r="S7" s="505"/>
      <c r="T7" s="505"/>
      <c r="U7" s="505"/>
      <c r="V7" s="505"/>
      <c r="W7" s="505"/>
      <c r="X7" s="506"/>
      <c r="Y7" s="935" t="s">
        <v>392</v>
      </c>
      <c r="Z7" s="449"/>
      <c r="AA7" s="449"/>
      <c r="AB7" s="449"/>
      <c r="AC7" s="449"/>
      <c r="AD7" s="936"/>
      <c r="AE7" s="925" t="s">
        <v>567</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1" t="s">
        <v>259</v>
      </c>
      <c r="B8" s="502"/>
      <c r="C8" s="502"/>
      <c r="D8" s="502"/>
      <c r="E8" s="502"/>
      <c r="F8" s="503"/>
      <c r="G8" s="946" t="str">
        <f>入力規則等!A27</f>
        <v>子ども・若者育成支援、少子化社会対策、男女共同参画、地方創生</v>
      </c>
      <c r="H8" s="726"/>
      <c r="I8" s="726"/>
      <c r="J8" s="726"/>
      <c r="K8" s="726"/>
      <c r="L8" s="726"/>
      <c r="M8" s="726"/>
      <c r="N8" s="726"/>
      <c r="O8" s="726"/>
      <c r="P8" s="726"/>
      <c r="Q8" s="726"/>
      <c r="R8" s="726"/>
      <c r="S8" s="726"/>
      <c r="T8" s="726"/>
      <c r="U8" s="726"/>
      <c r="V8" s="726"/>
      <c r="W8" s="726"/>
      <c r="X8" s="947"/>
      <c r="Y8" s="858" t="s">
        <v>260</v>
      </c>
      <c r="Z8" s="859"/>
      <c r="AA8" s="859"/>
      <c r="AB8" s="859"/>
      <c r="AC8" s="859"/>
      <c r="AD8" s="860"/>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2.5" customHeight="1" x14ac:dyDescent="0.15">
      <c r="A9" s="861" t="s">
        <v>23</v>
      </c>
      <c r="B9" s="862"/>
      <c r="C9" s="862"/>
      <c r="D9" s="862"/>
      <c r="E9" s="862"/>
      <c r="F9" s="862"/>
      <c r="G9" s="863" t="s">
        <v>569</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50.25" customHeight="1" x14ac:dyDescent="0.15">
      <c r="A10" s="664" t="s">
        <v>30</v>
      </c>
      <c r="B10" s="665"/>
      <c r="C10" s="665"/>
      <c r="D10" s="665"/>
      <c r="E10" s="665"/>
      <c r="F10" s="665"/>
      <c r="G10" s="760" t="s">
        <v>568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4" t="s">
        <v>5</v>
      </c>
      <c r="B11" s="665"/>
      <c r="C11" s="665"/>
      <c r="D11" s="665"/>
      <c r="E11" s="665"/>
      <c r="F11" s="666"/>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89" t="s">
        <v>24</v>
      </c>
      <c r="B12" s="990"/>
      <c r="C12" s="990"/>
      <c r="D12" s="990"/>
      <c r="E12" s="990"/>
      <c r="F12" s="991"/>
      <c r="G12" s="766"/>
      <c r="H12" s="767"/>
      <c r="I12" s="767"/>
      <c r="J12" s="767"/>
      <c r="K12" s="767"/>
      <c r="L12" s="767"/>
      <c r="M12" s="767"/>
      <c r="N12" s="767"/>
      <c r="O12" s="767"/>
      <c r="P12" s="421" t="s">
        <v>395</v>
      </c>
      <c r="Q12" s="422"/>
      <c r="R12" s="422"/>
      <c r="S12" s="422"/>
      <c r="T12" s="422"/>
      <c r="U12" s="422"/>
      <c r="V12" s="423"/>
      <c r="W12" s="421" t="s">
        <v>415</v>
      </c>
      <c r="X12" s="422"/>
      <c r="Y12" s="422"/>
      <c r="Z12" s="422"/>
      <c r="AA12" s="422"/>
      <c r="AB12" s="422"/>
      <c r="AC12" s="423"/>
      <c r="AD12" s="421" t="s">
        <v>422</v>
      </c>
      <c r="AE12" s="422"/>
      <c r="AF12" s="422"/>
      <c r="AG12" s="422"/>
      <c r="AH12" s="422"/>
      <c r="AI12" s="422"/>
      <c r="AJ12" s="423"/>
      <c r="AK12" s="421" t="s">
        <v>429</v>
      </c>
      <c r="AL12" s="422"/>
      <c r="AM12" s="422"/>
      <c r="AN12" s="422"/>
      <c r="AO12" s="422"/>
      <c r="AP12" s="422"/>
      <c r="AQ12" s="423"/>
      <c r="AR12" s="421" t="s">
        <v>430</v>
      </c>
      <c r="AS12" s="422"/>
      <c r="AT12" s="422"/>
      <c r="AU12" s="422"/>
      <c r="AV12" s="422"/>
      <c r="AW12" s="422"/>
      <c r="AX12" s="728"/>
    </row>
    <row r="13" spans="1:50" ht="21" customHeight="1" x14ac:dyDescent="0.15">
      <c r="A13" s="618"/>
      <c r="B13" s="619"/>
      <c r="C13" s="619"/>
      <c r="D13" s="619"/>
      <c r="E13" s="619"/>
      <c r="F13" s="620"/>
      <c r="G13" s="729" t="s">
        <v>6</v>
      </c>
      <c r="H13" s="730"/>
      <c r="I13" s="770" t="s">
        <v>7</v>
      </c>
      <c r="J13" s="771"/>
      <c r="K13" s="771"/>
      <c r="L13" s="771"/>
      <c r="M13" s="771"/>
      <c r="N13" s="771"/>
      <c r="O13" s="772"/>
      <c r="P13" s="661">
        <v>33865</v>
      </c>
      <c r="Q13" s="662"/>
      <c r="R13" s="662"/>
      <c r="S13" s="662"/>
      <c r="T13" s="662"/>
      <c r="U13" s="662"/>
      <c r="V13" s="663"/>
      <c r="W13" s="661">
        <v>62196</v>
      </c>
      <c r="X13" s="662"/>
      <c r="Y13" s="662"/>
      <c r="Z13" s="662"/>
      <c r="AA13" s="662"/>
      <c r="AB13" s="662"/>
      <c r="AC13" s="663"/>
      <c r="AD13" s="661">
        <v>64133</v>
      </c>
      <c r="AE13" s="662"/>
      <c r="AF13" s="662"/>
      <c r="AG13" s="662"/>
      <c r="AH13" s="662"/>
      <c r="AI13" s="662"/>
      <c r="AJ13" s="663"/>
      <c r="AK13" s="661">
        <v>67933</v>
      </c>
      <c r="AL13" s="662"/>
      <c r="AM13" s="662"/>
      <c r="AN13" s="662"/>
      <c r="AO13" s="662"/>
      <c r="AP13" s="662"/>
      <c r="AQ13" s="663"/>
      <c r="AR13" s="932">
        <v>38721</v>
      </c>
      <c r="AS13" s="933"/>
      <c r="AT13" s="933"/>
      <c r="AU13" s="933"/>
      <c r="AV13" s="933"/>
      <c r="AW13" s="933"/>
      <c r="AX13" s="934"/>
    </row>
    <row r="14" spans="1:50" ht="21" customHeight="1" x14ac:dyDescent="0.15">
      <c r="A14" s="618"/>
      <c r="B14" s="619"/>
      <c r="C14" s="619"/>
      <c r="D14" s="619"/>
      <c r="E14" s="619"/>
      <c r="F14" s="620"/>
      <c r="G14" s="731"/>
      <c r="H14" s="732"/>
      <c r="I14" s="717" t="s">
        <v>8</v>
      </c>
      <c r="J14" s="768"/>
      <c r="K14" s="768"/>
      <c r="L14" s="768"/>
      <c r="M14" s="768"/>
      <c r="N14" s="768"/>
      <c r="O14" s="769"/>
      <c r="P14" s="661" t="s">
        <v>675</v>
      </c>
      <c r="Q14" s="662"/>
      <c r="R14" s="662"/>
      <c r="S14" s="662"/>
      <c r="T14" s="662"/>
      <c r="U14" s="662"/>
      <c r="V14" s="663"/>
      <c r="W14" s="661" t="s">
        <v>675</v>
      </c>
      <c r="X14" s="662"/>
      <c r="Y14" s="662"/>
      <c r="Z14" s="662"/>
      <c r="AA14" s="662"/>
      <c r="AB14" s="662"/>
      <c r="AC14" s="663"/>
      <c r="AD14" s="661" t="s">
        <v>675</v>
      </c>
      <c r="AE14" s="662"/>
      <c r="AF14" s="662"/>
      <c r="AG14" s="662"/>
      <c r="AH14" s="662"/>
      <c r="AI14" s="662"/>
      <c r="AJ14" s="663"/>
      <c r="AK14" s="661" t="s">
        <v>675</v>
      </c>
      <c r="AL14" s="662"/>
      <c r="AM14" s="662"/>
      <c r="AN14" s="662"/>
      <c r="AO14" s="662"/>
      <c r="AP14" s="662"/>
      <c r="AQ14" s="663"/>
      <c r="AR14" s="794"/>
      <c r="AS14" s="794"/>
      <c r="AT14" s="794"/>
      <c r="AU14" s="794"/>
      <c r="AV14" s="794"/>
      <c r="AW14" s="794"/>
      <c r="AX14" s="795"/>
    </row>
    <row r="15" spans="1:50" ht="21" customHeight="1" x14ac:dyDescent="0.15">
      <c r="A15" s="618"/>
      <c r="B15" s="619"/>
      <c r="C15" s="619"/>
      <c r="D15" s="619"/>
      <c r="E15" s="619"/>
      <c r="F15" s="620"/>
      <c r="G15" s="731"/>
      <c r="H15" s="732"/>
      <c r="I15" s="717" t="s">
        <v>51</v>
      </c>
      <c r="J15" s="718"/>
      <c r="K15" s="718"/>
      <c r="L15" s="718"/>
      <c r="M15" s="718"/>
      <c r="N15" s="718"/>
      <c r="O15" s="719"/>
      <c r="P15" s="661" t="s">
        <v>675</v>
      </c>
      <c r="Q15" s="662"/>
      <c r="R15" s="662"/>
      <c r="S15" s="662"/>
      <c r="T15" s="662"/>
      <c r="U15" s="662"/>
      <c r="V15" s="663"/>
      <c r="W15" s="661" t="s">
        <v>675</v>
      </c>
      <c r="X15" s="662"/>
      <c r="Y15" s="662"/>
      <c r="Z15" s="662"/>
      <c r="AA15" s="662"/>
      <c r="AB15" s="662"/>
      <c r="AC15" s="663"/>
      <c r="AD15" s="661" t="s">
        <v>675</v>
      </c>
      <c r="AE15" s="662"/>
      <c r="AF15" s="662"/>
      <c r="AG15" s="662"/>
      <c r="AH15" s="662"/>
      <c r="AI15" s="662"/>
      <c r="AJ15" s="663"/>
      <c r="AK15" s="661" t="s">
        <v>675</v>
      </c>
      <c r="AL15" s="662"/>
      <c r="AM15" s="662"/>
      <c r="AN15" s="662"/>
      <c r="AO15" s="662"/>
      <c r="AP15" s="662"/>
      <c r="AQ15" s="663"/>
      <c r="AR15" s="661"/>
      <c r="AS15" s="662"/>
      <c r="AT15" s="662"/>
      <c r="AU15" s="662"/>
      <c r="AV15" s="662"/>
      <c r="AW15" s="662"/>
      <c r="AX15" s="814"/>
    </row>
    <row r="16" spans="1:50" ht="21" customHeight="1" x14ac:dyDescent="0.15">
      <c r="A16" s="618"/>
      <c r="B16" s="619"/>
      <c r="C16" s="619"/>
      <c r="D16" s="619"/>
      <c r="E16" s="619"/>
      <c r="F16" s="620"/>
      <c r="G16" s="731"/>
      <c r="H16" s="732"/>
      <c r="I16" s="717" t="s">
        <v>52</v>
      </c>
      <c r="J16" s="718"/>
      <c r="K16" s="718"/>
      <c r="L16" s="718"/>
      <c r="M16" s="718"/>
      <c r="N16" s="718"/>
      <c r="O16" s="719"/>
      <c r="P16" s="661" t="s">
        <v>675</v>
      </c>
      <c r="Q16" s="662"/>
      <c r="R16" s="662"/>
      <c r="S16" s="662"/>
      <c r="T16" s="662"/>
      <c r="U16" s="662"/>
      <c r="V16" s="663"/>
      <c r="W16" s="661" t="s">
        <v>675</v>
      </c>
      <c r="X16" s="662"/>
      <c r="Y16" s="662"/>
      <c r="Z16" s="662"/>
      <c r="AA16" s="662"/>
      <c r="AB16" s="662"/>
      <c r="AC16" s="663"/>
      <c r="AD16" s="661" t="s">
        <v>675</v>
      </c>
      <c r="AE16" s="662"/>
      <c r="AF16" s="662"/>
      <c r="AG16" s="662"/>
      <c r="AH16" s="662"/>
      <c r="AI16" s="662"/>
      <c r="AJ16" s="663"/>
      <c r="AK16" s="661" t="s">
        <v>675</v>
      </c>
      <c r="AL16" s="662"/>
      <c r="AM16" s="662"/>
      <c r="AN16" s="662"/>
      <c r="AO16" s="662"/>
      <c r="AP16" s="662"/>
      <c r="AQ16" s="663"/>
      <c r="AR16" s="763"/>
      <c r="AS16" s="764"/>
      <c r="AT16" s="764"/>
      <c r="AU16" s="764"/>
      <c r="AV16" s="764"/>
      <c r="AW16" s="764"/>
      <c r="AX16" s="765"/>
    </row>
    <row r="17" spans="1:50" ht="24.75" customHeight="1" x14ac:dyDescent="0.15">
      <c r="A17" s="618"/>
      <c r="B17" s="619"/>
      <c r="C17" s="619"/>
      <c r="D17" s="619"/>
      <c r="E17" s="619"/>
      <c r="F17" s="620"/>
      <c r="G17" s="731"/>
      <c r="H17" s="732"/>
      <c r="I17" s="717" t="s">
        <v>50</v>
      </c>
      <c r="J17" s="768"/>
      <c r="K17" s="768"/>
      <c r="L17" s="768"/>
      <c r="M17" s="768"/>
      <c r="N17" s="768"/>
      <c r="O17" s="769"/>
      <c r="P17" s="661" t="s">
        <v>675</v>
      </c>
      <c r="Q17" s="662"/>
      <c r="R17" s="662"/>
      <c r="S17" s="662"/>
      <c r="T17" s="662"/>
      <c r="U17" s="662"/>
      <c r="V17" s="663"/>
      <c r="W17" s="661" t="s">
        <v>675</v>
      </c>
      <c r="X17" s="662"/>
      <c r="Y17" s="662"/>
      <c r="Z17" s="662"/>
      <c r="AA17" s="662"/>
      <c r="AB17" s="662"/>
      <c r="AC17" s="663"/>
      <c r="AD17" s="661">
        <v>-37970</v>
      </c>
      <c r="AE17" s="662"/>
      <c r="AF17" s="662"/>
      <c r="AG17" s="662"/>
      <c r="AH17" s="662"/>
      <c r="AI17" s="662"/>
      <c r="AJ17" s="663"/>
      <c r="AK17" s="661" t="s">
        <v>675</v>
      </c>
      <c r="AL17" s="662"/>
      <c r="AM17" s="662"/>
      <c r="AN17" s="662"/>
      <c r="AO17" s="662"/>
      <c r="AP17" s="662"/>
      <c r="AQ17" s="663"/>
      <c r="AR17" s="930"/>
      <c r="AS17" s="930"/>
      <c r="AT17" s="930"/>
      <c r="AU17" s="930"/>
      <c r="AV17" s="930"/>
      <c r="AW17" s="930"/>
      <c r="AX17" s="931"/>
    </row>
    <row r="18" spans="1:50" ht="28.5" customHeight="1" x14ac:dyDescent="0.15">
      <c r="A18" s="618"/>
      <c r="B18" s="619"/>
      <c r="C18" s="619"/>
      <c r="D18" s="619"/>
      <c r="E18" s="619"/>
      <c r="F18" s="620"/>
      <c r="G18" s="733"/>
      <c r="H18" s="734"/>
      <c r="I18" s="722" t="s">
        <v>20</v>
      </c>
      <c r="J18" s="723"/>
      <c r="K18" s="723"/>
      <c r="L18" s="723"/>
      <c r="M18" s="723"/>
      <c r="N18" s="723"/>
      <c r="O18" s="724"/>
      <c r="P18" s="891">
        <f>SUM(P13:V17)</f>
        <v>33865</v>
      </c>
      <c r="Q18" s="892"/>
      <c r="R18" s="892"/>
      <c r="S18" s="892"/>
      <c r="T18" s="892"/>
      <c r="U18" s="892"/>
      <c r="V18" s="893"/>
      <c r="W18" s="891">
        <f>SUM(W13:AC17)</f>
        <v>62196</v>
      </c>
      <c r="X18" s="892"/>
      <c r="Y18" s="892"/>
      <c r="Z18" s="892"/>
      <c r="AA18" s="892"/>
      <c r="AB18" s="892"/>
      <c r="AC18" s="893"/>
      <c r="AD18" s="891">
        <f>SUM(AD13:AJ17)</f>
        <v>26163</v>
      </c>
      <c r="AE18" s="892"/>
      <c r="AF18" s="892"/>
      <c r="AG18" s="892"/>
      <c r="AH18" s="892"/>
      <c r="AI18" s="892"/>
      <c r="AJ18" s="893"/>
      <c r="AK18" s="891">
        <f>SUM(AK13:AQ17)</f>
        <v>67933</v>
      </c>
      <c r="AL18" s="892"/>
      <c r="AM18" s="892"/>
      <c r="AN18" s="892"/>
      <c r="AO18" s="892"/>
      <c r="AP18" s="892"/>
      <c r="AQ18" s="893"/>
      <c r="AR18" s="891">
        <f>SUM(AR13:AX17)</f>
        <v>38721</v>
      </c>
      <c r="AS18" s="892"/>
      <c r="AT18" s="892"/>
      <c r="AU18" s="892"/>
      <c r="AV18" s="892"/>
      <c r="AW18" s="892"/>
      <c r="AX18" s="894"/>
    </row>
    <row r="19" spans="1:50" ht="33" customHeight="1" x14ac:dyDescent="0.15">
      <c r="A19" s="618"/>
      <c r="B19" s="619"/>
      <c r="C19" s="619"/>
      <c r="D19" s="619"/>
      <c r="E19" s="619"/>
      <c r="F19" s="620"/>
      <c r="G19" s="889" t="s">
        <v>9</v>
      </c>
      <c r="H19" s="890"/>
      <c r="I19" s="890"/>
      <c r="J19" s="890"/>
      <c r="K19" s="890"/>
      <c r="L19" s="890"/>
      <c r="M19" s="890"/>
      <c r="N19" s="890"/>
      <c r="O19" s="890"/>
      <c r="P19" s="661">
        <v>25939</v>
      </c>
      <c r="Q19" s="662"/>
      <c r="R19" s="662"/>
      <c r="S19" s="662"/>
      <c r="T19" s="662"/>
      <c r="U19" s="662"/>
      <c r="V19" s="663"/>
      <c r="W19" s="661">
        <v>18281</v>
      </c>
      <c r="X19" s="662"/>
      <c r="Y19" s="662"/>
      <c r="Z19" s="662"/>
      <c r="AA19" s="662"/>
      <c r="AB19" s="662"/>
      <c r="AC19" s="663"/>
      <c r="AD19" s="661">
        <v>18672</v>
      </c>
      <c r="AE19" s="662"/>
      <c r="AF19" s="662"/>
      <c r="AG19" s="662"/>
      <c r="AH19" s="662"/>
      <c r="AI19" s="662"/>
      <c r="AJ19" s="663"/>
      <c r="AK19" s="328"/>
      <c r="AL19" s="328"/>
      <c r="AM19" s="328"/>
      <c r="AN19" s="328"/>
      <c r="AO19" s="328"/>
      <c r="AP19" s="328"/>
      <c r="AQ19" s="328"/>
      <c r="AR19" s="328"/>
      <c r="AS19" s="328"/>
      <c r="AT19" s="328"/>
      <c r="AU19" s="328"/>
      <c r="AV19" s="328"/>
      <c r="AW19" s="328"/>
      <c r="AX19" s="330"/>
    </row>
    <row r="20" spans="1:50" ht="24.75" customHeight="1" x14ac:dyDescent="0.15">
      <c r="A20" s="618"/>
      <c r="B20" s="619"/>
      <c r="C20" s="619"/>
      <c r="D20" s="619"/>
      <c r="E20" s="619"/>
      <c r="F20" s="620"/>
      <c r="G20" s="889" t="s">
        <v>10</v>
      </c>
      <c r="H20" s="890"/>
      <c r="I20" s="890"/>
      <c r="J20" s="890"/>
      <c r="K20" s="890"/>
      <c r="L20" s="890"/>
      <c r="M20" s="890"/>
      <c r="N20" s="890"/>
      <c r="O20" s="890"/>
      <c r="P20" s="316">
        <f>IF(P18=0, "-", SUM(P19)/P18)</f>
        <v>0.7659530488705153</v>
      </c>
      <c r="Q20" s="316"/>
      <c r="R20" s="316"/>
      <c r="S20" s="316"/>
      <c r="T20" s="316"/>
      <c r="U20" s="316"/>
      <c r="V20" s="316"/>
      <c r="W20" s="316">
        <f t="shared" ref="W20" si="0">IF(W18=0, "-", SUM(W19)/W18)</f>
        <v>0.29392565438291851</v>
      </c>
      <c r="X20" s="316"/>
      <c r="Y20" s="316"/>
      <c r="Z20" s="316"/>
      <c r="AA20" s="316"/>
      <c r="AB20" s="316"/>
      <c r="AC20" s="316"/>
      <c r="AD20" s="316">
        <f t="shared" ref="AD20" si="1">IF(AD18=0, "-", SUM(AD19)/AD18)</f>
        <v>0.71367962389634221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1"/>
      <c r="B21" s="862"/>
      <c r="C21" s="862"/>
      <c r="D21" s="862"/>
      <c r="E21" s="862"/>
      <c r="F21" s="992"/>
      <c r="G21" s="314" t="s">
        <v>356</v>
      </c>
      <c r="H21" s="315"/>
      <c r="I21" s="315"/>
      <c r="J21" s="315"/>
      <c r="K21" s="315"/>
      <c r="L21" s="315"/>
      <c r="M21" s="315"/>
      <c r="N21" s="315"/>
      <c r="O21" s="315"/>
      <c r="P21" s="316">
        <f>IF(P19=0, "-", SUM(P19)/SUM(P13,P14))</f>
        <v>0.7659530488705153</v>
      </c>
      <c r="Q21" s="316"/>
      <c r="R21" s="316"/>
      <c r="S21" s="316"/>
      <c r="T21" s="316"/>
      <c r="U21" s="316"/>
      <c r="V21" s="316"/>
      <c r="W21" s="316">
        <f t="shared" ref="W21" si="2">IF(W19=0, "-", SUM(W19)/SUM(W13,W14))</f>
        <v>0.29392565438291851</v>
      </c>
      <c r="X21" s="316"/>
      <c r="Y21" s="316"/>
      <c r="Z21" s="316"/>
      <c r="AA21" s="316"/>
      <c r="AB21" s="316"/>
      <c r="AC21" s="316"/>
      <c r="AD21" s="316">
        <f t="shared" ref="AD21" si="3">IF(AD19=0, "-", SUM(AD19)/SUM(AD13,AD14))</f>
        <v>0.29114496437091669</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9" t="s">
        <v>431</v>
      </c>
      <c r="B22" s="960"/>
      <c r="C22" s="960"/>
      <c r="D22" s="960"/>
      <c r="E22" s="960"/>
      <c r="F22" s="961"/>
      <c r="G22" s="997" t="s">
        <v>335</v>
      </c>
      <c r="H22" s="220"/>
      <c r="I22" s="220"/>
      <c r="J22" s="220"/>
      <c r="K22" s="220"/>
      <c r="L22" s="220"/>
      <c r="M22" s="220"/>
      <c r="N22" s="220"/>
      <c r="O22" s="221"/>
      <c r="P22" s="948" t="s">
        <v>432</v>
      </c>
      <c r="Q22" s="220"/>
      <c r="R22" s="220"/>
      <c r="S22" s="220"/>
      <c r="T22" s="220"/>
      <c r="U22" s="220"/>
      <c r="V22" s="221"/>
      <c r="W22" s="948" t="s">
        <v>433</v>
      </c>
      <c r="X22" s="220"/>
      <c r="Y22" s="220"/>
      <c r="Z22" s="220"/>
      <c r="AA22" s="220"/>
      <c r="AB22" s="220"/>
      <c r="AC22" s="221"/>
      <c r="AD22" s="948" t="s">
        <v>334</v>
      </c>
      <c r="AE22" s="220"/>
      <c r="AF22" s="220"/>
      <c r="AG22" s="220"/>
      <c r="AH22" s="220"/>
      <c r="AI22" s="220"/>
      <c r="AJ22" s="220"/>
      <c r="AK22" s="220"/>
      <c r="AL22" s="220"/>
      <c r="AM22" s="220"/>
      <c r="AN22" s="220"/>
      <c r="AO22" s="220"/>
      <c r="AP22" s="220"/>
      <c r="AQ22" s="220"/>
      <c r="AR22" s="220"/>
      <c r="AS22" s="220"/>
      <c r="AT22" s="220"/>
      <c r="AU22" s="220"/>
      <c r="AV22" s="220"/>
      <c r="AW22" s="220"/>
      <c r="AX22" s="968"/>
    </row>
    <row r="23" spans="1:50" ht="25.5" customHeight="1" x14ac:dyDescent="0.15">
      <c r="A23" s="962"/>
      <c r="B23" s="963"/>
      <c r="C23" s="963"/>
      <c r="D23" s="963"/>
      <c r="E23" s="963"/>
      <c r="F23" s="964"/>
      <c r="G23" s="998" t="s">
        <v>570</v>
      </c>
      <c r="H23" s="999"/>
      <c r="I23" s="999"/>
      <c r="J23" s="999"/>
      <c r="K23" s="999"/>
      <c r="L23" s="999"/>
      <c r="M23" s="999"/>
      <c r="N23" s="999"/>
      <c r="O23" s="1000"/>
      <c r="P23" s="932">
        <v>67626</v>
      </c>
      <c r="Q23" s="933"/>
      <c r="R23" s="933"/>
      <c r="S23" s="933"/>
      <c r="T23" s="933"/>
      <c r="U23" s="933"/>
      <c r="V23" s="949"/>
      <c r="W23" s="932">
        <v>38385</v>
      </c>
      <c r="X23" s="933"/>
      <c r="Y23" s="933"/>
      <c r="Z23" s="933"/>
      <c r="AA23" s="933"/>
      <c r="AB23" s="933"/>
      <c r="AC23" s="949"/>
      <c r="AD23" s="969" t="s">
        <v>685</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571</v>
      </c>
      <c r="H24" s="951"/>
      <c r="I24" s="951"/>
      <c r="J24" s="951"/>
      <c r="K24" s="951"/>
      <c r="L24" s="951"/>
      <c r="M24" s="951"/>
      <c r="N24" s="951"/>
      <c r="O24" s="952"/>
      <c r="P24" s="661">
        <v>156</v>
      </c>
      <c r="Q24" s="662"/>
      <c r="R24" s="662"/>
      <c r="S24" s="662"/>
      <c r="T24" s="662"/>
      <c r="U24" s="662"/>
      <c r="V24" s="663"/>
      <c r="W24" s="661">
        <v>158</v>
      </c>
      <c r="X24" s="662"/>
      <c r="Y24" s="662"/>
      <c r="Z24" s="662"/>
      <c r="AA24" s="662"/>
      <c r="AB24" s="662"/>
      <c r="AC24" s="663"/>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t="s">
        <v>572</v>
      </c>
      <c r="H25" s="951"/>
      <c r="I25" s="951"/>
      <c r="J25" s="951"/>
      <c r="K25" s="951"/>
      <c r="L25" s="951"/>
      <c r="M25" s="951"/>
      <c r="N25" s="951"/>
      <c r="O25" s="952"/>
      <c r="P25" s="661">
        <v>62</v>
      </c>
      <c r="Q25" s="662"/>
      <c r="R25" s="662"/>
      <c r="S25" s="662"/>
      <c r="T25" s="662"/>
      <c r="U25" s="662"/>
      <c r="V25" s="663"/>
      <c r="W25" s="661">
        <v>69</v>
      </c>
      <c r="X25" s="662"/>
      <c r="Y25" s="662"/>
      <c r="Z25" s="662"/>
      <c r="AA25" s="662"/>
      <c r="AB25" s="662"/>
      <c r="AC25" s="663"/>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t="s">
        <v>573</v>
      </c>
      <c r="H26" s="951"/>
      <c r="I26" s="951"/>
      <c r="J26" s="951"/>
      <c r="K26" s="951"/>
      <c r="L26" s="951"/>
      <c r="M26" s="951"/>
      <c r="N26" s="951"/>
      <c r="O26" s="952"/>
      <c r="P26" s="661">
        <v>49</v>
      </c>
      <c r="Q26" s="662"/>
      <c r="R26" s="662"/>
      <c r="S26" s="662"/>
      <c r="T26" s="662"/>
      <c r="U26" s="662"/>
      <c r="V26" s="663"/>
      <c r="W26" s="661">
        <v>68</v>
      </c>
      <c r="X26" s="662"/>
      <c r="Y26" s="662"/>
      <c r="Z26" s="662"/>
      <c r="AA26" s="662"/>
      <c r="AB26" s="662"/>
      <c r="AC26" s="663"/>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t="s">
        <v>676</v>
      </c>
      <c r="H27" s="951"/>
      <c r="I27" s="951"/>
      <c r="J27" s="951"/>
      <c r="K27" s="951"/>
      <c r="L27" s="951"/>
      <c r="M27" s="951"/>
      <c r="N27" s="951"/>
      <c r="O27" s="952"/>
      <c r="P27" s="661">
        <v>33</v>
      </c>
      <c r="Q27" s="662"/>
      <c r="R27" s="662"/>
      <c r="S27" s="662"/>
      <c r="T27" s="662"/>
      <c r="U27" s="662"/>
      <c r="V27" s="663"/>
      <c r="W27" s="661">
        <v>33</v>
      </c>
      <c r="X27" s="662"/>
      <c r="Y27" s="662"/>
      <c r="Z27" s="662"/>
      <c r="AA27" s="662"/>
      <c r="AB27" s="662"/>
      <c r="AC27" s="663"/>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customHeight="1" x14ac:dyDescent="0.15">
      <c r="A28" s="962"/>
      <c r="B28" s="963"/>
      <c r="C28" s="963"/>
      <c r="D28" s="963"/>
      <c r="E28" s="963"/>
      <c r="F28" s="964"/>
      <c r="G28" s="953" t="s">
        <v>339</v>
      </c>
      <c r="H28" s="954"/>
      <c r="I28" s="954"/>
      <c r="J28" s="954"/>
      <c r="K28" s="954"/>
      <c r="L28" s="954"/>
      <c r="M28" s="954"/>
      <c r="N28" s="954"/>
      <c r="O28" s="955"/>
      <c r="P28" s="891">
        <f>P29-SUM(P23:P27)</f>
        <v>7</v>
      </c>
      <c r="Q28" s="892"/>
      <c r="R28" s="892"/>
      <c r="S28" s="892"/>
      <c r="T28" s="892"/>
      <c r="U28" s="892"/>
      <c r="V28" s="893"/>
      <c r="W28" s="891">
        <f>W29-SUM(W23:W27)</f>
        <v>8</v>
      </c>
      <c r="X28" s="892"/>
      <c r="Y28" s="892"/>
      <c r="Z28" s="892"/>
      <c r="AA28" s="892"/>
      <c r="AB28" s="892"/>
      <c r="AC28" s="893"/>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336</v>
      </c>
      <c r="H29" s="957"/>
      <c r="I29" s="957"/>
      <c r="J29" s="957"/>
      <c r="K29" s="957"/>
      <c r="L29" s="957"/>
      <c r="M29" s="957"/>
      <c r="N29" s="957"/>
      <c r="O29" s="958"/>
      <c r="P29" s="661">
        <f>AK13</f>
        <v>67933</v>
      </c>
      <c r="Q29" s="662"/>
      <c r="R29" s="662"/>
      <c r="S29" s="662"/>
      <c r="T29" s="662"/>
      <c r="U29" s="662"/>
      <c r="V29" s="663"/>
      <c r="W29" s="980">
        <f>AR13</f>
        <v>38721</v>
      </c>
      <c r="X29" s="981"/>
      <c r="Y29" s="981"/>
      <c r="Z29" s="981"/>
      <c r="AA29" s="981"/>
      <c r="AB29" s="981"/>
      <c r="AC29" s="982"/>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74" t="s">
        <v>351</v>
      </c>
      <c r="B30" s="875"/>
      <c r="C30" s="875"/>
      <c r="D30" s="875"/>
      <c r="E30" s="875"/>
      <c r="F30" s="876"/>
      <c r="G30" s="779" t="s">
        <v>146</v>
      </c>
      <c r="H30" s="780"/>
      <c r="I30" s="780"/>
      <c r="J30" s="780"/>
      <c r="K30" s="780"/>
      <c r="L30" s="780"/>
      <c r="M30" s="780"/>
      <c r="N30" s="780"/>
      <c r="O30" s="781"/>
      <c r="P30" s="869" t="s">
        <v>59</v>
      </c>
      <c r="Q30" s="780"/>
      <c r="R30" s="780"/>
      <c r="S30" s="780"/>
      <c r="T30" s="780"/>
      <c r="U30" s="780"/>
      <c r="V30" s="780"/>
      <c r="W30" s="780"/>
      <c r="X30" s="781"/>
      <c r="Y30" s="866"/>
      <c r="Z30" s="867"/>
      <c r="AA30" s="868"/>
      <c r="AB30" s="870" t="s">
        <v>11</v>
      </c>
      <c r="AC30" s="871"/>
      <c r="AD30" s="872"/>
      <c r="AE30" s="870" t="s">
        <v>395</v>
      </c>
      <c r="AF30" s="871"/>
      <c r="AG30" s="871"/>
      <c r="AH30" s="872"/>
      <c r="AI30" s="870" t="s">
        <v>417</v>
      </c>
      <c r="AJ30" s="871"/>
      <c r="AK30" s="871"/>
      <c r="AL30" s="872"/>
      <c r="AM30" s="928" t="s">
        <v>422</v>
      </c>
      <c r="AN30" s="928"/>
      <c r="AO30" s="928"/>
      <c r="AP30" s="870"/>
      <c r="AQ30" s="773" t="s">
        <v>235</v>
      </c>
      <c r="AR30" s="774"/>
      <c r="AS30" s="774"/>
      <c r="AT30" s="775"/>
      <c r="AU30" s="780" t="s">
        <v>134</v>
      </c>
      <c r="AV30" s="780"/>
      <c r="AW30" s="780"/>
      <c r="AX30" s="929"/>
    </row>
    <row r="31" spans="1:50" ht="24"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c r="AR31" s="199"/>
      <c r="AS31" s="132" t="s">
        <v>236</v>
      </c>
      <c r="AT31" s="133"/>
      <c r="AU31" s="198">
        <v>2</v>
      </c>
      <c r="AV31" s="198"/>
      <c r="AW31" s="401" t="s">
        <v>181</v>
      </c>
      <c r="AX31" s="402"/>
    </row>
    <row r="32" spans="1:50" ht="27" customHeight="1" x14ac:dyDescent="0.15">
      <c r="A32" s="406"/>
      <c r="B32" s="404"/>
      <c r="C32" s="404"/>
      <c r="D32" s="404"/>
      <c r="E32" s="404"/>
      <c r="F32" s="405"/>
      <c r="G32" s="567" t="s">
        <v>574</v>
      </c>
      <c r="H32" s="568"/>
      <c r="I32" s="568"/>
      <c r="J32" s="568"/>
      <c r="K32" s="568"/>
      <c r="L32" s="568"/>
      <c r="M32" s="568"/>
      <c r="N32" s="568"/>
      <c r="O32" s="569"/>
      <c r="P32" s="104" t="s">
        <v>575</v>
      </c>
      <c r="Q32" s="104"/>
      <c r="R32" s="104"/>
      <c r="S32" s="104"/>
      <c r="T32" s="104"/>
      <c r="U32" s="104"/>
      <c r="V32" s="104"/>
      <c r="W32" s="104"/>
      <c r="X32" s="105"/>
      <c r="Y32" s="477" t="s">
        <v>12</v>
      </c>
      <c r="Z32" s="537"/>
      <c r="AA32" s="538"/>
      <c r="AB32" s="873" t="s">
        <v>14</v>
      </c>
      <c r="AC32" s="873"/>
      <c r="AD32" s="873"/>
      <c r="AE32" s="216">
        <v>74.900000000000006</v>
      </c>
      <c r="AF32" s="217"/>
      <c r="AG32" s="217"/>
      <c r="AH32" s="217"/>
      <c r="AI32" s="216">
        <v>75.099999999999994</v>
      </c>
      <c r="AJ32" s="217"/>
      <c r="AK32" s="217"/>
      <c r="AL32" s="217"/>
      <c r="AM32" s="216">
        <v>72.2</v>
      </c>
      <c r="AN32" s="217"/>
      <c r="AO32" s="217"/>
      <c r="AP32" s="217"/>
      <c r="AQ32" s="340" t="s">
        <v>578</v>
      </c>
      <c r="AR32" s="206"/>
      <c r="AS32" s="206"/>
      <c r="AT32" s="341"/>
      <c r="AU32" s="217" t="s">
        <v>579</v>
      </c>
      <c r="AV32" s="217"/>
      <c r="AW32" s="217"/>
      <c r="AX32" s="219"/>
    </row>
    <row r="33" spans="1:50" ht="31.5" customHeight="1" x14ac:dyDescent="0.15">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873" t="s">
        <v>14</v>
      </c>
      <c r="AC33" s="873"/>
      <c r="AD33" s="873"/>
      <c r="AE33" s="216">
        <v>75</v>
      </c>
      <c r="AF33" s="217"/>
      <c r="AG33" s="217"/>
      <c r="AH33" s="217"/>
      <c r="AI33" s="216">
        <v>75</v>
      </c>
      <c r="AJ33" s="217"/>
      <c r="AK33" s="217"/>
      <c r="AL33" s="217"/>
      <c r="AM33" s="216">
        <v>75</v>
      </c>
      <c r="AN33" s="217"/>
      <c r="AO33" s="217"/>
      <c r="AP33" s="217"/>
      <c r="AQ33" s="340" t="s">
        <v>580</v>
      </c>
      <c r="AR33" s="206"/>
      <c r="AS33" s="206"/>
      <c r="AT33" s="341"/>
      <c r="AU33" s="216">
        <v>75</v>
      </c>
      <c r="AV33" s="217"/>
      <c r="AW33" s="217"/>
      <c r="AX33" s="217"/>
    </row>
    <row r="34" spans="1:50" ht="23.25" customHeight="1" x14ac:dyDescent="0.15">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f>AE32/AE33*100</f>
        <v>99.866666666666674</v>
      </c>
      <c r="AF34" s="217"/>
      <c r="AG34" s="217"/>
      <c r="AH34" s="217"/>
      <c r="AI34" s="216">
        <f>AI32/AI33*100</f>
        <v>100.13333333333333</v>
      </c>
      <c r="AJ34" s="217"/>
      <c r="AK34" s="217"/>
      <c r="AL34" s="217"/>
      <c r="AM34" s="216">
        <v>96.3</v>
      </c>
      <c r="AN34" s="217"/>
      <c r="AO34" s="217"/>
      <c r="AP34" s="217"/>
      <c r="AQ34" s="340" t="s">
        <v>580</v>
      </c>
      <c r="AR34" s="206"/>
      <c r="AS34" s="206"/>
      <c r="AT34" s="341"/>
      <c r="AU34" s="217" t="s">
        <v>579</v>
      </c>
      <c r="AV34" s="217"/>
      <c r="AW34" s="217"/>
      <c r="AX34" s="219"/>
    </row>
    <row r="35" spans="1:50" ht="23.25" customHeight="1" x14ac:dyDescent="0.15">
      <c r="A35" s="224" t="s">
        <v>383</v>
      </c>
      <c r="B35" s="225"/>
      <c r="C35" s="225"/>
      <c r="D35" s="225"/>
      <c r="E35" s="225"/>
      <c r="F35" s="226"/>
      <c r="G35" s="230" t="s">
        <v>576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6" t="s">
        <v>351</v>
      </c>
      <c r="B37" s="777"/>
      <c r="C37" s="777"/>
      <c r="D37" s="777"/>
      <c r="E37" s="777"/>
      <c r="F37" s="778"/>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395</v>
      </c>
      <c r="AF37" s="243"/>
      <c r="AG37" s="243"/>
      <c r="AH37" s="244"/>
      <c r="AI37" s="242" t="s">
        <v>393</v>
      </c>
      <c r="AJ37" s="243"/>
      <c r="AK37" s="243"/>
      <c r="AL37" s="244"/>
      <c r="AM37" s="248" t="s">
        <v>422</v>
      </c>
      <c r="AN37" s="248"/>
      <c r="AO37" s="248"/>
      <c r="AP37" s="248"/>
      <c r="AQ37" s="150" t="s">
        <v>235</v>
      </c>
      <c r="AR37" s="151"/>
      <c r="AS37" s="151"/>
      <c r="AT37" s="152"/>
      <c r="AU37" s="417" t="s">
        <v>134</v>
      </c>
      <c r="AV37" s="417"/>
      <c r="AW37" s="417"/>
      <c r="AX37" s="923"/>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401" t="s">
        <v>181</v>
      </c>
      <c r="AX38" s="402"/>
    </row>
    <row r="39" spans="1:50" ht="23.25" hidden="1" customHeight="1" x14ac:dyDescent="0.15">
      <c r="A39" s="406"/>
      <c r="B39" s="404"/>
      <c r="C39" s="404"/>
      <c r="D39" s="404"/>
      <c r="E39" s="404"/>
      <c r="F39" s="405"/>
      <c r="G39" s="567"/>
      <c r="H39" s="568"/>
      <c r="I39" s="568"/>
      <c r="J39" s="568"/>
      <c r="K39" s="568"/>
      <c r="L39" s="568"/>
      <c r="M39" s="568"/>
      <c r="N39" s="568"/>
      <c r="O39" s="569"/>
      <c r="P39" s="104"/>
      <c r="Q39" s="104"/>
      <c r="R39" s="104"/>
      <c r="S39" s="104"/>
      <c r="T39" s="104"/>
      <c r="U39" s="104"/>
      <c r="V39" s="104"/>
      <c r="W39" s="104"/>
      <c r="X39" s="105"/>
      <c r="Y39" s="477" t="s">
        <v>12</v>
      </c>
      <c r="Z39" s="537"/>
      <c r="AA39" s="538"/>
      <c r="AB39" s="467"/>
      <c r="AC39" s="467"/>
      <c r="AD39" s="46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6" t="s">
        <v>351</v>
      </c>
      <c r="B44" s="777"/>
      <c r="C44" s="777"/>
      <c r="D44" s="777"/>
      <c r="E44" s="777"/>
      <c r="F44" s="778"/>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395</v>
      </c>
      <c r="AF44" s="243"/>
      <c r="AG44" s="243"/>
      <c r="AH44" s="244"/>
      <c r="AI44" s="242" t="s">
        <v>393</v>
      </c>
      <c r="AJ44" s="243"/>
      <c r="AK44" s="243"/>
      <c r="AL44" s="244"/>
      <c r="AM44" s="248" t="s">
        <v>422</v>
      </c>
      <c r="AN44" s="248"/>
      <c r="AO44" s="248"/>
      <c r="AP44" s="248"/>
      <c r="AQ44" s="150" t="s">
        <v>235</v>
      </c>
      <c r="AR44" s="151"/>
      <c r="AS44" s="151"/>
      <c r="AT44" s="152"/>
      <c r="AU44" s="417" t="s">
        <v>134</v>
      </c>
      <c r="AV44" s="417"/>
      <c r="AW44" s="417"/>
      <c r="AX44" s="923"/>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351</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395</v>
      </c>
      <c r="AF51" s="243"/>
      <c r="AG51" s="243"/>
      <c r="AH51" s="244"/>
      <c r="AI51" s="242" t="s">
        <v>393</v>
      </c>
      <c r="AJ51" s="243"/>
      <c r="AK51" s="243"/>
      <c r="AL51" s="244"/>
      <c r="AM51" s="248" t="s">
        <v>422</v>
      </c>
      <c r="AN51" s="248"/>
      <c r="AO51" s="248"/>
      <c r="AP51" s="248"/>
      <c r="AQ51" s="150" t="s">
        <v>235</v>
      </c>
      <c r="AR51" s="151"/>
      <c r="AS51" s="151"/>
      <c r="AT51" s="152"/>
      <c r="AU51" s="937" t="s">
        <v>134</v>
      </c>
      <c r="AV51" s="937"/>
      <c r="AW51" s="937"/>
      <c r="AX51" s="938"/>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8" t="s">
        <v>14</v>
      </c>
      <c r="AC55" s="598"/>
      <c r="AD55" s="59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351</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395</v>
      </c>
      <c r="AF58" s="243"/>
      <c r="AG58" s="243"/>
      <c r="AH58" s="244"/>
      <c r="AI58" s="242" t="s">
        <v>393</v>
      </c>
      <c r="AJ58" s="243"/>
      <c r="AK58" s="243"/>
      <c r="AL58" s="244"/>
      <c r="AM58" s="248" t="s">
        <v>422</v>
      </c>
      <c r="AN58" s="248"/>
      <c r="AO58" s="248"/>
      <c r="AP58" s="248"/>
      <c r="AQ58" s="150" t="s">
        <v>235</v>
      </c>
      <c r="AR58" s="151"/>
      <c r="AS58" s="151"/>
      <c r="AT58" s="152"/>
      <c r="AU58" s="937" t="s">
        <v>134</v>
      </c>
      <c r="AV58" s="937"/>
      <c r="AW58" s="937"/>
      <c r="AX58" s="938"/>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352</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347</v>
      </c>
      <c r="X65" s="494"/>
      <c r="Y65" s="497"/>
      <c r="Z65" s="497"/>
      <c r="AA65" s="498"/>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357</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352</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5"/>
      <c r="B75" s="516"/>
      <c r="C75" s="516"/>
      <c r="D75" s="516"/>
      <c r="E75" s="516"/>
      <c r="F75" s="517"/>
      <c r="G75" s="613"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5"/>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903"/>
      <c r="AF77" s="904"/>
      <c r="AG77" s="904"/>
      <c r="AH77" s="904"/>
      <c r="AI77" s="903"/>
      <c r="AJ77" s="904"/>
      <c r="AK77" s="904"/>
      <c r="AL77" s="904"/>
      <c r="AM77" s="903"/>
      <c r="AN77" s="904"/>
      <c r="AO77" s="904"/>
      <c r="AP77" s="904"/>
      <c r="AQ77" s="340"/>
      <c r="AR77" s="206"/>
      <c r="AS77" s="206"/>
      <c r="AT77" s="341"/>
      <c r="AU77" s="217"/>
      <c r="AV77" s="217"/>
      <c r="AW77" s="217"/>
      <c r="AX77" s="219"/>
    </row>
    <row r="78" spans="1:50" ht="69.75" hidden="1" customHeight="1" x14ac:dyDescent="0.15">
      <c r="A78" s="334" t="s">
        <v>386</v>
      </c>
      <c r="B78" s="335"/>
      <c r="C78" s="335"/>
      <c r="D78" s="335"/>
      <c r="E78" s="332" t="s">
        <v>330</v>
      </c>
      <c r="F78" s="333"/>
      <c r="G78" s="56" t="s">
        <v>238</v>
      </c>
      <c r="H78" s="590"/>
      <c r="I78" s="591"/>
      <c r="J78" s="591"/>
      <c r="K78" s="591"/>
      <c r="L78" s="591"/>
      <c r="M78" s="591"/>
      <c r="N78" s="591"/>
      <c r="O78" s="592"/>
      <c r="P78" s="146"/>
      <c r="Q78" s="146"/>
      <c r="R78" s="146"/>
      <c r="S78" s="146"/>
      <c r="T78" s="146"/>
      <c r="U78" s="146"/>
      <c r="V78" s="146"/>
      <c r="W78" s="146"/>
      <c r="X78" s="146"/>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346</v>
      </c>
      <c r="AP79" s="277"/>
      <c r="AQ79" s="277"/>
      <c r="AR79" s="80" t="s">
        <v>344</v>
      </c>
      <c r="AS79" s="276"/>
      <c r="AT79" s="277"/>
      <c r="AU79" s="277"/>
      <c r="AV79" s="277"/>
      <c r="AW79" s="277"/>
      <c r="AX79" s="993"/>
    </row>
    <row r="80" spans="1:50" ht="18.75" hidden="1" customHeight="1" x14ac:dyDescent="0.15">
      <c r="A80" s="877" t="s">
        <v>147</v>
      </c>
      <c r="B80" s="530" t="s">
        <v>343</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434</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8"/>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8"/>
      <c r="B82" s="533"/>
      <c r="C82" s="434"/>
      <c r="D82" s="434"/>
      <c r="E82" s="434"/>
      <c r="F82" s="435"/>
      <c r="G82" s="682"/>
      <c r="H82" s="682"/>
      <c r="I82" s="682"/>
      <c r="J82" s="682"/>
      <c r="K82" s="682"/>
      <c r="L82" s="682"/>
      <c r="M82" s="682"/>
      <c r="N82" s="682"/>
      <c r="O82" s="682"/>
      <c r="P82" s="682"/>
      <c r="Q82" s="682"/>
      <c r="R82" s="682"/>
      <c r="S82" s="682"/>
      <c r="T82" s="682"/>
      <c r="U82" s="682"/>
      <c r="V82" s="682"/>
      <c r="W82" s="682"/>
      <c r="X82" s="682"/>
      <c r="Y82" s="682"/>
      <c r="Z82" s="682"/>
      <c r="AA82" s="683"/>
      <c r="AB82" s="897"/>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8"/>
    </row>
    <row r="83" spans="1:60" ht="22.5" hidden="1" customHeight="1" x14ac:dyDescent="0.15">
      <c r="A83" s="878"/>
      <c r="B83" s="533"/>
      <c r="C83" s="434"/>
      <c r="D83" s="434"/>
      <c r="E83" s="434"/>
      <c r="F83" s="435"/>
      <c r="G83" s="684"/>
      <c r="H83" s="684"/>
      <c r="I83" s="684"/>
      <c r="J83" s="684"/>
      <c r="K83" s="684"/>
      <c r="L83" s="684"/>
      <c r="M83" s="684"/>
      <c r="N83" s="684"/>
      <c r="O83" s="684"/>
      <c r="P83" s="684"/>
      <c r="Q83" s="684"/>
      <c r="R83" s="684"/>
      <c r="S83" s="684"/>
      <c r="T83" s="684"/>
      <c r="U83" s="684"/>
      <c r="V83" s="684"/>
      <c r="W83" s="684"/>
      <c r="X83" s="684"/>
      <c r="Y83" s="684"/>
      <c r="Z83" s="684"/>
      <c r="AA83" s="685"/>
      <c r="AB83" s="899"/>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900"/>
    </row>
    <row r="84" spans="1:60" ht="19.5" hidden="1" customHeight="1" x14ac:dyDescent="0.15">
      <c r="A84" s="878"/>
      <c r="B84" s="534"/>
      <c r="C84" s="535"/>
      <c r="D84" s="535"/>
      <c r="E84" s="535"/>
      <c r="F84" s="536"/>
      <c r="G84" s="686"/>
      <c r="H84" s="686"/>
      <c r="I84" s="686"/>
      <c r="J84" s="686"/>
      <c r="K84" s="686"/>
      <c r="L84" s="686"/>
      <c r="M84" s="686"/>
      <c r="N84" s="686"/>
      <c r="O84" s="686"/>
      <c r="P84" s="686"/>
      <c r="Q84" s="686"/>
      <c r="R84" s="686"/>
      <c r="S84" s="686"/>
      <c r="T84" s="686"/>
      <c r="U84" s="686"/>
      <c r="V84" s="686"/>
      <c r="W84" s="686"/>
      <c r="X84" s="686"/>
      <c r="Y84" s="686"/>
      <c r="Z84" s="686"/>
      <c r="AA84" s="687"/>
      <c r="AB84" s="901"/>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2"/>
    </row>
    <row r="85" spans="1:60" ht="18.75" hidden="1" customHeight="1" x14ac:dyDescent="0.15">
      <c r="A85" s="878"/>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78"/>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1" t="s">
        <v>181</v>
      </c>
      <c r="AX86" s="402"/>
      <c r="AY86" s="10"/>
      <c r="AZ86" s="10"/>
      <c r="BA86" s="10"/>
      <c r="BB86" s="10"/>
      <c r="BC86" s="10"/>
      <c r="BD86" s="10"/>
      <c r="BE86" s="10"/>
      <c r="BF86" s="10"/>
      <c r="BG86" s="10"/>
      <c r="BH86" s="10"/>
    </row>
    <row r="87" spans="1:60" ht="23.25" hidden="1" customHeight="1" x14ac:dyDescent="0.15">
      <c r="A87" s="878"/>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64" t="s">
        <v>62</v>
      </c>
      <c r="Z87" s="565"/>
      <c r="AA87" s="566"/>
      <c r="AB87" s="467"/>
      <c r="AC87" s="467"/>
      <c r="AD87" s="46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8"/>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8"/>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4" t="s">
        <v>13</v>
      </c>
      <c r="Z89" s="465"/>
      <c r="AA89" s="466"/>
      <c r="AB89" s="598" t="s">
        <v>14</v>
      </c>
      <c r="AC89" s="598"/>
      <c r="AD89" s="598"/>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8"/>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9" t="s">
        <v>134</v>
      </c>
      <c r="AV90" s="539"/>
      <c r="AW90" s="539"/>
      <c r="AX90" s="540"/>
    </row>
    <row r="91" spans="1:60" ht="18.75" hidden="1" customHeight="1" x14ac:dyDescent="0.15">
      <c r="A91" s="878"/>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78"/>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4" t="s">
        <v>62</v>
      </c>
      <c r="Z92" s="565"/>
      <c r="AA92" s="566"/>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8"/>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8"/>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4" t="s">
        <v>13</v>
      </c>
      <c r="Z94" s="465"/>
      <c r="AA94" s="466"/>
      <c r="AB94" s="598" t="s">
        <v>14</v>
      </c>
      <c r="AC94" s="598"/>
      <c r="AD94" s="598"/>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8"/>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78"/>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78"/>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4" t="s">
        <v>62</v>
      </c>
      <c r="Z97" s="565"/>
      <c r="AA97" s="566"/>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8"/>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9"/>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908" t="s">
        <v>13</v>
      </c>
      <c r="Z99" s="909"/>
      <c r="AA99" s="910"/>
      <c r="AB99" s="905" t="s">
        <v>14</v>
      </c>
      <c r="AC99" s="906"/>
      <c r="AD99" s="90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353</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6"/>
      <c r="Z100" s="867"/>
      <c r="AA100" s="868"/>
      <c r="AB100" s="487" t="s">
        <v>11</v>
      </c>
      <c r="AC100" s="487"/>
      <c r="AD100" s="487"/>
      <c r="AE100" s="545" t="s">
        <v>395</v>
      </c>
      <c r="AF100" s="546"/>
      <c r="AG100" s="546"/>
      <c r="AH100" s="547"/>
      <c r="AI100" s="545" t="s">
        <v>415</v>
      </c>
      <c r="AJ100" s="546"/>
      <c r="AK100" s="546"/>
      <c r="AL100" s="547"/>
      <c r="AM100" s="545" t="s">
        <v>422</v>
      </c>
      <c r="AN100" s="546"/>
      <c r="AO100" s="546"/>
      <c r="AP100" s="547"/>
      <c r="AQ100" s="318" t="s">
        <v>435</v>
      </c>
      <c r="AR100" s="319"/>
      <c r="AS100" s="319"/>
      <c r="AT100" s="320"/>
      <c r="AU100" s="318" t="s">
        <v>436</v>
      </c>
      <c r="AV100" s="319"/>
      <c r="AW100" s="319"/>
      <c r="AX100" s="321"/>
    </row>
    <row r="101" spans="1:60" ht="32.25" customHeight="1" x14ac:dyDescent="0.15">
      <c r="A101" s="428"/>
      <c r="B101" s="429"/>
      <c r="C101" s="429"/>
      <c r="D101" s="429"/>
      <c r="E101" s="429"/>
      <c r="F101" s="430"/>
      <c r="G101" s="104" t="s">
        <v>581</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582</v>
      </c>
      <c r="AC101" s="467"/>
      <c r="AD101" s="467"/>
      <c r="AE101" s="216">
        <v>77703</v>
      </c>
      <c r="AF101" s="217"/>
      <c r="AG101" s="217"/>
      <c r="AH101" s="218"/>
      <c r="AI101" s="216">
        <v>73146</v>
      </c>
      <c r="AJ101" s="217"/>
      <c r="AK101" s="217"/>
      <c r="AL101" s="218"/>
      <c r="AM101" s="216">
        <v>70675</v>
      </c>
      <c r="AN101" s="217"/>
      <c r="AO101" s="217"/>
      <c r="AP101" s="218"/>
      <c r="AQ101" s="216" t="s">
        <v>577</v>
      </c>
      <c r="AR101" s="217"/>
      <c r="AS101" s="217"/>
      <c r="AT101" s="218"/>
      <c r="AU101" s="216" t="s">
        <v>684</v>
      </c>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582</v>
      </c>
      <c r="AC102" s="467"/>
      <c r="AD102" s="467"/>
      <c r="AE102" s="424">
        <v>136798</v>
      </c>
      <c r="AF102" s="424"/>
      <c r="AG102" s="424"/>
      <c r="AH102" s="424"/>
      <c r="AI102" s="424">
        <v>138942</v>
      </c>
      <c r="AJ102" s="424"/>
      <c r="AK102" s="424"/>
      <c r="AL102" s="424"/>
      <c r="AM102" s="424">
        <v>137186</v>
      </c>
      <c r="AN102" s="424"/>
      <c r="AO102" s="424"/>
      <c r="AP102" s="424"/>
      <c r="AQ102" s="271">
        <v>137559</v>
      </c>
      <c r="AR102" s="272"/>
      <c r="AS102" s="272"/>
      <c r="AT102" s="317"/>
      <c r="AU102" s="271">
        <v>137682</v>
      </c>
      <c r="AV102" s="272"/>
      <c r="AW102" s="272"/>
      <c r="AX102" s="317"/>
    </row>
    <row r="103" spans="1:60" ht="31.5" hidden="1" customHeight="1" x14ac:dyDescent="0.15">
      <c r="A103" s="425" t="s">
        <v>353</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395</v>
      </c>
      <c r="AF103" s="422"/>
      <c r="AG103" s="422"/>
      <c r="AH103" s="423"/>
      <c r="AI103" s="421" t="s">
        <v>393</v>
      </c>
      <c r="AJ103" s="422"/>
      <c r="AK103" s="422"/>
      <c r="AL103" s="423"/>
      <c r="AM103" s="421" t="s">
        <v>422</v>
      </c>
      <c r="AN103" s="422"/>
      <c r="AO103" s="422"/>
      <c r="AP103" s="423"/>
      <c r="AQ103" s="282" t="s">
        <v>435</v>
      </c>
      <c r="AR103" s="283"/>
      <c r="AS103" s="283"/>
      <c r="AT103" s="322"/>
      <c r="AU103" s="282" t="s">
        <v>436</v>
      </c>
      <c r="AV103" s="283"/>
      <c r="AW103" s="283"/>
      <c r="AX103" s="284"/>
    </row>
    <row r="104" spans="1:60" ht="23.25" hidden="1" customHeight="1" x14ac:dyDescent="0.15">
      <c r="A104" s="428"/>
      <c r="B104" s="429"/>
      <c r="C104" s="429"/>
      <c r="D104" s="429"/>
      <c r="E104" s="429"/>
      <c r="F104" s="430"/>
      <c r="G104" s="104"/>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c r="AC105" s="475"/>
      <c r="AD105" s="476"/>
      <c r="AE105" s="424"/>
      <c r="AF105" s="424"/>
      <c r="AG105" s="424"/>
      <c r="AH105" s="424"/>
      <c r="AI105" s="424"/>
      <c r="AJ105" s="424"/>
      <c r="AK105" s="424"/>
      <c r="AL105" s="424"/>
      <c r="AM105" s="424"/>
      <c r="AN105" s="424"/>
      <c r="AO105" s="424"/>
      <c r="AP105" s="424"/>
      <c r="AQ105" s="216"/>
      <c r="AR105" s="217"/>
      <c r="AS105" s="217"/>
      <c r="AT105" s="218"/>
      <c r="AU105" s="271"/>
      <c r="AV105" s="272"/>
      <c r="AW105" s="272"/>
      <c r="AX105" s="317"/>
    </row>
    <row r="106" spans="1:60" ht="31.5" hidden="1" customHeight="1" x14ac:dyDescent="0.15">
      <c r="A106" s="425" t="s">
        <v>353</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395</v>
      </c>
      <c r="AF106" s="422"/>
      <c r="AG106" s="422"/>
      <c r="AH106" s="423"/>
      <c r="AI106" s="421" t="s">
        <v>393</v>
      </c>
      <c r="AJ106" s="422"/>
      <c r="AK106" s="422"/>
      <c r="AL106" s="423"/>
      <c r="AM106" s="421" t="s">
        <v>422</v>
      </c>
      <c r="AN106" s="422"/>
      <c r="AO106" s="422"/>
      <c r="AP106" s="423"/>
      <c r="AQ106" s="282" t="s">
        <v>435</v>
      </c>
      <c r="AR106" s="283"/>
      <c r="AS106" s="283"/>
      <c r="AT106" s="322"/>
      <c r="AU106" s="282" t="s">
        <v>436</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353</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395</v>
      </c>
      <c r="AF109" s="422"/>
      <c r="AG109" s="422"/>
      <c r="AH109" s="423"/>
      <c r="AI109" s="421" t="s">
        <v>393</v>
      </c>
      <c r="AJ109" s="422"/>
      <c r="AK109" s="422"/>
      <c r="AL109" s="423"/>
      <c r="AM109" s="421" t="s">
        <v>422</v>
      </c>
      <c r="AN109" s="422"/>
      <c r="AO109" s="422"/>
      <c r="AP109" s="423"/>
      <c r="AQ109" s="282" t="s">
        <v>435</v>
      </c>
      <c r="AR109" s="283"/>
      <c r="AS109" s="283"/>
      <c r="AT109" s="322"/>
      <c r="AU109" s="282" t="s">
        <v>436</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353</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395</v>
      </c>
      <c r="AF112" s="422"/>
      <c r="AG112" s="422"/>
      <c r="AH112" s="423"/>
      <c r="AI112" s="421" t="s">
        <v>393</v>
      </c>
      <c r="AJ112" s="422"/>
      <c r="AK112" s="422"/>
      <c r="AL112" s="423"/>
      <c r="AM112" s="421" t="s">
        <v>422</v>
      </c>
      <c r="AN112" s="422"/>
      <c r="AO112" s="422"/>
      <c r="AP112" s="423"/>
      <c r="AQ112" s="282" t="s">
        <v>435</v>
      </c>
      <c r="AR112" s="283"/>
      <c r="AS112" s="283"/>
      <c r="AT112" s="322"/>
      <c r="AU112" s="282" t="s">
        <v>436</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395</v>
      </c>
      <c r="AF115" s="422"/>
      <c r="AG115" s="422"/>
      <c r="AH115" s="423"/>
      <c r="AI115" s="421" t="s">
        <v>393</v>
      </c>
      <c r="AJ115" s="422"/>
      <c r="AK115" s="422"/>
      <c r="AL115" s="423"/>
      <c r="AM115" s="421" t="s">
        <v>422</v>
      </c>
      <c r="AN115" s="422"/>
      <c r="AO115" s="422"/>
      <c r="AP115" s="423"/>
      <c r="AQ115" s="595" t="s">
        <v>437</v>
      </c>
      <c r="AR115" s="596"/>
      <c r="AS115" s="596"/>
      <c r="AT115" s="596"/>
      <c r="AU115" s="596"/>
      <c r="AV115" s="596"/>
      <c r="AW115" s="596"/>
      <c r="AX115" s="597"/>
    </row>
    <row r="116" spans="1:50" ht="42.75" customHeight="1" x14ac:dyDescent="0.15">
      <c r="A116" s="445"/>
      <c r="B116" s="446"/>
      <c r="C116" s="446"/>
      <c r="D116" s="446"/>
      <c r="E116" s="446"/>
      <c r="F116" s="447"/>
      <c r="G116" s="396" t="s">
        <v>584</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583</v>
      </c>
      <c r="AC116" s="469"/>
      <c r="AD116" s="470"/>
      <c r="AE116" s="424">
        <v>333824</v>
      </c>
      <c r="AF116" s="424"/>
      <c r="AG116" s="424"/>
      <c r="AH116" s="424"/>
      <c r="AI116" s="424">
        <v>249919</v>
      </c>
      <c r="AJ116" s="424"/>
      <c r="AK116" s="424"/>
      <c r="AL116" s="424"/>
      <c r="AM116" s="424">
        <v>264195</v>
      </c>
      <c r="AN116" s="424"/>
      <c r="AO116" s="424"/>
      <c r="AP116" s="424"/>
      <c r="AQ116" s="216">
        <v>493875</v>
      </c>
      <c r="AR116" s="217"/>
      <c r="AS116" s="217"/>
      <c r="AT116" s="217"/>
      <c r="AU116" s="217"/>
      <c r="AV116" s="217"/>
      <c r="AW116" s="217"/>
      <c r="AX116" s="219"/>
    </row>
    <row r="117" spans="1:50" ht="48.7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360</v>
      </c>
      <c r="AC117" s="479"/>
      <c r="AD117" s="480"/>
      <c r="AE117" s="594" t="s">
        <v>585</v>
      </c>
      <c r="AF117" s="557"/>
      <c r="AG117" s="557"/>
      <c r="AH117" s="557"/>
      <c r="AI117" s="594" t="s">
        <v>677</v>
      </c>
      <c r="AJ117" s="557"/>
      <c r="AK117" s="557"/>
      <c r="AL117" s="557"/>
      <c r="AM117" s="594" t="s">
        <v>695</v>
      </c>
      <c r="AN117" s="557"/>
      <c r="AO117" s="557"/>
      <c r="AP117" s="557"/>
      <c r="AQ117" s="594" t="s">
        <v>678</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395</v>
      </c>
      <c r="AF118" s="422"/>
      <c r="AG118" s="422"/>
      <c r="AH118" s="423"/>
      <c r="AI118" s="421" t="s">
        <v>393</v>
      </c>
      <c r="AJ118" s="422"/>
      <c r="AK118" s="422"/>
      <c r="AL118" s="423"/>
      <c r="AM118" s="421" t="s">
        <v>422</v>
      </c>
      <c r="AN118" s="422"/>
      <c r="AO118" s="422"/>
      <c r="AP118" s="423"/>
      <c r="AQ118" s="595" t="s">
        <v>437</v>
      </c>
      <c r="AR118" s="596"/>
      <c r="AS118" s="596"/>
      <c r="AT118" s="596"/>
      <c r="AU118" s="596"/>
      <c r="AV118" s="596"/>
      <c r="AW118" s="596"/>
      <c r="AX118" s="597"/>
    </row>
    <row r="119" spans="1:50" ht="23.25" hidden="1" customHeight="1" x14ac:dyDescent="0.15">
      <c r="A119" s="445"/>
      <c r="B119" s="446"/>
      <c r="C119" s="446"/>
      <c r="D119" s="446"/>
      <c r="E119" s="446"/>
      <c r="F119" s="447"/>
      <c r="G119" s="396" t="s">
        <v>361</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360</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395</v>
      </c>
      <c r="AF121" s="422"/>
      <c r="AG121" s="422"/>
      <c r="AH121" s="423"/>
      <c r="AI121" s="421" t="s">
        <v>393</v>
      </c>
      <c r="AJ121" s="422"/>
      <c r="AK121" s="422"/>
      <c r="AL121" s="423"/>
      <c r="AM121" s="421" t="s">
        <v>422</v>
      </c>
      <c r="AN121" s="422"/>
      <c r="AO121" s="422"/>
      <c r="AP121" s="423"/>
      <c r="AQ121" s="595" t="s">
        <v>437</v>
      </c>
      <c r="AR121" s="596"/>
      <c r="AS121" s="596"/>
      <c r="AT121" s="596"/>
      <c r="AU121" s="596"/>
      <c r="AV121" s="596"/>
      <c r="AW121" s="596"/>
      <c r="AX121" s="597"/>
    </row>
    <row r="122" spans="1:50" ht="23.25" hidden="1" customHeight="1" x14ac:dyDescent="0.15">
      <c r="A122" s="445"/>
      <c r="B122" s="446"/>
      <c r="C122" s="446"/>
      <c r="D122" s="446"/>
      <c r="E122" s="446"/>
      <c r="F122" s="447"/>
      <c r="G122" s="396" t="s">
        <v>362</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363</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395</v>
      </c>
      <c r="AF124" s="422"/>
      <c r="AG124" s="422"/>
      <c r="AH124" s="423"/>
      <c r="AI124" s="421" t="s">
        <v>393</v>
      </c>
      <c r="AJ124" s="422"/>
      <c r="AK124" s="422"/>
      <c r="AL124" s="423"/>
      <c r="AM124" s="421" t="s">
        <v>422</v>
      </c>
      <c r="AN124" s="422"/>
      <c r="AO124" s="422"/>
      <c r="AP124" s="423"/>
      <c r="AQ124" s="595" t="s">
        <v>437</v>
      </c>
      <c r="AR124" s="596"/>
      <c r="AS124" s="596"/>
      <c r="AT124" s="596"/>
      <c r="AU124" s="596"/>
      <c r="AV124" s="596"/>
      <c r="AW124" s="596"/>
      <c r="AX124" s="597"/>
    </row>
    <row r="125" spans="1:50" ht="23.25" hidden="1" customHeight="1" x14ac:dyDescent="0.15">
      <c r="A125" s="445"/>
      <c r="B125" s="446"/>
      <c r="C125" s="446"/>
      <c r="D125" s="446"/>
      <c r="E125" s="446"/>
      <c r="F125" s="447"/>
      <c r="G125" s="396" t="s">
        <v>362</v>
      </c>
      <c r="H125" s="396"/>
      <c r="I125" s="396"/>
      <c r="J125" s="396"/>
      <c r="K125" s="396"/>
      <c r="L125" s="396"/>
      <c r="M125" s="396"/>
      <c r="N125" s="396"/>
      <c r="O125" s="396"/>
      <c r="P125" s="396"/>
      <c r="Q125" s="396"/>
      <c r="R125" s="396"/>
      <c r="S125" s="396"/>
      <c r="T125" s="396"/>
      <c r="U125" s="396"/>
      <c r="V125" s="396"/>
      <c r="W125" s="396"/>
      <c r="X125" s="942"/>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43"/>
      <c r="Y126" s="477" t="s">
        <v>49</v>
      </c>
      <c r="Z126" s="452"/>
      <c r="AA126" s="453"/>
      <c r="AB126" s="478" t="s">
        <v>360</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5"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39"/>
      <c r="Z127" s="940"/>
      <c r="AA127" s="941"/>
      <c r="AB127" s="245" t="s">
        <v>11</v>
      </c>
      <c r="AC127" s="246"/>
      <c r="AD127" s="247"/>
      <c r="AE127" s="421" t="s">
        <v>395</v>
      </c>
      <c r="AF127" s="422"/>
      <c r="AG127" s="422"/>
      <c r="AH127" s="423"/>
      <c r="AI127" s="421" t="s">
        <v>393</v>
      </c>
      <c r="AJ127" s="422"/>
      <c r="AK127" s="422"/>
      <c r="AL127" s="423"/>
      <c r="AM127" s="421" t="s">
        <v>422</v>
      </c>
      <c r="AN127" s="422"/>
      <c r="AO127" s="422"/>
      <c r="AP127" s="423"/>
      <c r="AQ127" s="595" t="s">
        <v>437</v>
      </c>
      <c r="AR127" s="596"/>
      <c r="AS127" s="596"/>
      <c r="AT127" s="596"/>
      <c r="AU127" s="596"/>
      <c r="AV127" s="596"/>
      <c r="AW127" s="596"/>
      <c r="AX127" s="597"/>
    </row>
    <row r="128" spans="1:50" ht="23.25" hidden="1" customHeight="1" x14ac:dyDescent="0.15">
      <c r="A128" s="445"/>
      <c r="B128" s="446"/>
      <c r="C128" s="446"/>
      <c r="D128" s="446"/>
      <c r="E128" s="446"/>
      <c r="F128" s="447"/>
      <c r="G128" s="396" t="s">
        <v>362</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360</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410</v>
      </c>
      <c r="B130" s="184"/>
      <c r="C130" s="183" t="s">
        <v>239</v>
      </c>
      <c r="D130" s="184"/>
      <c r="E130" s="168" t="s">
        <v>268</v>
      </c>
      <c r="F130" s="169"/>
      <c r="G130" s="170" t="s">
        <v>586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588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374</v>
      </c>
      <c r="AC134" s="204"/>
      <c r="AD134" s="204"/>
      <c r="AE134" s="205">
        <v>75.5</v>
      </c>
      <c r="AF134" s="206"/>
      <c r="AG134" s="206"/>
      <c r="AH134" s="206"/>
      <c r="AI134" s="205">
        <v>75.099999999999994</v>
      </c>
      <c r="AJ134" s="206"/>
      <c r="AK134" s="206"/>
      <c r="AL134" s="206"/>
      <c r="AM134" s="205">
        <v>72.2</v>
      </c>
      <c r="AN134" s="206"/>
      <c r="AO134" s="206"/>
      <c r="AP134" s="206"/>
      <c r="AQ134" s="216" t="s">
        <v>577</v>
      </c>
      <c r="AR134" s="217"/>
      <c r="AS134" s="217"/>
      <c r="AT134" s="218"/>
      <c r="AU134" s="216" t="s">
        <v>577</v>
      </c>
      <c r="AV134" s="217"/>
      <c r="AW134" s="217"/>
      <c r="AX134" s="218"/>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374</v>
      </c>
      <c r="AC135" s="212"/>
      <c r="AD135" s="212"/>
      <c r="AE135" s="205">
        <v>75</v>
      </c>
      <c r="AF135" s="206"/>
      <c r="AG135" s="206"/>
      <c r="AH135" s="206"/>
      <c r="AI135" s="205">
        <v>75</v>
      </c>
      <c r="AJ135" s="206"/>
      <c r="AK135" s="206"/>
      <c r="AL135" s="206"/>
      <c r="AM135" s="205">
        <v>75</v>
      </c>
      <c r="AN135" s="206"/>
      <c r="AO135" s="206"/>
      <c r="AP135" s="206"/>
      <c r="AQ135" s="216" t="s">
        <v>577</v>
      </c>
      <c r="AR135" s="217"/>
      <c r="AS135" s="217"/>
      <c r="AT135" s="218"/>
      <c r="AU135" s="205">
        <v>75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44"/>
      <c r="E430" s="173" t="s">
        <v>403</v>
      </c>
      <c r="F430" s="911"/>
      <c r="G430" s="912" t="s">
        <v>255</v>
      </c>
      <c r="H430" s="122"/>
      <c r="I430" s="122"/>
      <c r="J430" s="913" t="s">
        <v>577</v>
      </c>
      <c r="K430" s="914"/>
      <c r="L430" s="914"/>
      <c r="M430" s="914"/>
      <c r="N430" s="914"/>
      <c r="O430" s="914"/>
      <c r="P430" s="914"/>
      <c r="Q430" s="914"/>
      <c r="R430" s="914"/>
      <c r="S430" s="914"/>
      <c r="T430" s="915"/>
      <c r="U430" s="591" t="s">
        <v>621</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6"/>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416</v>
      </c>
      <c r="AJ431" s="339"/>
      <c r="AK431" s="339"/>
      <c r="AL431" s="158"/>
      <c r="AM431" s="339" t="s">
        <v>429</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3"/>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416</v>
      </c>
      <c r="AJ436" s="339"/>
      <c r="AK436" s="339"/>
      <c r="AL436" s="158"/>
      <c r="AM436" s="339" t="s">
        <v>429</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416</v>
      </c>
      <c r="AJ441" s="339"/>
      <c r="AK441" s="339"/>
      <c r="AL441" s="158"/>
      <c r="AM441" s="339" t="s">
        <v>429</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416</v>
      </c>
      <c r="AJ446" s="339"/>
      <c r="AK446" s="339"/>
      <c r="AL446" s="158"/>
      <c r="AM446" s="339" t="s">
        <v>429</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416</v>
      </c>
      <c r="AJ451" s="339"/>
      <c r="AK451" s="339"/>
      <c r="AL451" s="158"/>
      <c r="AM451" s="339" t="s">
        <v>429</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416</v>
      </c>
      <c r="AJ456" s="339"/>
      <c r="AK456" s="339"/>
      <c r="AL456" s="158"/>
      <c r="AM456" s="339" t="s">
        <v>429</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3"/>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416</v>
      </c>
      <c r="AJ461" s="339"/>
      <c r="AK461" s="339"/>
      <c r="AL461" s="158"/>
      <c r="AM461" s="339" t="s">
        <v>429</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416</v>
      </c>
      <c r="AJ466" s="339"/>
      <c r="AK466" s="339"/>
      <c r="AL466" s="158"/>
      <c r="AM466" s="339" t="s">
        <v>429</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416</v>
      </c>
      <c r="AJ471" s="339"/>
      <c r="AK471" s="339"/>
      <c r="AL471" s="158"/>
      <c r="AM471" s="339" t="s">
        <v>429</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416</v>
      </c>
      <c r="AJ476" s="339"/>
      <c r="AK476" s="339"/>
      <c r="AL476" s="158"/>
      <c r="AM476" s="339" t="s">
        <v>429</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12" t="s">
        <v>255</v>
      </c>
      <c r="H484" s="122"/>
      <c r="I484" s="122"/>
      <c r="J484" s="913"/>
      <c r="K484" s="914"/>
      <c r="L484" s="914"/>
      <c r="M484" s="914"/>
      <c r="N484" s="914"/>
      <c r="O484" s="914"/>
      <c r="P484" s="914"/>
      <c r="Q484" s="914"/>
      <c r="R484" s="914"/>
      <c r="S484" s="914"/>
      <c r="T484" s="91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6"/>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416</v>
      </c>
      <c r="AJ485" s="339"/>
      <c r="AK485" s="339"/>
      <c r="AL485" s="158"/>
      <c r="AM485" s="339" t="s">
        <v>429</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416</v>
      </c>
      <c r="AJ490" s="339"/>
      <c r="AK490" s="339"/>
      <c r="AL490" s="158"/>
      <c r="AM490" s="339" t="s">
        <v>429</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416</v>
      </c>
      <c r="AJ495" s="339"/>
      <c r="AK495" s="339"/>
      <c r="AL495" s="158"/>
      <c r="AM495" s="339" t="s">
        <v>429</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416</v>
      </c>
      <c r="AJ500" s="339"/>
      <c r="AK500" s="339"/>
      <c r="AL500" s="158"/>
      <c r="AM500" s="339" t="s">
        <v>429</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416</v>
      </c>
      <c r="AJ505" s="339"/>
      <c r="AK505" s="339"/>
      <c r="AL505" s="158"/>
      <c r="AM505" s="339" t="s">
        <v>429</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416</v>
      </c>
      <c r="AJ510" s="339"/>
      <c r="AK510" s="339"/>
      <c r="AL510" s="158"/>
      <c r="AM510" s="339" t="s">
        <v>429</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416</v>
      </c>
      <c r="AJ515" s="339"/>
      <c r="AK515" s="339"/>
      <c r="AL515" s="158"/>
      <c r="AM515" s="339" t="s">
        <v>429</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416</v>
      </c>
      <c r="AJ520" s="339"/>
      <c r="AK520" s="339"/>
      <c r="AL520" s="158"/>
      <c r="AM520" s="339" t="s">
        <v>429</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416</v>
      </c>
      <c r="AJ525" s="339"/>
      <c r="AK525" s="339"/>
      <c r="AL525" s="158"/>
      <c r="AM525" s="339" t="s">
        <v>429</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416</v>
      </c>
      <c r="AJ530" s="339"/>
      <c r="AK530" s="339"/>
      <c r="AL530" s="158"/>
      <c r="AM530" s="339" t="s">
        <v>429</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12" t="s">
        <v>255</v>
      </c>
      <c r="H538" s="122"/>
      <c r="I538" s="122"/>
      <c r="J538" s="913"/>
      <c r="K538" s="914"/>
      <c r="L538" s="914"/>
      <c r="M538" s="914"/>
      <c r="N538" s="914"/>
      <c r="O538" s="914"/>
      <c r="P538" s="914"/>
      <c r="Q538" s="914"/>
      <c r="R538" s="914"/>
      <c r="S538" s="914"/>
      <c r="T538" s="91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6"/>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416</v>
      </c>
      <c r="AJ539" s="339"/>
      <c r="AK539" s="339"/>
      <c r="AL539" s="158"/>
      <c r="AM539" s="339" t="s">
        <v>429</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416</v>
      </c>
      <c r="AJ544" s="339"/>
      <c r="AK544" s="339"/>
      <c r="AL544" s="158"/>
      <c r="AM544" s="339" t="s">
        <v>429</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416</v>
      </c>
      <c r="AJ549" s="339"/>
      <c r="AK549" s="339"/>
      <c r="AL549" s="158"/>
      <c r="AM549" s="339" t="s">
        <v>429</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416</v>
      </c>
      <c r="AJ554" s="339"/>
      <c r="AK554" s="339"/>
      <c r="AL554" s="158"/>
      <c r="AM554" s="339" t="s">
        <v>429</v>
      </c>
      <c r="AN554" s="339"/>
      <c r="AO554" s="339"/>
      <c r="AP554" s="158"/>
      <c r="AQ554" s="158" t="s">
        <v>235</v>
      </c>
      <c r="AR554" s="129"/>
      <c r="AS554" s="129"/>
      <c r="AT554" s="130"/>
      <c r="AU554" s="135" t="s">
        <v>134</v>
      </c>
      <c r="AV554" s="135"/>
      <c r="AW554" s="135"/>
      <c r="AX554" s="136"/>
    </row>
    <row r="555" spans="1:50" ht="18.75"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t="s">
        <v>622</v>
      </c>
      <c r="AF555" s="199"/>
      <c r="AG555" s="132" t="s">
        <v>236</v>
      </c>
      <c r="AH555" s="133"/>
      <c r="AI555" s="155"/>
      <c r="AJ555" s="155"/>
      <c r="AK555" s="155"/>
      <c r="AL555" s="153"/>
      <c r="AM555" s="155"/>
      <c r="AN555" s="155"/>
      <c r="AO555" s="155"/>
      <c r="AP555" s="153"/>
      <c r="AQ555" s="593" t="s">
        <v>624</v>
      </c>
      <c r="AR555" s="199"/>
      <c r="AS555" s="132" t="s">
        <v>236</v>
      </c>
      <c r="AT555" s="133"/>
      <c r="AU555" s="199" t="s">
        <v>622</v>
      </c>
      <c r="AV555" s="199"/>
      <c r="AW555" s="132" t="s">
        <v>181</v>
      </c>
      <c r="AX555" s="194"/>
    </row>
    <row r="556" spans="1:50" ht="23.25" customHeight="1" x14ac:dyDescent="0.15">
      <c r="A556" s="188"/>
      <c r="B556" s="185"/>
      <c r="C556" s="179"/>
      <c r="D556" s="185"/>
      <c r="E556" s="342"/>
      <c r="F556" s="343"/>
      <c r="G556" s="103" t="s">
        <v>622</v>
      </c>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t="s">
        <v>622</v>
      </c>
      <c r="AC556" s="212"/>
      <c r="AD556" s="212"/>
      <c r="AE556" s="340" t="s">
        <v>622</v>
      </c>
      <c r="AF556" s="206"/>
      <c r="AG556" s="206"/>
      <c r="AH556" s="206"/>
      <c r="AI556" s="340" t="s">
        <v>622</v>
      </c>
      <c r="AJ556" s="206"/>
      <c r="AK556" s="206"/>
      <c r="AL556" s="206"/>
      <c r="AM556" s="340" t="s">
        <v>623</v>
      </c>
      <c r="AN556" s="206"/>
      <c r="AO556" s="206"/>
      <c r="AP556" s="341"/>
      <c r="AQ556" s="340" t="s">
        <v>623</v>
      </c>
      <c r="AR556" s="206"/>
      <c r="AS556" s="206"/>
      <c r="AT556" s="341"/>
      <c r="AU556" s="206" t="s">
        <v>622</v>
      </c>
      <c r="AV556" s="206"/>
      <c r="AW556" s="206"/>
      <c r="AX556" s="207"/>
    </row>
    <row r="557" spans="1:50" ht="23.25"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t="s">
        <v>622</v>
      </c>
      <c r="AC557" s="204"/>
      <c r="AD557" s="204"/>
      <c r="AE557" s="340" t="s">
        <v>622</v>
      </c>
      <c r="AF557" s="206"/>
      <c r="AG557" s="206"/>
      <c r="AH557" s="341"/>
      <c r="AI557" s="340" t="s">
        <v>624</v>
      </c>
      <c r="AJ557" s="206"/>
      <c r="AK557" s="206"/>
      <c r="AL557" s="206"/>
      <c r="AM557" s="340" t="s">
        <v>625</v>
      </c>
      <c r="AN557" s="206"/>
      <c r="AO557" s="206"/>
      <c r="AP557" s="341"/>
      <c r="AQ557" s="340" t="s">
        <v>624</v>
      </c>
      <c r="AR557" s="206"/>
      <c r="AS557" s="206"/>
      <c r="AT557" s="341"/>
      <c r="AU557" s="206" t="s">
        <v>624</v>
      </c>
      <c r="AV557" s="206"/>
      <c r="AW557" s="206"/>
      <c r="AX557" s="207"/>
    </row>
    <row r="558" spans="1:50" ht="23.25"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t="s">
        <v>622</v>
      </c>
      <c r="AF558" s="206"/>
      <c r="AG558" s="206"/>
      <c r="AH558" s="341"/>
      <c r="AI558" s="340" t="s">
        <v>624</v>
      </c>
      <c r="AJ558" s="206"/>
      <c r="AK558" s="206"/>
      <c r="AL558" s="206"/>
      <c r="AM558" s="340" t="s">
        <v>622</v>
      </c>
      <c r="AN558" s="206"/>
      <c r="AO558" s="206"/>
      <c r="AP558" s="341"/>
      <c r="AQ558" s="340" t="s">
        <v>622</v>
      </c>
      <c r="AR558" s="206"/>
      <c r="AS558" s="206"/>
      <c r="AT558" s="341"/>
      <c r="AU558" s="206" t="s">
        <v>622</v>
      </c>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416</v>
      </c>
      <c r="AJ559" s="339"/>
      <c r="AK559" s="339"/>
      <c r="AL559" s="158"/>
      <c r="AM559" s="339" t="s">
        <v>429</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416</v>
      </c>
      <c r="AJ564" s="339"/>
      <c r="AK564" s="339"/>
      <c r="AL564" s="158"/>
      <c r="AM564" s="339" t="s">
        <v>429</v>
      </c>
      <c r="AN564" s="339"/>
      <c r="AO564" s="339"/>
      <c r="AP564" s="158"/>
      <c r="AQ564" s="158" t="s">
        <v>235</v>
      </c>
      <c r="AR564" s="129"/>
      <c r="AS564" s="129"/>
      <c r="AT564" s="130"/>
      <c r="AU564" s="135" t="s">
        <v>134</v>
      </c>
      <c r="AV564" s="135"/>
      <c r="AW564" s="135"/>
      <c r="AX564" s="136"/>
    </row>
    <row r="565" spans="1:50" ht="18.75"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t="s">
        <v>622</v>
      </c>
      <c r="AF565" s="199"/>
      <c r="AG565" s="132" t="s">
        <v>236</v>
      </c>
      <c r="AH565" s="133"/>
      <c r="AI565" s="155"/>
      <c r="AJ565" s="155"/>
      <c r="AK565" s="155"/>
      <c r="AL565" s="153"/>
      <c r="AM565" s="155"/>
      <c r="AN565" s="155"/>
      <c r="AO565" s="155"/>
      <c r="AP565" s="153"/>
      <c r="AQ565" s="593" t="s">
        <v>622</v>
      </c>
      <c r="AR565" s="199"/>
      <c r="AS565" s="132" t="s">
        <v>236</v>
      </c>
      <c r="AT565" s="133"/>
      <c r="AU565" s="199" t="s">
        <v>622</v>
      </c>
      <c r="AV565" s="199"/>
      <c r="AW565" s="132" t="s">
        <v>181</v>
      </c>
      <c r="AX565" s="194"/>
    </row>
    <row r="566" spans="1:50" ht="23.25" customHeight="1" x14ac:dyDescent="0.15">
      <c r="A566" s="188"/>
      <c r="B566" s="185"/>
      <c r="C566" s="179"/>
      <c r="D566" s="185"/>
      <c r="E566" s="342"/>
      <c r="F566" s="343"/>
      <c r="G566" s="103" t="s">
        <v>622</v>
      </c>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t="s">
        <v>628</v>
      </c>
      <c r="AC566" s="212"/>
      <c r="AD566" s="212"/>
      <c r="AE566" s="340" t="s">
        <v>628</v>
      </c>
      <c r="AF566" s="206"/>
      <c r="AG566" s="206"/>
      <c r="AH566" s="206"/>
      <c r="AI566" s="340" t="s">
        <v>628</v>
      </c>
      <c r="AJ566" s="206"/>
      <c r="AK566" s="206"/>
      <c r="AL566" s="206"/>
      <c r="AM566" s="340" t="s">
        <v>627</v>
      </c>
      <c r="AN566" s="206"/>
      <c r="AO566" s="206"/>
      <c r="AP566" s="341"/>
      <c r="AQ566" s="340" t="s">
        <v>626</v>
      </c>
      <c r="AR566" s="206"/>
      <c r="AS566" s="206"/>
      <c r="AT566" s="341"/>
      <c r="AU566" s="206" t="s">
        <v>627</v>
      </c>
      <c r="AV566" s="206"/>
      <c r="AW566" s="206"/>
      <c r="AX566" s="207"/>
    </row>
    <row r="567" spans="1:50" ht="23.25"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t="s">
        <v>626</v>
      </c>
      <c r="AC567" s="204"/>
      <c r="AD567" s="204"/>
      <c r="AE567" s="340" t="s">
        <v>625</v>
      </c>
      <c r="AF567" s="206"/>
      <c r="AG567" s="206"/>
      <c r="AH567" s="341"/>
      <c r="AI567" s="340" t="s">
        <v>623</v>
      </c>
      <c r="AJ567" s="206"/>
      <c r="AK567" s="206"/>
      <c r="AL567" s="206"/>
      <c r="AM567" s="340" t="s">
        <v>626</v>
      </c>
      <c r="AN567" s="206"/>
      <c r="AO567" s="206"/>
      <c r="AP567" s="341"/>
      <c r="AQ567" s="340" t="s">
        <v>622</v>
      </c>
      <c r="AR567" s="206"/>
      <c r="AS567" s="206"/>
      <c r="AT567" s="341"/>
      <c r="AU567" s="206" t="s">
        <v>626</v>
      </c>
      <c r="AV567" s="206"/>
      <c r="AW567" s="206"/>
      <c r="AX567" s="207"/>
    </row>
    <row r="568" spans="1:50" ht="23.25"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t="s">
        <v>622</v>
      </c>
      <c r="AF568" s="206"/>
      <c r="AG568" s="206"/>
      <c r="AH568" s="341"/>
      <c r="AI568" s="340" t="s">
        <v>627</v>
      </c>
      <c r="AJ568" s="206"/>
      <c r="AK568" s="206"/>
      <c r="AL568" s="206"/>
      <c r="AM568" s="340" t="s">
        <v>622</v>
      </c>
      <c r="AN568" s="206"/>
      <c r="AO568" s="206"/>
      <c r="AP568" s="341"/>
      <c r="AQ568" s="340" t="s">
        <v>622</v>
      </c>
      <c r="AR568" s="206"/>
      <c r="AS568" s="206"/>
      <c r="AT568" s="341"/>
      <c r="AU568" s="206" t="s">
        <v>622</v>
      </c>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416</v>
      </c>
      <c r="AJ569" s="339"/>
      <c r="AK569" s="339"/>
      <c r="AL569" s="158"/>
      <c r="AM569" s="339" t="s">
        <v>429</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416</v>
      </c>
      <c r="AJ574" s="339"/>
      <c r="AK574" s="339"/>
      <c r="AL574" s="158"/>
      <c r="AM574" s="339" t="s">
        <v>429</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416</v>
      </c>
      <c r="AJ579" s="339"/>
      <c r="AK579" s="339"/>
      <c r="AL579" s="158"/>
      <c r="AM579" s="339" t="s">
        <v>429</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416</v>
      </c>
      <c r="AJ584" s="339"/>
      <c r="AK584" s="339"/>
      <c r="AL584" s="158"/>
      <c r="AM584" s="339" t="s">
        <v>429</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customHeight="1" x14ac:dyDescent="0.15">
      <c r="A590" s="188"/>
      <c r="B590" s="185"/>
      <c r="C590" s="179"/>
      <c r="D590" s="185"/>
      <c r="E590" s="124" t="s">
        <v>622</v>
      </c>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customHeight="1" thickBo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12" t="s">
        <v>255</v>
      </c>
      <c r="H592" s="122"/>
      <c r="I592" s="122"/>
      <c r="J592" s="913"/>
      <c r="K592" s="914"/>
      <c r="L592" s="914"/>
      <c r="M592" s="914"/>
      <c r="N592" s="914"/>
      <c r="O592" s="914"/>
      <c r="P592" s="914"/>
      <c r="Q592" s="914"/>
      <c r="R592" s="914"/>
      <c r="S592" s="914"/>
      <c r="T592" s="91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6"/>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416</v>
      </c>
      <c r="AJ593" s="339"/>
      <c r="AK593" s="339"/>
      <c r="AL593" s="158"/>
      <c r="AM593" s="339" t="s">
        <v>429</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416</v>
      </c>
      <c r="AJ598" s="339"/>
      <c r="AK598" s="339"/>
      <c r="AL598" s="158"/>
      <c r="AM598" s="339" t="s">
        <v>429</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416</v>
      </c>
      <c r="AJ603" s="339"/>
      <c r="AK603" s="339"/>
      <c r="AL603" s="158"/>
      <c r="AM603" s="339" t="s">
        <v>429</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416</v>
      </c>
      <c r="AJ608" s="339"/>
      <c r="AK608" s="339"/>
      <c r="AL608" s="158"/>
      <c r="AM608" s="339" t="s">
        <v>429</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416</v>
      </c>
      <c r="AJ613" s="339"/>
      <c r="AK613" s="339"/>
      <c r="AL613" s="158"/>
      <c r="AM613" s="339" t="s">
        <v>429</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416</v>
      </c>
      <c r="AJ618" s="339"/>
      <c r="AK618" s="339"/>
      <c r="AL618" s="158"/>
      <c r="AM618" s="339" t="s">
        <v>429</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416</v>
      </c>
      <c r="AJ623" s="339"/>
      <c r="AK623" s="339"/>
      <c r="AL623" s="158"/>
      <c r="AM623" s="339" t="s">
        <v>429</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416</v>
      </c>
      <c r="AJ628" s="339"/>
      <c r="AK628" s="339"/>
      <c r="AL628" s="158"/>
      <c r="AM628" s="339" t="s">
        <v>429</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416</v>
      </c>
      <c r="AJ633" s="339"/>
      <c r="AK633" s="339"/>
      <c r="AL633" s="158"/>
      <c r="AM633" s="339" t="s">
        <v>429</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416</v>
      </c>
      <c r="AJ638" s="339"/>
      <c r="AK638" s="339"/>
      <c r="AL638" s="158"/>
      <c r="AM638" s="339" t="s">
        <v>429</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12" t="s">
        <v>255</v>
      </c>
      <c r="H646" s="122"/>
      <c r="I646" s="122"/>
      <c r="J646" s="913"/>
      <c r="K646" s="914"/>
      <c r="L646" s="914"/>
      <c r="M646" s="914"/>
      <c r="N646" s="914"/>
      <c r="O646" s="914"/>
      <c r="P646" s="914"/>
      <c r="Q646" s="914"/>
      <c r="R646" s="914"/>
      <c r="S646" s="914"/>
      <c r="T646" s="91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6"/>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416</v>
      </c>
      <c r="AJ647" s="339"/>
      <c r="AK647" s="339"/>
      <c r="AL647" s="158"/>
      <c r="AM647" s="339" t="s">
        <v>429</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416</v>
      </c>
      <c r="AJ652" s="339"/>
      <c r="AK652" s="339"/>
      <c r="AL652" s="158"/>
      <c r="AM652" s="339" t="s">
        <v>429</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416</v>
      </c>
      <c r="AJ657" s="339"/>
      <c r="AK657" s="339"/>
      <c r="AL657" s="158"/>
      <c r="AM657" s="339" t="s">
        <v>429</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416</v>
      </c>
      <c r="AJ662" s="339"/>
      <c r="AK662" s="339"/>
      <c r="AL662" s="158"/>
      <c r="AM662" s="339" t="s">
        <v>429</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416</v>
      </c>
      <c r="AJ667" s="339"/>
      <c r="AK667" s="339"/>
      <c r="AL667" s="158"/>
      <c r="AM667" s="339" t="s">
        <v>429</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416</v>
      </c>
      <c r="AJ672" s="339"/>
      <c r="AK672" s="339"/>
      <c r="AL672" s="158"/>
      <c r="AM672" s="339" t="s">
        <v>429</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416</v>
      </c>
      <c r="AJ677" s="339"/>
      <c r="AK677" s="339"/>
      <c r="AL677" s="158"/>
      <c r="AM677" s="339" t="s">
        <v>429</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416</v>
      </c>
      <c r="AJ682" s="339"/>
      <c r="AK682" s="339"/>
      <c r="AL682" s="158"/>
      <c r="AM682" s="339" t="s">
        <v>429</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416</v>
      </c>
      <c r="AJ687" s="339"/>
      <c r="AK687" s="339"/>
      <c r="AL687" s="158"/>
      <c r="AM687" s="339" t="s">
        <v>429</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416</v>
      </c>
      <c r="AJ692" s="339"/>
      <c r="AK692" s="339"/>
      <c r="AL692" s="158"/>
      <c r="AM692" s="339" t="s">
        <v>429</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2" t="s">
        <v>31</v>
      </c>
      <c r="AH701" s="385"/>
      <c r="AI701" s="385"/>
      <c r="AJ701" s="385"/>
      <c r="AK701" s="385"/>
      <c r="AL701" s="385"/>
      <c r="AM701" s="385"/>
      <c r="AN701" s="385"/>
      <c r="AO701" s="385"/>
      <c r="AP701" s="385"/>
      <c r="AQ701" s="385"/>
      <c r="AR701" s="385"/>
      <c r="AS701" s="385"/>
      <c r="AT701" s="385"/>
      <c r="AU701" s="385"/>
      <c r="AV701" s="385"/>
      <c r="AW701" s="385"/>
      <c r="AX701" s="833"/>
    </row>
    <row r="702" spans="1:50" ht="35.25" customHeight="1" x14ac:dyDescent="0.15">
      <c r="A702" s="883" t="s">
        <v>140</v>
      </c>
      <c r="B702" s="884"/>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565</v>
      </c>
      <c r="AE702" s="346"/>
      <c r="AF702" s="346"/>
      <c r="AG702" s="388" t="s">
        <v>590</v>
      </c>
      <c r="AH702" s="389"/>
      <c r="AI702" s="389"/>
      <c r="AJ702" s="389"/>
      <c r="AK702" s="389"/>
      <c r="AL702" s="389"/>
      <c r="AM702" s="389"/>
      <c r="AN702" s="389"/>
      <c r="AO702" s="389"/>
      <c r="AP702" s="389"/>
      <c r="AQ702" s="389"/>
      <c r="AR702" s="389"/>
      <c r="AS702" s="389"/>
      <c r="AT702" s="389"/>
      <c r="AU702" s="389"/>
      <c r="AV702" s="389"/>
      <c r="AW702" s="389"/>
      <c r="AX702" s="390"/>
    </row>
    <row r="703" spans="1:50" ht="54" customHeight="1" x14ac:dyDescent="0.15">
      <c r="A703" s="885"/>
      <c r="B703" s="886"/>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5"/>
      <c r="AD703" s="326" t="s">
        <v>565</v>
      </c>
      <c r="AE703" s="327"/>
      <c r="AF703" s="327"/>
      <c r="AG703" s="100" t="s">
        <v>591</v>
      </c>
      <c r="AH703" s="101"/>
      <c r="AI703" s="101"/>
      <c r="AJ703" s="101"/>
      <c r="AK703" s="101"/>
      <c r="AL703" s="101"/>
      <c r="AM703" s="101"/>
      <c r="AN703" s="101"/>
      <c r="AO703" s="101"/>
      <c r="AP703" s="101"/>
      <c r="AQ703" s="101"/>
      <c r="AR703" s="101"/>
      <c r="AS703" s="101"/>
      <c r="AT703" s="101"/>
      <c r="AU703" s="101"/>
      <c r="AV703" s="101"/>
      <c r="AW703" s="101"/>
      <c r="AX703" s="102"/>
    </row>
    <row r="704" spans="1:50" ht="71.25" customHeight="1" x14ac:dyDescent="0.15">
      <c r="A704" s="887"/>
      <c r="B704" s="888"/>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8" t="s">
        <v>565</v>
      </c>
      <c r="AE704" s="789"/>
      <c r="AF704" s="789"/>
      <c r="AG704" s="166" t="s">
        <v>592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4" t="s">
        <v>39</v>
      </c>
      <c r="B705" s="645"/>
      <c r="C705" s="829" t="s">
        <v>41</v>
      </c>
      <c r="D705" s="830"/>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1"/>
      <c r="AD705" s="720" t="s">
        <v>565</v>
      </c>
      <c r="AE705" s="721"/>
      <c r="AF705" s="721"/>
      <c r="AG705" s="124" t="s">
        <v>671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6"/>
      <c r="B706" s="647"/>
      <c r="C706" s="800"/>
      <c r="D706" s="801"/>
      <c r="E706" s="736" t="s">
        <v>384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6" t="s">
        <v>672</v>
      </c>
      <c r="AE706" s="327"/>
      <c r="AF706" s="667"/>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6"/>
      <c r="B707" s="647"/>
      <c r="C707" s="802"/>
      <c r="D707" s="803"/>
      <c r="E707" s="739" t="s">
        <v>319</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5" t="s">
        <v>673</v>
      </c>
      <c r="AE707" s="846"/>
      <c r="AF707" s="84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6"/>
      <c r="B708" s="648"/>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8" t="s">
        <v>593</v>
      </c>
      <c r="AE708" s="609"/>
      <c r="AF708" s="609"/>
      <c r="AG708" s="748" t="s">
        <v>580</v>
      </c>
      <c r="AH708" s="749"/>
      <c r="AI708" s="749"/>
      <c r="AJ708" s="749"/>
      <c r="AK708" s="749"/>
      <c r="AL708" s="749"/>
      <c r="AM708" s="749"/>
      <c r="AN708" s="749"/>
      <c r="AO708" s="749"/>
      <c r="AP708" s="749"/>
      <c r="AQ708" s="749"/>
      <c r="AR708" s="749"/>
      <c r="AS708" s="749"/>
      <c r="AT708" s="749"/>
      <c r="AU708" s="749"/>
      <c r="AV708" s="749"/>
      <c r="AW708" s="749"/>
      <c r="AX708" s="750"/>
    </row>
    <row r="709" spans="1:50" ht="37.5" customHeight="1" x14ac:dyDescent="0.15">
      <c r="A709" s="646"/>
      <c r="B709" s="648"/>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565</v>
      </c>
      <c r="AE709" s="327"/>
      <c r="AF709" s="327"/>
      <c r="AG709" s="100" t="s">
        <v>687</v>
      </c>
      <c r="AH709" s="101"/>
      <c r="AI709" s="101"/>
      <c r="AJ709" s="101"/>
      <c r="AK709" s="101"/>
      <c r="AL709" s="101"/>
      <c r="AM709" s="101"/>
      <c r="AN709" s="101"/>
      <c r="AO709" s="101"/>
      <c r="AP709" s="101"/>
      <c r="AQ709" s="101"/>
      <c r="AR709" s="101"/>
      <c r="AS709" s="101"/>
      <c r="AT709" s="101"/>
      <c r="AU709" s="101"/>
      <c r="AV709" s="101"/>
      <c r="AW709" s="101"/>
      <c r="AX709" s="102"/>
    </row>
    <row r="710" spans="1:50" ht="54.75" customHeight="1" x14ac:dyDescent="0.15">
      <c r="A710" s="646"/>
      <c r="B710" s="648"/>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565</v>
      </c>
      <c r="AE710" s="327"/>
      <c r="AF710" s="327"/>
      <c r="AG710" s="100" t="s">
        <v>594</v>
      </c>
      <c r="AH710" s="101"/>
      <c r="AI710" s="101"/>
      <c r="AJ710" s="101"/>
      <c r="AK710" s="101"/>
      <c r="AL710" s="101"/>
      <c r="AM710" s="101"/>
      <c r="AN710" s="101"/>
      <c r="AO710" s="101"/>
      <c r="AP710" s="101"/>
      <c r="AQ710" s="101"/>
      <c r="AR710" s="101"/>
      <c r="AS710" s="101"/>
      <c r="AT710" s="101"/>
      <c r="AU710" s="101"/>
      <c r="AV710" s="101"/>
      <c r="AW710" s="101"/>
      <c r="AX710" s="102"/>
    </row>
    <row r="711" spans="1:50" ht="47.25" customHeight="1" x14ac:dyDescent="0.15">
      <c r="A711" s="646"/>
      <c r="B711" s="648"/>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26" t="s">
        <v>565</v>
      </c>
      <c r="AE711" s="327"/>
      <c r="AF711" s="327"/>
      <c r="AG711" s="100" t="s">
        <v>595</v>
      </c>
      <c r="AH711" s="101"/>
      <c r="AI711" s="101"/>
      <c r="AJ711" s="101"/>
      <c r="AK711" s="101"/>
      <c r="AL711" s="101"/>
      <c r="AM711" s="101"/>
      <c r="AN711" s="101"/>
      <c r="AO711" s="101"/>
      <c r="AP711" s="101"/>
      <c r="AQ711" s="101"/>
      <c r="AR711" s="101"/>
      <c r="AS711" s="101"/>
      <c r="AT711" s="101"/>
      <c r="AU711" s="101"/>
      <c r="AV711" s="101"/>
      <c r="AW711" s="101"/>
      <c r="AX711" s="102"/>
    </row>
    <row r="712" spans="1:50" ht="72.75" customHeight="1" x14ac:dyDescent="0.15">
      <c r="A712" s="646"/>
      <c r="B712" s="648"/>
      <c r="C712" s="394" t="s">
        <v>348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88" t="s">
        <v>565</v>
      </c>
      <c r="AE712" s="789"/>
      <c r="AF712" s="789"/>
      <c r="AG712" s="818" t="s">
        <v>688</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6"/>
      <c r="B713" s="648"/>
      <c r="C713" s="994" t="s">
        <v>349</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26" t="s">
        <v>593</v>
      </c>
      <c r="AE713" s="327"/>
      <c r="AF713" s="667"/>
      <c r="AG713" s="100" t="s">
        <v>577</v>
      </c>
      <c r="AH713" s="101"/>
      <c r="AI713" s="101"/>
      <c r="AJ713" s="101"/>
      <c r="AK713" s="101"/>
      <c r="AL713" s="101"/>
      <c r="AM713" s="101"/>
      <c r="AN713" s="101"/>
      <c r="AO713" s="101"/>
      <c r="AP713" s="101"/>
      <c r="AQ713" s="101"/>
      <c r="AR713" s="101"/>
      <c r="AS713" s="101"/>
      <c r="AT713" s="101"/>
      <c r="AU713" s="101"/>
      <c r="AV713" s="101"/>
      <c r="AW713" s="101"/>
      <c r="AX713" s="102"/>
    </row>
    <row r="714" spans="1:50" ht="47.25" customHeight="1" x14ac:dyDescent="0.15">
      <c r="A714" s="649"/>
      <c r="B714" s="650"/>
      <c r="C714" s="651" t="s">
        <v>326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5" t="s">
        <v>565</v>
      </c>
      <c r="AE714" s="816"/>
      <c r="AF714" s="817"/>
      <c r="AG714" s="742" t="s">
        <v>596</v>
      </c>
      <c r="AH714" s="743"/>
      <c r="AI714" s="743"/>
      <c r="AJ714" s="743"/>
      <c r="AK714" s="743"/>
      <c r="AL714" s="743"/>
      <c r="AM714" s="743"/>
      <c r="AN714" s="743"/>
      <c r="AO714" s="743"/>
      <c r="AP714" s="743"/>
      <c r="AQ714" s="743"/>
      <c r="AR714" s="743"/>
      <c r="AS714" s="743"/>
      <c r="AT714" s="743"/>
      <c r="AU714" s="743"/>
      <c r="AV714" s="743"/>
      <c r="AW714" s="743"/>
      <c r="AX714" s="744"/>
    </row>
    <row r="715" spans="1:50" ht="54.75" customHeight="1" x14ac:dyDescent="0.15">
      <c r="A715" s="644" t="s">
        <v>40</v>
      </c>
      <c r="B715" s="790"/>
      <c r="C715" s="791" t="s">
        <v>327</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8" t="s">
        <v>680</v>
      </c>
      <c r="AE715" s="609"/>
      <c r="AF715" s="660"/>
      <c r="AG715" s="748" t="s">
        <v>681</v>
      </c>
      <c r="AH715" s="749"/>
      <c r="AI715" s="749"/>
      <c r="AJ715" s="749"/>
      <c r="AK715" s="749"/>
      <c r="AL715" s="749"/>
      <c r="AM715" s="749"/>
      <c r="AN715" s="749"/>
      <c r="AO715" s="749"/>
      <c r="AP715" s="749"/>
      <c r="AQ715" s="749"/>
      <c r="AR715" s="749"/>
      <c r="AS715" s="749"/>
      <c r="AT715" s="749"/>
      <c r="AU715" s="749"/>
      <c r="AV715" s="749"/>
      <c r="AW715" s="749"/>
      <c r="AX715" s="750"/>
    </row>
    <row r="716" spans="1:50" ht="53.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565</v>
      </c>
      <c r="AE716" s="631"/>
      <c r="AF716" s="631"/>
      <c r="AG716" s="100" t="s">
        <v>597</v>
      </c>
      <c r="AH716" s="101"/>
      <c r="AI716" s="101"/>
      <c r="AJ716" s="101"/>
      <c r="AK716" s="101"/>
      <c r="AL716" s="101"/>
      <c r="AM716" s="101"/>
      <c r="AN716" s="101"/>
      <c r="AO716" s="101"/>
      <c r="AP716" s="101"/>
      <c r="AQ716" s="101"/>
      <c r="AR716" s="101"/>
      <c r="AS716" s="101"/>
      <c r="AT716" s="101"/>
      <c r="AU716" s="101"/>
      <c r="AV716" s="101"/>
      <c r="AW716" s="101"/>
      <c r="AX716" s="102"/>
    </row>
    <row r="717" spans="1:50" ht="54.75" customHeight="1" x14ac:dyDescent="0.15">
      <c r="A717" s="646"/>
      <c r="B717" s="648"/>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680</v>
      </c>
      <c r="AE717" s="327"/>
      <c r="AF717" s="327"/>
      <c r="AG717" s="100" t="s">
        <v>679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9"/>
      <c r="B718" s="650"/>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593</v>
      </c>
      <c r="AE718" s="327"/>
      <c r="AF718" s="327"/>
      <c r="AG718" s="126" t="s">
        <v>577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2" t="s">
        <v>58</v>
      </c>
      <c r="B719" s="783"/>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593</v>
      </c>
      <c r="AE719" s="609"/>
      <c r="AF719" s="609"/>
      <c r="AG719" s="124" t="s">
        <v>598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4"/>
      <c r="B720" s="785"/>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4"/>
      <c r="B721" s="785"/>
      <c r="C721" s="294"/>
      <c r="D721" s="295"/>
      <c r="E721" s="295"/>
      <c r="F721" s="296"/>
      <c r="G721" s="285"/>
      <c r="H721" s="286"/>
      <c r="I721" s="82" t="str">
        <f>IF(OR(G721="　", G721=""), "", "-")</f>
        <v/>
      </c>
      <c r="J721" s="289"/>
      <c r="K721" s="289"/>
      <c r="L721" s="82" t="str">
        <f>IF(M721="","","-")</f>
        <v/>
      </c>
      <c r="M721" s="83"/>
      <c r="N721" s="302" t="s">
        <v>580</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4"/>
      <c r="B722" s="785"/>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4"/>
      <c r="B723" s="785"/>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4"/>
      <c r="B724" s="785"/>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6"/>
      <c r="B725" s="787"/>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4" t="s">
        <v>48</v>
      </c>
      <c r="B726" s="808"/>
      <c r="C726" s="823" t="s">
        <v>53</v>
      </c>
      <c r="D726" s="849"/>
      <c r="E726" s="849"/>
      <c r="F726" s="850"/>
      <c r="G726" s="580" t="s">
        <v>674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9"/>
      <c r="B727" s="810"/>
      <c r="C727" s="754" t="s">
        <v>57</v>
      </c>
      <c r="D727" s="755"/>
      <c r="E727" s="755"/>
      <c r="F727" s="756"/>
      <c r="G727" s="578" t="s">
        <v>599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38" t="s">
        <v>696</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t="s">
        <v>137</v>
      </c>
      <c r="B731" s="806"/>
      <c r="C731" s="806"/>
      <c r="D731" s="806"/>
      <c r="E731" s="807"/>
      <c r="F731" s="735" t="s">
        <v>686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682</v>
      </c>
      <c r="B733" s="680"/>
      <c r="C733" s="680"/>
      <c r="D733" s="680"/>
      <c r="E733" s="681"/>
      <c r="F733" s="641" t="s">
        <v>683</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4" t="s">
        <v>354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1" t="s">
        <v>406</v>
      </c>
      <c r="B737" s="209"/>
      <c r="C737" s="209"/>
      <c r="D737" s="210"/>
      <c r="E737" s="1002" t="s">
        <v>600</v>
      </c>
      <c r="F737" s="1002"/>
      <c r="G737" s="1002"/>
      <c r="H737" s="1002"/>
      <c r="I737" s="1002"/>
      <c r="J737" s="1002"/>
      <c r="K737" s="1002"/>
      <c r="L737" s="1002"/>
      <c r="M737" s="1002"/>
      <c r="N737" s="365" t="s">
        <v>401</v>
      </c>
      <c r="O737" s="365"/>
      <c r="P737" s="365"/>
      <c r="Q737" s="365"/>
      <c r="R737" s="1002" t="s">
        <v>602</v>
      </c>
      <c r="S737" s="1002"/>
      <c r="T737" s="1002"/>
      <c r="U737" s="1002"/>
      <c r="V737" s="1002"/>
      <c r="W737" s="1002"/>
      <c r="X737" s="1002"/>
      <c r="Y737" s="1002"/>
      <c r="Z737" s="1002"/>
      <c r="AA737" s="365" t="s">
        <v>400</v>
      </c>
      <c r="AB737" s="365"/>
      <c r="AC737" s="365"/>
      <c r="AD737" s="365"/>
      <c r="AE737" s="1002" t="s">
        <v>604</v>
      </c>
      <c r="AF737" s="1002"/>
      <c r="AG737" s="1002"/>
      <c r="AH737" s="1002"/>
      <c r="AI737" s="1002"/>
      <c r="AJ737" s="1002"/>
      <c r="AK737" s="1002"/>
      <c r="AL737" s="1002"/>
      <c r="AM737" s="1002"/>
      <c r="AN737" s="365" t="s">
        <v>399</v>
      </c>
      <c r="AO737" s="365"/>
      <c r="AP737" s="365"/>
      <c r="AQ737" s="365"/>
      <c r="AR737" s="1008" t="s">
        <v>605</v>
      </c>
      <c r="AS737" s="1009"/>
      <c r="AT737" s="1009"/>
      <c r="AU737" s="1009"/>
      <c r="AV737" s="1009"/>
      <c r="AW737" s="1009"/>
      <c r="AX737" s="1010"/>
      <c r="AY737" s="88"/>
      <c r="AZ737" s="88"/>
    </row>
    <row r="738" spans="1:52" ht="24.75" customHeight="1" x14ac:dyDescent="0.15">
      <c r="A738" s="1001" t="s">
        <v>398</v>
      </c>
      <c r="B738" s="209"/>
      <c r="C738" s="209"/>
      <c r="D738" s="210"/>
      <c r="E738" s="1002" t="s">
        <v>601</v>
      </c>
      <c r="F738" s="1002"/>
      <c r="G738" s="1002"/>
      <c r="H738" s="1002"/>
      <c r="I738" s="1002"/>
      <c r="J738" s="1002"/>
      <c r="K738" s="1002"/>
      <c r="L738" s="1002"/>
      <c r="M738" s="1002"/>
      <c r="N738" s="365" t="s">
        <v>397</v>
      </c>
      <c r="O738" s="365"/>
      <c r="P738" s="365"/>
      <c r="Q738" s="365"/>
      <c r="R738" s="1002" t="s">
        <v>603</v>
      </c>
      <c r="S738" s="1002"/>
      <c r="T738" s="1002"/>
      <c r="U738" s="1002"/>
      <c r="V738" s="1002"/>
      <c r="W738" s="1002"/>
      <c r="X738" s="1002"/>
      <c r="Y738" s="1002"/>
      <c r="Z738" s="1002"/>
      <c r="AA738" s="365" t="s">
        <v>396</v>
      </c>
      <c r="AB738" s="365"/>
      <c r="AC738" s="365"/>
      <c r="AD738" s="365"/>
      <c r="AE738" s="1002" t="s">
        <v>601</v>
      </c>
      <c r="AF738" s="1002"/>
      <c r="AG738" s="1002"/>
      <c r="AH738" s="1002"/>
      <c r="AI738" s="1002"/>
      <c r="AJ738" s="1002"/>
      <c r="AK738" s="1002"/>
      <c r="AL738" s="1002"/>
      <c r="AM738" s="1002"/>
      <c r="AN738" s="365" t="s">
        <v>395</v>
      </c>
      <c r="AO738" s="365"/>
      <c r="AP738" s="365"/>
      <c r="AQ738" s="365"/>
      <c r="AR738" s="1008" t="s">
        <v>606</v>
      </c>
      <c r="AS738" s="1009"/>
      <c r="AT738" s="1009"/>
      <c r="AU738" s="1009"/>
      <c r="AV738" s="1009"/>
      <c r="AW738" s="1009"/>
      <c r="AX738" s="1010"/>
    </row>
    <row r="739" spans="1:52" ht="24.75" customHeight="1" x14ac:dyDescent="0.15">
      <c r="A739" s="1001" t="s">
        <v>394</v>
      </c>
      <c r="B739" s="209"/>
      <c r="C739" s="209"/>
      <c r="D739" s="210"/>
      <c r="E739" s="1002" t="s">
        <v>670</v>
      </c>
      <c r="F739" s="1002"/>
      <c r="G739" s="1002"/>
      <c r="H739" s="1002"/>
      <c r="I739" s="1002"/>
      <c r="J739" s="1002"/>
      <c r="K739" s="1002"/>
      <c r="L739" s="1002"/>
      <c r="M739" s="1002"/>
      <c r="N739" s="1003"/>
      <c r="O739" s="1003"/>
      <c r="P739" s="1003"/>
      <c r="Q739" s="1003"/>
      <c r="R739" s="1004"/>
      <c r="S739" s="1004"/>
      <c r="T739" s="1004"/>
      <c r="U739" s="1004"/>
      <c r="V739" s="1004"/>
      <c r="W739" s="1004"/>
      <c r="X739" s="1004"/>
      <c r="Y739" s="1004"/>
      <c r="Z739" s="1004"/>
      <c r="AA739" s="1003"/>
      <c r="AB739" s="1003"/>
      <c r="AC739" s="1003"/>
      <c r="AD739" s="1003"/>
      <c r="AE739" s="1004"/>
      <c r="AF739" s="1004"/>
      <c r="AG739" s="1004"/>
      <c r="AH739" s="1004"/>
      <c r="AI739" s="1004"/>
      <c r="AJ739" s="1004"/>
      <c r="AK739" s="1004"/>
      <c r="AL739" s="1004"/>
      <c r="AM739" s="1004"/>
      <c r="AN739" s="1003"/>
      <c r="AO739" s="1003"/>
      <c r="AP739" s="1003"/>
      <c r="AQ739" s="1003"/>
      <c r="AR739" s="1005"/>
      <c r="AS739" s="1006"/>
      <c r="AT739" s="1006"/>
      <c r="AU739" s="1006"/>
      <c r="AV739" s="1006"/>
      <c r="AW739" s="1006"/>
      <c r="AX739" s="1007"/>
    </row>
    <row r="740" spans="1:52" ht="24.75" customHeight="1" thickBot="1" x14ac:dyDescent="0.2">
      <c r="A740" s="983" t="s">
        <v>418</v>
      </c>
      <c r="B740" s="984"/>
      <c r="C740" s="984"/>
      <c r="D740" s="985"/>
      <c r="E740" s="986"/>
      <c r="F740" s="987"/>
      <c r="G740" s="987"/>
      <c r="H740" s="92" t="str">
        <f>IF(E740="", "", "(")</f>
        <v/>
      </c>
      <c r="I740" s="987"/>
      <c r="J740" s="987"/>
      <c r="K740" s="92" t="str">
        <f>IF(OR(I740="　", I740=""), "", "-")</f>
        <v/>
      </c>
      <c r="L740" s="988">
        <v>612</v>
      </c>
      <c r="M740" s="988"/>
      <c r="N740" s="93" t="str">
        <f>IF(O740="", "", "-")</f>
        <v/>
      </c>
      <c r="O740" s="94"/>
      <c r="P740" s="93" t="str">
        <f>IF(E740="", "", ")")</f>
        <v/>
      </c>
      <c r="Q740" s="986"/>
      <c r="R740" s="987"/>
      <c r="S740" s="987"/>
      <c r="T740" s="92" t="str">
        <f>IF(Q740="", "", "(")</f>
        <v/>
      </c>
      <c r="U740" s="987"/>
      <c r="V740" s="987"/>
      <c r="W740" s="92" t="str">
        <f>IF(OR(U740="　", U740=""), "", "-")</f>
        <v/>
      </c>
      <c r="X740" s="988"/>
      <c r="Y740" s="988"/>
      <c r="Z740" s="93" t="str">
        <f>IF(AA740="", "", "-")</f>
        <v/>
      </c>
      <c r="AA740" s="94"/>
      <c r="AB740" s="93" t="str">
        <f>IF(Q740="", "", ")")</f>
        <v/>
      </c>
      <c r="AC740" s="986"/>
      <c r="AD740" s="987"/>
      <c r="AE740" s="987"/>
      <c r="AF740" s="92" t="str">
        <f>IF(AC740="", "", "(")</f>
        <v/>
      </c>
      <c r="AG740" s="987"/>
      <c r="AH740" s="987"/>
      <c r="AI740" s="92" t="str">
        <f>IF(OR(AG740="　", AG740=""), "", "-")</f>
        <v/>
      </c>
      <c r="AJ740" s="988"/>
      <c r="AK740" s="988"/>
      <c r="AL740" s="93" t="str">
        <f>IF(AM740="", "", "-")</f>
        <v/>
      </c>
      <c r="AM740" s="94"/>
      <c r="AN740" s="93" t="str">
        <f>IF(AC740="", "", ")")</f>
        <v/>
      </c>
      <c r="AO740" s="1011"/>
      <c r="AP740" s="1012"/>
      <c r="AQ740" s="1012"/>
      <c r="AR740" s="1012"/>
      <c r="AS740" s="1012"/>
      <c r="AT740" s="1012"/>
      <c r="AU740" s="1012"/>
      <c r="AV740" s="1012"/>
      <c r="AW740" s="1012"/>
      <c r="AX740" s="1013"/>
    </row>
    <row r="741" spans="1:52" ht="28.35" customHeight="1" x14ac:dyDescent="0.15">
      <c r="A741" s="618" t="s">
        <v>387</v>
      </c>
      <c r="B741" s="619"/>
      <c r="C741" s="619"/>
      <c r="D741" s="619"/>
      <c r="E741" s="619"/>
      <c r="F741" s="620"/>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thickBot="1" x14ac:dyDescent="0.2">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389</v>
      </c>
      <c r="B780" s="633"/>
      <c r="C780" s="633"/>
      <c r="D780" s="633"/>
      <c r="E780" s="633"/>
      <c r="F780" s="634"/>
      <c r="G780" s="599" t="s">
        <v>613</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614</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9"/>
    </row>
    <row r="781" spans="1:50" ht="24.75" customHeight="1" x14ac:dyDescent="0.15">
      <c r="A781" s="635"/>
      <c r="B781" s="636"/>
      <c r="C781" s="636"/>
      <c r="D781" s="636"/>
      <c r="E781" s="636"/>
      <c r="F781" s="637"/>
      <c r="G781" s="823" t="s">
        <v>17</v>
      </c>
      <c r="H781" s="674"/>
      <c r="I781" s="674"/>
      <c r="J781" s="674"/>
      <c r="K781" s="674"/>
      <c r="L781" s="673" t="s">
        <v>18</v>
      </c>
      <c r="M781" s="674"/>
      <c r="N781" s="674"/>
      <c r="O781" s="674"/>
      <c r="P781" s="674"/>
      <c r="Q781" s="674"/>
      <c r="R781" s="674"/>
      <c r="S781" s="674"/>
      <c r="T781" s="674"/>
      <c r="U781" s="674"/>
      <c r="V781" s="674"/>
      <c r="W781" s="674"/>
      <c r="X781" s="675"/>
      <c r="Y781" s="657" t="s">
        <v>19</v>
      </c>
      <c r="Z781" s="658"/>
      <c r="AA781" s="658"/>
      <c r="AB781" s="804"/>
      <c r="AC781" s="823" t="s">
        <v>17</v>
      </c>
      <c r="AD781" s="674"/>
      <c r="AE781" s="674"/>
      <c r="AF781" s="674"/>
      <c r="AG781" s="674"/>
      <c r="AH781" s="673" t="s">
        <v>18</v>
      </c>
      <c r="AI781" s="674"/>
      <c r="AJ781" s="674"/>
      <c r="AK781" s="674"/>
      <c r="AL781" s="674"/>
      <c r="AM781" s="674"/>
      <c r="AN781" s="674"/>
      <c r="AO781" s="674"/>
      <c r="AP781" s="674"/>
      <c r="AQ781" s="674"/>
      <c r="AR781" s="674"/>
      <c r="AS781" s="674"/>
      <c r="AT781" s="675"/>
      <c r="AU781" s="657" t="s">
        <v>19</v>
      </c>
      <c r="AV781" s="658"/>
      <c r="AW781" s="658"/>
      <c r="AX781" s="659"/>
    </row>
    <row r="782" spans="1:50" ht="24.75" customHeight="1" x14ac:dyDescent="0.15">
      <c r="A782" s="635"/>
      <c r="B782" s="636"/>
      <c r="C782" s="636"/>
      <c r="D782" s="636"/>
      <c r="E782" s="636"/>
      <c r="F782" s="637"/>
      <c r="G782" s="676" t="s">
        <v>607</v>
      </c>
      <c r="H782" s="677"/>
      <c r="I782" s="677"/>
      <c r="J782" s="677"/>
      <c r="K782" s="678"/>
      <c r="L782" s="668" t="s">
        <v>608</v>
      </c>
      <c r="M782" s="843"/>
      <c r="N782" s="843"/>
      <c r="O782" s="843"/>
      <c r="P782" s="843"/>
      <c r="Q782" s="843"/>
      <c r="R782" s="843"/>
      <c r="S782" s="843"/>
      <c r="T782" s="843"/>
      <c r="U782" s="843"/>
      <c r="V782" s="843"/>
      <c r="W782" s="843"/>
      <c r="X782" s="844"/>
      <c r="Y782" s="391">
        <v>28</v>
      </c>
      <c r="Z782" s="392"/>
      <c r="AA782" s="392"/>
      <c r="AB782" s="811"/>
      <c r="AC782" s="676" t="s">
        <v>609</v>
      </c>
      <c r="AD782" s="847"/>
      <c r="AE782" s="847"/>
      <c r="AF782" s="847"/>
      <c r="AG782" s="848"/>
      <c r="AH782" s="668" t="s">
        <v>610</v>
      </c>
      <c r="AI782" s="669"/>
      <c r="AJ782" s="669"/>
      <c r="AK782" s="669"/>
      <c r="AL782" s="669"/>
      <c r="AM782" s="669"/>
      <c r="AN782" s="669"/>
      <c r="AO782" s="669"/>
      <c r="AP782" s="669"/>
      <c r="AQ782" s="669"/>
      <c r="AR782" s="669"/>
      <c r="AS782" s="669"/>
      <c r="AT782" s="670"/>
      <c r="AU782" s="391">
        <f>ROUND((623705346+480523580+358028609-(43971257*1.08+13007785*1.1))/1000000,0)</f>
        <v>1400</v>
      </c>
      <c r="AV782" s="392"/>
      <c r="AW782" s="392"/>
      <c r="AX782" s="393"/>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t="s">
        <v>611</v>
      </c>
      <c r="AD783" s="671"/>
      <c r="AE783" s="671"/>
      <c r="AF783" s="671"/>
      <c r="AG783" s="672"/>
      <c r="AH783" s="602" t="s">
        <v>612</v>
      </c>
      <c r="AI783" s="812"/>
      <c r="AJ783" s="812"/>
      <c r="AK783" s="812"/>
      <c r="AL783" s="812"/>
      <c r="AM783" s="812"/>
      <c r="AN783" s="812"/>
      <c r="AO783" s="812"/>
      <c r="AP783" s="812"/>
      <c r="AQ783" s="812"/>
      <c r="AR783" s="812"/>
      <c r="AS783" s="812"/>
      <c r="AT783" s="813"/>
      <c r="AU783" s="605">
        <f>ROUND((43971257*1.08+13007785*1.1)/1000000,0)</f>
        <v>62</v>
      </c>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thickBot="1" x14ac:dyDescent="0.2">
      <c r="A792" s="635"/>
      <c r="B792" s="636"/>
      <c r="C792" s="636"/>
      <c r="D792" s="636"/>
      <c r="E792" s="636"/>
      <c r="F792" s="637"/>
      <c r="G792" s="834" t="s">
        <v>20</v>
      </c>
      <c r="H792" s="835"/>
      <c r="I792" s="835"/>
      <c r="J792" s="835"/>
      <c r="K792" s="835"/>
      <c r="L792" s="836"/>
      <c r="M792" s="837"/>
      <c r="N792" s="837"/>
      <c r="O792" s="837"/>
      <c r="P792" s="837"/>
      <c r="Q792" s="837"/>
      <c r="R792" s="837"/>
      <c r="S792" s="837"/>
      <c r="T792" s="837"/>
      <c r="U792" s="837"/>
      <c r="V792" s="837"/>
      <c r="W792" s="837"/>
      <c r="X792" s="838"/>
      <c r="Y792" s="839">
        <f>SUM(Y782:AB791)</f>
        <v>28</v>
      </c>
      <c r="Z792" s="840"/>
      <c r="AA792" s="840"/>
      <c r="AB792" s="841"/>
      <c r="AC792" s="834" t="s">
        <v>20</v>
      </c>
      <c r="AD792" s="835"/>
      <c r="AE792" s="835"/>
      <c r="AF792" s="835"/>
      <c r="AG792" s="835"/>
      <c r="AH792" s="836"/>
      <c r="AI792" s="837"/>
      <c r="AJ792" s="837"/>
      <c r="AK792" s="837"/>
      <c r="AL792" s="837"/>
      <c r="AM792" s="837"/>
      <c r="AN792" s="837"/>
      <c r="AO792" s="837"/>
      <c r="AP792" s="837"/>
      <c r="AQ792" s="837"/>
      <c r="AR792" s="837"/>
      <c r="AS792" s="837"/>
      <c r="AT792" s="838"/>
      <c r="AU792" s="839">
        <f>SUM(AU782:AX791)</f>
        <v>1462</v>
      </c>
      <c r="AV792" s="840"/>
      <c r="AW792" s="840"/>
      <c r="AX792" s="842"/>
    </row>
    <row r="793" spans="1:50" ht="24.75" customHeight="1" x14ac:dyDescent="0.15">
      <c r="A793" s="635"/>
      <c r="B793" s="636"/>
      <c r="C793" s="636"/>
      <c r="D793" s="636"/>
      <c r="E793" s="636"/>
      <c r="F793" s="637"/>
      <c r="G793" s="599" t="s">
        <v>666</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667</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9"/>
    </row>
    <row r="794" spans="1:50" ht="24.75" customHeight="1" x14ac:dyDescent="0.15">
      <c r="A794" s="635"/>
      <c r="B794" s="636"/>
      <c r="C794" s="636"/>
      <c r="D794" s="636"/>
      <c r="E794" s="636"/>
      <c r="F794" s="637"/>
      <c r="G794" s="823" t="s">
        <v>17</v>
      </c>
      <c r="H794" s="674"/>
      <c r="I794" s="674"/>
      <c r="J794" s="674"/>
      <c r="K794" s="674"/>
      <c r="L794" s="673" t="s">
        <v>18</v>
      </c>
      <c r="M794" s="674"/>
      <c r="N794" s="674"/>
      <c r="O794" s="674"/>
      <c r="P794" s="674"/>
      <c r="Q794" s="674"/>
      <c r="R794" s="674"/>
      <c r="S794" s="674"/>
      <c r="T794" s="674"/>
      <c r="U794" s="674"/>
      <c r="V794" s="674"/>
      <c r="W794" s="674"/>
      <c r="X794" s="675"/>
      <c r="Y794" s="657" t="s">
        <v>19</v>
      </c>
      <c r="Z794" s="658"/>
      <c r="AA794" s="658"/>
      <c r="AB794" s="804"/>
      <c r="AC794" s="823" t="s">
        <v>17</v>
      </c>
      <c r="AD794" s="674"/>
      <c r="AE794" s="674"/>
      <c r="AF794" s="674"/>
      <c r="AG794" s="674"/>
      <c r="AH794" s="673" t="s">
        <v>18</v>
      </c>
      <c r="AI794" s="674"/>
      <c r="AJ794" s="674"/>
      <c r="AK794" s="674"/>
      <c r="AL794" s="674"/>
      <c r="AM794" s="674"/>
      <c r="AN794" s="674"/>
      <c r="AO794" s="674"/>
      <c r="AP794" s="674"/>
      <c r="AQ794" s="674"/>
      <c r="AR794" s="674"/>
      <c r="AS794" s="674"/>
      <c r="AT794" s="675"/>
      <c r="AU794" s="657" t="s">
        <v>19</v>
      </c>
      <c r="AV794" s="658"/>
      <c r="AW794" s="658"/>
      <c r="AX794" s="659"/>
    </row>
    <row r="795" spans="1:50" ht="24.75" customHeight="1" x14ac:dyDescent="0.15">
      <c r="A795" s="635"/>
      <c r="B795" s="636"/>
      <c r="C795" s="636"/>
      <c r="D795" s="636"/>
      <c r="E795" s="636"/>
      <c r="F795" s="637"/>
      <c r="G795" s="676" t="s">
        <v>664</v>
      </c>
      <c r="H795" s="677"/>
      <c r="I795" s="677"/>
      <c r="J795" s="677"/>
      <c r="K795" s="678"/>
      <c r="L795" s="668" t="s">
        <v>669</v>
      </c>
      <c r="M795" s="843"/>
      <c r="N795" s="843"/>
      <c r="O795" s="843"/>
      <c r="P795" s="843"/>
      <c r="Q795" s="843"/>
      <c r="R795" s="843"/>
      <c r="S795" s="843"/>
      <c r="T795" s="843"/>
      <c r="U795" s="843"/>
      <c r="V795" s="843"/>
      <c r="W795" s="843"/>
      <c r="X795" s="844"/>
      <c r="Y795" s="391">
        <v>1</v>
      </c>
      <c r="Z795" s="392"/>
      <c r="AA795" s="392"/>
      <c r="AB795" s="811"/>
      <c r="AC795" s="676" t="s">
        <v>609</v>
      </c>
      <c r="AD795" s="677"/>
      <c r="AE795" s="677"/>
      <c r="AF795" s="677"/>
      <c r="AG795" s="678"/>
      <c r="AH795" s="668" t="s">
        <v>668</v>
      </c>
      <c r="AI795" s="843"/>
      <c r="AJ795" s="843"/>
      <c r="AK795" s="843"/>
      <c r="AL795" s="843"/>
      <c r="AM795" s="843"/>
      <c r="AN795" s="843"/>
      <c r="AO795" s="843"/>
      <c r="AP795" s="843"/>
      <c r="AQ795" s="843"/>
      <c r="AR795" s="843"/>
      <c r="AS795" s="843"/>
      <c r="AT795" s="844"/>
      <c r="AU795" s="391">
        <v>208</v>
      </c>
      <c r="AV795" s="392"/>
      <c r="AW795" s="392"/>
      <c r="AX795" s="393"/>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customHeight="1" x14ac:dyDescent="0.15">
      <c r="A805" s="635"/>
      <c r="B805" s="636"/>
      <c r="C805" s="636"/>
      <c r="D805" s="636"/>
      <c r="E805" s="636"/>
      <c r="F805" s="637"/>
      <c r="G805" s="834" t="s">
        <v>20</v>
      </c>
      <c r="H805" s="835"/>
      <c r="I805" s="835"/>
      <c r="J805" s="835"/>
      <c r="K805" s="835"/>
      <c r="L805" s="836"/>
      <c r="M805" s="837"/>
      <c r="N805" s="837"/>
      <c r="O805" s="837"/>
      <c r="P805" s="837"/>
      <c r="Q805" s="837"/>
      <c r="R805" s="837"/>
      <c r="S805" s="837"/>
      <c r="T805" s="837"/>
      <c r="U805" s="837"/>
      <c r="V805" s="837"/>
      <c r="W805" s="837"/>
      <c r="X805" s="838"/>
      <c r="Y805" s="839">
        <f>SUM(Y795:AB804)</f>
        <v>1</v>
      </c>
      <c r="Z805" s="840"/>
      <c r="AA805" s="840"/>
      <c r="AB805" s="841"/>
      <c r="AC805" s="834" t="s">
        <v>20</v>
      </c>
      <c r="AD805" s="835"/>
      <c r="AE805" s="835"/>
      <c r="AF805" s="835"/>
      <c r="AG805" s="835"/>
      <c r="AH805" s="836"/>
      <c r="AI805" s="837"/>
      <c r="AJ805" s="837"/>
      <c r="AK805" s="837"/>
      <c r="AL805" s="837"/>
      <c r="AM805" s="837"/>
      <c r="AN805" s="837"/>
      <c r="AO805" s="837"/>
      <c r="AP805" s="837"/>
      <c r="AQ805" s="837"/>
      <c r="AR805" s="837"/>
      <c r="AS805" s="837"/>
      <c r="AT805" s="838"/>
      <c r="AU805" s="839">
        <f>SUM(AU795:AX804)</f>
        <v>208</v>
      </c>
      <c r="AV805" s="840"/>
      <c r="AW805" s="840"/>
      <c r="AX805" s="842"/>
    </row>
    <row r="806" spans="1:50" ht="24.75" hidden="1" customHeight="1" x14ac:dyDescent="0.15">
      <c r="A806" s="635"/>
      <c r="B806" s="636"/>
      <c r="C806" s="636"/>
      <c r="D806" s="636"/>
      <c r="E806" s="636"/>
      <c r="F806" s="637"/>
      <c r="G806" s="599" t="s">
        <v>321</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322</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9"/>
    </row>
    <row r="807" spans="1:50" ht="24.75" hidden="1" customHeight="1" x14ac:dyDescent="0.15">
      <c r="A807" s="635"/>
      <c r="B807" s="636"/>
      <c r="C807" s="636"/>
      <c r="D807" s="636"/>
      <c r="E807" s="636"/>
      <c r="F807" s="637"/>
      <c r="G807" s="823" t="s">
        <v>17</v>
      </c>
      <c r="H807" s="674"/>
      <c r="I807" s="674"/>
      <c r="J807" s="674"/>
      <c r="K807" s="674"/>
      <c r="L807" s="673" t="s">
        <v>18</v>
      </c>
      <c r="M807" s="674"/>
      <c r="N807" s="674"/>
      <c r="O807" s="674"/>
      <c r="P807" s="674"/>
      <c r="Q807" s="674"/>
      <c r="R807" s="674"/>
      <c r="S807" s="674"/>
      <c r="T807" s="674"/>
      <c r="U807" s="674"/>
      <c r="V807" s="674"/>
      <c r="W807" s="674"/>
      <c r="X807" s="675"/>
      <c r="Y807" s="657" t="s">
        <v>19</v>
      </c>
      <c r="Z807" s="658"/>
      <c r="AA807" s="658"/>
      <c r="AB807" s="804"/>
      <c r="AC807" s="823" t="s">
        <v>17</v>
      </c>
      <c r="AD807" s="674"/>
      <c r="AE807" s="674"/>
      <c r="AF807" s="674"/>
      <c r="AG807" s="674"/>
      <c r="AH807" s="673" t="s">
        <v>18</v>
      </c>
      <c r="AI807" s="674"/>
      <c r="AJ807" s="674"/>
      <c r="AK807" s="674"/>
      <c r="AL807" s="674"/>
      <c r="AM807" s="674"/>
      <c r="AN807" s="674"/>
      <c r="AO807" s="674"/>
      <c r="AP807" s="674"/>
      <c r="AQ807" s="674"/>
      <c r="AR807" s="674"/>
      <c r="AS807" s="674"/>
      <c r="AT807" s="675"/>
      <c r="AU807" s="657" t="s">
        <v>19</v>
      </c>
      <c r="AV807" s="658"/>
      <c r="AW807" s="658"/>
      <c r="AX807" s="659"/>
    </row>
    <row r="808" spans="1:50" ht="24.75" hidden="1" customHeight="1" x14ac:dyDescent="0.15">
      <c r="A808" s="635"/>
      <c r="B808" s="636"/>
      <c r="C808" s="636"/>
      <c r="D808" s="636"/>
      <c r="E808" s="636"/>
      <c r="F808" s="637"/>
      <c r="G808" s="676"/>
      <c r="H808" s="677"/>
      <c r="I808" s="677"/>
      <c r="J808" s="677"/>
      <c r="K808" s="678"/>
      <c r="L808" s="668"/>
      <c r="M808" s="843"/>
      <c r="N808" s="843"/>
      <c r="O808" s="843"/>
      <c r="P808" s="843"/>
      <c r="Q808" s="843"/>
      <c r="R808" s="843"/>
      <c r="S808" s="843"/>
      <c r="T808" s="843"/>
      <c r="U808" s="843"/>
      <c r="V808" s="843"/>
      <c r="W808" s="843"/>
      <c r="X808" s="844"/>
      <c r="Y808" s="391"/>
      <c r="Z808" s="392"/>
      <c r="AA808" s="392"/>
      <c r="AB808" s="811"/>
      <c r="AC808" s="676"/>
      <c r="AD808" s="677"/>
      <c r="AE808" s="677"/>
      <c r="AF808" s="677"/>
      <c r="AG808" s="678"/>
      <c r="AH808" s="668"/>
      <c r="AI808" s="843"/>
      <c r="AJ808" s="843"/>
      <c r="AK808" s="843"/>
      <c r="AL808" s="843"/>
      <c r="AM808" s="843"/>
      <c r="AN808" s="843"/>
      <c r="AO808" s="843"/>
      <c r="AP808" s="843"/>
      <c r="AQ808" s="843"/>
      <c r="AR808" s="843"/>
      <c r="AS808" s="843"/>
      <c r="AT808" s="844"/>
      <c r="AU808" s="391"/>
      <c r="AV808" s="392"/>
      <c r="AW808" s="392"/>
      <c r="AX808" s="393"/>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thickBot="1" x14ac:dyDescent="0.2">
      <c r="A818" s="635"/>
      <c r="B818" s="636"/>
      <c r="C818" s="636"/>
      <c r="D818" s="636"/>
      <c r="E818" s="636"/>
      <c r="F818" s="637"/>
      <c r="G818" s="834" t="s">
        <v>20</v>
      </c>
      <c r="H818" s="835"/>
      <c r="I818" s="835"/>
      <c r="J818" s="835"/>
      <c r="K818" s="835"/>
      <c r="L818" s="836"/>
      <c r="M818" s="837"/>
      <c r="N818" s="837"/>
      <c r="O818" s="837"/>
      <c r="P818" s="837"/>
      <c r="Q818" s="837"/>
      <c r="R818" s="837"/>
      <c r="S818" s="837"/>
      <c r="T818" s="837"/>
      <c r="U818" s="837"/>
      <c r="V818" s="837"/>
      <c r="W818" s="837"/>
      <c r="X818" s="838"/>
      <c r="Y818" s="839">
        <f>SUM(Y808:AB817)</f>
        <v>0</v>
      </c>
      <c r="Z818" s="840"/>
      <c r="AA818" s="840"/>
      <c r="AB818" s="841"/>
      <c r="AC818" s="834" t="s">
        <v>20</v>
      </c>
      <c r="AD818" s="835"/>
      <c r="AE818" s="835"/>
      <c r="AF818" s="835"/>
      <c r="AG818" s="835"/>
      <c r="AH818" s="836"/>
      <c r="AI818" s="837"/>
      <c r="AJ818" s="837"/>
      <c r="AK818" s="837"/>
      <c r="AL818" s="837"/>
      <c r="AM818" s="837"/>
      <c r="AN818" s="837"/>
      <c r="AO818" s="837"/>
      <c r="AP818" s="837"/>
      <c r="AQ818" s="837"/>
      <c r="AR818" s="837"/>
      <c r="AS818" s="837"/>
      <c r="AT818" s="838"/>
      <c r="AU818" s="839">
        <f>SUM(AU808:AX817)</f>
        <v>0</v>
      </c>
      <c r="AV818" s="840"/>
      <c r="AW818" s="840"/>
      <c r="AX818" s="842"/>
    </row>
    <row r="819" spans="1:50" ht="24.75" hidden="1" customHeight="1" x14ac:dyDescent="0.15">
      <c r="A819" s="635"/>
      <c r="B819" s="636"/>
      <c r="C819" s="636"/>
      <c r="D819" s="636"/>
      <c r="E819" s="636"/>
      <c r="F819" s="637"/>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9"/>
    </row>
    <row r="820" spans="1:50" ht="24.75" hidden="1" customHeight="1" x14ac:dyDescent="0.15">
      <c r="A820" s="635"/>
      <c r="B820" s="636"/>
      <c r="C820" s="636"/>
      <c r="D820" s="636"/>
      <c r="E820" s="636"/>
      <c r="F820" s="637"/>
      <c r="G820" s="823" t="s">
        <v>17</v>
      </c>
      <c r="H820" s="674"/>
      <c r="I820" s="674"/>
      <c r="J820" s="674"/>
      <c r="K820" s="674"/>
      <c r="L820" s="673" t="s">
        <v>18</v>
      </c>
      <c r="M820" s="674"/>
      <c r="N820" s="674"/>
      <c r="O820" s="674"/>
      <c r="P820" s="674"/>
      <c r="Q820" s="674"/>
      <c r="R820" s="674"/>
      <c r="S820" s="674"/>
      <c r="T820" s="674"/>
      <c r="U820" s="674"/>
      <c r="V820" s="674"/>
      <c r="W820" s="674"/>
      <c r="X820" s="675"/>
      <c r="Y820" s="657" t="s">
        <v>19</v>
      </c>
      <c r="Z820" s="658"/>
      <c r="AA820" s="658"/>
      <c r="AB820" s="804"/>
      <c r="AC820" s="823" t="s">
        <v>17</v>
      </c>
      <c r="AD820" s="674"/>
      <c r="AE820" s="674"/>
      <c r="AF820" s="674"/>
      <c r="AG820" s="674"/>
      <c r="AH820" s="673" t="s">
        <v>18</v>
      </c>
      <c r="AI820" s="674"/>
      <c r="AJ820" s="674"/>
      <c r="AK820" s="674"/>
      <c r="AL820" s="674"/>
      <c r="AM820" s="674"/>
      <c r="AN820" s="674"/>
      <c r="AO820" s="674"/>
      <c r="AP820" s="674"/>
      <c r="AQ820" s="674"/>
      <c r="AR820" s="674"/>
      <c r="AS820" s="674"/>
      <c r="AT820" s="675"/>
      <c r="AU820" s="657" t="s">
        <v>19</v>
      </c>
      <c r="AV820" s="658"/>
      <c r="AW820" s="658"/>
      <c r="AX820" s="659"/>
    </row>
    <row r="821" spans="1:50" s="16" customFormat="1" ht="24.75" hidden="1" customHeight="1" x14ac:dyDescent="0.15">
      <c r="A821" s="635"/>
      <c r="B821" s="636"/>
      <c r="C821" s="636"/>
      <c r="D821" s="636"/>
      <c r="E821" s="636"/>
      <c r="F821" s="637"/>
      <c r="G821" s="676"/>
      <c r="H821" s="677"/>
      <c r="I821" s="677"/>
      <c r="J821" s="677"/>
      <c r="K821" s="678"/>
      <c r="L821" s="668"/>
      <c r="M821" s="843"/>
      <c r="N821" s="843"/>
      <c r="O821" s="843"/>
      <c r="P821" s="843"/>
      <c r="Q821" s="843"/>
      <c r="R821" s="843"/>
      <c r="S821" s="843"/>
      <c r="T821" s="843"/>
      <c r="U821" s="843"/>
      <c r="V821" s="843"/>
      <c r="W821" s="843"/>
      <c r="X821" s="844"/>
      <c r="Y821" s="391"/>
      <c r="Z821" s="392"/>
      <c r="AA821" s="392"/>
      <c r="AB821" s="811"/>
      <c r="AC821" s="676"/>
      <c r="AD821" s="677"/>
      <c r="AE821" s="677"/>
      <c r="AF821" s="677"/>
      <c r="AG821" s="678"/>
      <c r="AH821" s="668"/>
      <c r="AI821" s="843"/>
      <c r="AJ821" s="843"/>
      <c r="AK821" s="843"/>
      <c r="AL821" s="843"/>
      <c r="AM821" s="843"/>
      <c r="AN821" s="843"/>
      <c r="AO821" s="843"/>
      <c r="AP821" s="843"/>
      <c r="AQ821" s="843"/>
      <c r="AR821" s="843"/>
      <c r="AS821" s="843"/>
      <c r="AT821" s="844"/>
      <c r="AU821" s="391"/>
      <c r="AV821" s="392"/>
      <c r="AW821" s="392"/>
      <c r="AX821" s="393"/>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5"/>
      <c r="B831" s="636"/>
      <c r="C831" s="636"/>
      <c r="D831" s="636"/>
      <c r="E831" s="636"/>
      <c r="F831" s="637"/>
      <c r="G831" s="834" t="s">
        <v>20</v>
      </c>
      <c r="H831" s="835"/>
      <c r="I831" s="835"/>
      <c r="J831" s="835"/>
      <c r="K831" s="835"/>
      <c r="L831" s="836"/>
      <c r="M831" s="837"/>
      <c r="N831" s="837"/>
      <c r="O831" s="837"/>
      <c r="P831" s="837"/>
      <c r="Q831" s="837"/>
      <c r="R831" s="837"/>
      <c r="S831" s="837"/>
      <c r="T831" s="837"/>
      <c r="U831" s="837"/>
      <c r="V831" s="837"/>
      <c r="W831" s="837"/>
      <c r="X831" s="838"/>
      <c r="Y831" s="839">
        <f>SUM(Y821:AB830)</f>
        <v>0</v>
      </c>
      <c r="Z831" s="840"/>
      <c r="AA831" s="840"/>
      <c r="AB831" s="841"/>
      <c r="AC831" s="834" t="s">
        <v>20</v>
      </c>
      <c r="AD831" s="835"/>
      <c r="AE831" s="835"/>
      <c r="AF831" s="835"/>
      <c r="AG831" s="835"/>
      <c r="AH831" s="836"/>
      <c r="AI831" s="837"/>
      <c r="AJ831" s="837"/>
      <c r="AK831" s="837"/>
      <c r="AL831" s="837"/>
      <c r="AM831" s="837"/>
      <c r="AN831" s="837"/>
      <c r="AO831" s="837"/>
      <c r="AP831" s="837"/>
      <c r="AQ831" s="837"/>
      <c r="AR831" s="837"/>
      <c r="AS831" s="837"/>
      <c r="AT831" s="838"/>
      <c r="AU831" s="839">
        <f>SUM(AU821:AX830)</f>
        <v>0</v>
      </c>
      <c r="AV831" s="840"/>
      <c r="AW831" s="840"/>
      <c r="AX831" s="842"/>
    </row>
    <row r="832" spans="1:50" ht="24.75" customHeight="1" thickBot="1" x14ac:dyDescent="0.2">
      <c r="A832" s="917" t="s">
        <v>148</v>
      </c>
      <c r="B832" s="918"/>
      <c r="C832" s="918"/>
      <c r="D832" s="918"/>
      <c r="E832" s="918"/>
      <c r="F832" s="918"/>
      <c r="G832" s="918"/>
      <c r="H832" s="918"/>
      <c r="I832" s="918"/>
      <c r="J832" s="918"/>
      <c r="K832" s="918"/>
      <c r="L832" s="918"/>
      <c r="M832" s="918"/>
      <c r="N832" s="918"/>
      <c r="O832" s="918"/>
      <c r="P832" s="918"/>
      <c r="Q832" s="918"/>
      <c r="R832" s="918"/>
      <c r="S832" s="918"/>
      <c r="T832" s="918"/>
      <c r="U832" s="918"/>
      <c r="V832" s="918"/>
      <c r="W832" s="918"/>
      <c r="X832" s="918"/>
      <c r="Y832" s="918"/>
      <c r="Z832" s="918"/>
      <c r="AA832" s="918"/>
      <c r="AB832" s="918"/>
      <c r="AC832" s="918"/>
      <c r="AD832" s="918"/>
      <c r="AE832" s="918"/>
      <c r="AF832" s="918"/>
      <c r="AG832" s="918"/>
      <c r="AH832" s="918"/>
      <c r="AI832" s="918"/>
      <c r="AJ832" s="918"/>
      <c r="AK832" s="919"/>
      <c r="AL832" s="278" t="s">
        <v>346</v>
      </c>
      <c r="AM832" s="279"/>
      <c r="AN832" s="279"/>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340</v>
      </c>
      <c r="AD837" s="148"/>
      <c r="AE837" s="148"/>
      <c r="AF837" s="148"/>
      <c r="AG837" s="148"/>
      <c r="AH837" s="367" t="s">
        <v>370</v>
      </c>
      <c r="AI837" s="364"/>
      <c r="AJ837" s="364"/>
      <c r="AK837" s="364"/>
      <c r="AL837" s="364" t="s">
        <v>21</v>
      </c>
      <c r="AM837" s="364"/>
      <c r="AN837" s="364"/>
      <c r="AO837" s="369"/>
      <c r="AP837" s="370" t="s">
        <v>301</v>
      </c>
      <c r="AQ837" s="370"/>
      <c r="AR837" s="370"/>
      <c r="AS837" s="370"/>
      <c r="AT837" s="370"/>
      <c r="AU837" s="370"/>
      <c r="AV837" s="370"/>
      <c r="AW837" s="370"/>
      <c r="AX837" s="370"/>
    </row>
    <row r="838" spans="1:50" ht="45" customHeight="1" x14ac:dyDescent="0.15">
      <c r="A838" s="376">
        <v>1</v>
      </c>
      <c r="B838" s="376">
        <v>1</v>
      </c>
      <c r="C838" s="347" t="s">
        <v>615</v>
      </c>
      <c r="D838" s="347"/>
      <c r="E838" s="347"/>
      <c r="F838" s="347"/>
      <c r="G838" s="347"/>
      <c r="H838" s="347"/>
      <c r="I838" s="347"/>
      <c r="J838" s="348">
        <v>8040005016947</v>
      </c>
      <c r="K838" s="349"/>
      <c r="L838" s="349"/>
      <c r="M838" s="349"/>
      <c r="N838" s="349"/>
      <c r="O838" s="349"/>
      <c r="P838" s="350" t="s">
        <v>616</v>
      </c>
      <c r="Q838" s="350"/>
      <c r="R838" s="350"/>
      <c r="S838" s="350"/>
      <c r="T838" s="350"/>
      <c r="U838" s="350"/>
      <c r="V838" s="350"/>
      <c r="W838" s="350"/>
      <c r="X838" s="350"/>
      <c r="Y838" s="351">
        <v>28</v>
      </c>
      <c r="Z838" s="352"/>
      <c r="AA838" s="352"/>
      <c r="AB838" s="353"/>
      <c r="AC838" s="363" t="s">
        <v>617</v>
      </c>
      <c r="AD838" s="371"/>
      <c r="AE838" s="371"/>
      <c r="AF838" s="371"/>
      <c r="AG838" s="371"/>
      <c r="AH838" s="372" t="s">
        <v>618</v>
      </c>
      <c r="AI838" s="373"/>
      <c r="AJ838" s="373"/>
      <c r="AK838" s="373"/>
      <c r="AL838" s="357" t="s">
        <v>619</v>
      </c>
      <c r="AM838" s="358"/>
      <c r="AN838" s="358"/>
      <c r="AO838" s="359"/>
      <c r="AP838" s="360" t="s">
        <v>620</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340</v>
      </c>
      <c r="AD870" s="148"/>
      <c r="AE870" s="148"/>
      <c r="AF870" s="148"/>
      <c r="AG870" s="148"/>
      <c r="AH870" s="367" t="s">
        <v>370</v>
      </c>
      <c r="AI870" s="364"/>
      <c r="AJ870" s="364"/>
      <c r="AK870" s="364"/>
      <c r="AL870" s="364" t="s">
        <v>21</v>
      </c>
      <c r="AM870" s="364"/>
      <c r="AN870" s="364"/>
      <c r="AO870" s="369"/>
      <c r="AP870" s="370" t="s">
        <v>301</v>
      </c>
      <c r="AQ870" s="370"/>
      <c r="AR870" s="370"/>
      <c r="AS870" s="370"/>
      <c r="AT870" s="370"/>
      <c r="AU870" s="370"/>
      <c r="AV870" s="370"/>
      <c r="AW870" s="370"/>
      <c r="AX870" s="370"/>
    </row>
    <row r="871" spans="1:50" ht="59.25" customHeight="1" x14ac:dyDescent="0.15">
      <c r="A871" s="376">
        <v>1</v>
      </c>
      <c r="B871" s="376">
        <v>1</v>
      </c>
      <c r="C871" s="347" t="s">
        <v>640</v>
      </c>
      <c r="D871" s="347"/>
      <c r="E871" s="347"/>
      <c r="F871" s="347"/>
      <c r="G871" s="347"/>
      <c r="H871" s="347"/>
      <c r="I871" s="347"/>
      <c r="J871" s="348">
        <v>8000020130001</v>
      </c>
      <c r="K871" s="349"/>
      <c r="L871" s="349"/>
      <c r="M871" s="349"/>
      <c r="N871" s="349"/>
      <c r="O871" s="349"/>
      <c r="P871" s="350" t="s">
        <v>648</v>
      </c>
      <c r="Q871" s="350"/>
      <c r="R871" s="350"/>
      <c r="S871" s="350"/>
      <c r="T871" s="350"/>
      <c r="U871" s="350"/>
      <c r="V871" s="350"/>
      <c r="W871" s="350"/>
      <c r="X871" s="350"/>
      <c r="Y871" s="351">
        <v>1658</v>
      </c>
      <c r="Z871" s="352"/>
      <c r="AA871" s="352"/>
      <c r="AB871" s="353"/>
      <c r="AC871" s="363" t="s">
        <v>693</v>
      </c>
      <c r="AD871" s="371"/>
      <c r="AE871" s="371"/>
      <c r="AF871" s="371"/>
      <c r="AG871" s="371"/>
      <c r="AH871" s="372" t="s">
        <v>577</v>
      </c>
      <c r="AI871" s="373"/>
      <c r="AJ871" s="373"/>
      <c r="AK871" s="373"/>
      <c r="AL871" s="357" t="s">
        <v>577</v>
      </c>
      <c r="AM871" s="358"/>
      <c r="AN871" s="358"/>
      <c r="AO871" s="359"/>
      <c r="AP871" s="360" t="s">
        <v>649</v>
      </c>
      <c r="AQ871" s="360"/>
      <c r="AR871" s="360"/>
      <c r="AS871" s="360"/>
      <c r="AT871" s="360"/>
      <c r="AU871" s="360"/>
      <c r="AV871" s="360"/>
      <c r="AW871" s="360"/>
      <c r="AX871" s="360"/>
    </row>
    <row r="872" spans="1:50" ht="59.25" customHeight="1" x14ac:dyDescent="0.15">
      <c r="A872" s="376">
        <v>2</v>
      </c>
      <c r="B872" s="376">
        <v>1</v>
      </c>
      <c r="C872" s="347" t="s">
        <v>689</v>
      </c>
      <c r="D872" s="347"/>
      <c r="E872" s="347"/>
      <c r="F872" s="347"/>
      <c r="G872" s="347"/>
      <c r="H872" s="347"/>
      <c r="I872" s="347"/>
      <c r="J872" s="348">
        <v>6000020400009</v>
      </c>
      <c r="K872" s="349"/>
      <c r="L872" s="349"/>
      <c r="M872" s="349"/>
      <c r="N872" s="349"/>
      <c r="O872" s="349"/>
      <c r="P872" s="350" t="s">
        <v>648</v>
      </c>
      <c r="Q872" s="350"/>
      <c r="R872" s="350"/>
      <c r="S872" s="350"/>
      <c r="T872" s="350"/>
      <c r="U872" s="350"/>
      <c r="V872" s="350"/>
      <c r="W872" s="350"/>
      <c r="X872" s="350"/>
      <c r="Y872" s="351">
        <v>1246</v>
      </c>
      <c r="Z872" s="352"/>
      <c r="AA872" s="352"/>
      <c r="AB872" s="353"/>
      <c r="AC872" s="363" t="s">
        <v>693</v>
      </c>
      <c r="AD872" s="363"/>
      <c r="AE872" s="363"/>
      <c r="AF872" s="363"/>
      <c r="AG872" s="363"/>
      <c r="AH872" s="372" t="s">
        <v>577</v>
      </c>
      <c r="AI872" s="373"/>
      <c r="AJ872" s="373"/>
      <c r="AK872" s="373"/>
      <c r="AL872" s="357" t="s">
        <v>577</v>
      </c>
      <c r="AM872" s="358"/>
      <c r="AN872" s="358"/>
      <c r="AO872" s="359"/>
      <c r="AP872" s="360" t="s">
        <v>649</v>
      </c>
      <c r="AQ872" s="360"/>
      <c r="AR872" s="360"/>
      <c r="AS872" s="360"/>
      <c r="AT872" s="360"/>
      <c r="AU872" s="360"/>
      <c r="AV872" s="360"/>
      <c r="AW872" s="360"/>
      <c r="AX872" s="360"/>
    </row>
    <row r="873" spans="1:50" ht="59.25" customHeight="1" x14ac:dyDescent="0.15">
      <c r="A873" s="376">
        <v>3</v>
      </c>
      <c r="B873" s="376">
        <v>1</v>
      </c>
      <c r="C873" s="361" t="s">
        <v>639</v>
      </c>
      <c r="D873" s="347"/>
      <c r="E873" s="347"/>
      <c r="F873" s="347"/>
      <c r="G873" s="347"/>
      <c r="H873" s="347"/>
      <c r="I873" s="347"/>
      <c r="J873" s="348">
        <v>1000020110001</v>
      </c>
      <c r="K873" s="349"/>
      <c r="L873" s="349"/>
      <c r="M873" s="349"/>
      <c r="N873" s="349"/>
      <c r="O873" s="349"/>
      <c r="P873" s="362" t="s">
        <v>648</v>
      </c>
      <c r="Q873" s="350"/>
      <c r="R873" s="350"/>
      <c r="S873" s="350"/>
      <c r="T873" s="350"/>
      <c r="U873" s="350"/>
      <c r="V873" s="350"/>
      <c r="W873" s="350"/>
      <c r="X873" s="350"/>
      <c r="Y873" s="351">
        <v>1136</v>
      </c>
      <c r="Z873" s="352"/>
      <c r="AA873" s="352"/>
      <c r="AB873" s="353"/>
      <c r="AC873" s="363" t="s">
        <v>693</v>
      </c>
      <c r="AD873" s="363"/>
      <c r="AE873" s="363"/>
      <c r="AF873" s="363"/>
      <c r="AG873" s="363"/>
      <c r="AH873" s="355" t="s">
        <v>577</v>
      </c>
      <c r="AI873" s="356"/>
      <c r="AJ873" s="356"/>
      <c r="AK873" s="356"/>
      <c r="AL873" s="357" t="s">
        <v>577</v>
      </c>
      <c r="AM873" s="358"/>
      <c r="AN873" s="358"/>
      <c r="AO873" s="359"/>
      <c r="AP873" s="360" t="s">
        <v>649</v>
      </c>
      <c r="AQ873" s="360"/>
      <c r="AR873" s="360"/>
      <c r="AS873" s="360"/>
      <c r="AT873" s="360"/>
      <c r="AU873" s="360"/>
      <c r="AV873" s="360"/>
      <c r="AW873" s="360"/>
      <c r="AX873" s="360"/>
    </row>
    <row r="874" spans="1:50" ht="59.25" customHeight="1" x14ac:dyDescent="0.15">
      <c r="A874" s="376">
        <v>4</v>
      </c>
      <c r="B874" s="376">
        <v>1</v>
      </c>
      <c r="C874" s="361" t="s">
        <v>642</v>
      </c>
      <c r="D874" s="347"/>
      <c r="E874" s="347"/>
      <c r="F874" s="347"/>
      <c r="G874" s="347"/>
      <c r="H874" s="347"/>
      <c r="I874" s="347"/>
      <c r="J874" s="348">
        <v>4000020270008</v>
      </c>
      <c r="K874" s="349"/>
      <c r="L874" s="349"/>
      <c r="M874" s="349"/>
      <c r="N874" s="349"/>
      <c r="O874" s="349"/>
      <c r="P874" s="362" t="s">
        <v>648</v>
      </c>
      <c r="Q874" s="350"/>
      <c r="R874" s="350"/>
      <c r="S874" s="350"/>
      <c r="T874" s="350"/>
      <c r="U874" s="350"/>
      <c r="V874" s="350"/>
      <c r="W874" s="350"/>
      <c r="X874" s="350"/>
      <c r="Y874" s="351">
        <v>1015</v>
      </c>
      <c r="Z874" s="352"/>
      <c r="AA874" s="352"/>
      <c r="AB874" s="353"/>
      <c r="AC874" s="363" t="s">
        <v>693</v>
      </c>
      <c r="AD874" s="363"/>
      <c r="AE874" s="363"/>
      <c r="AF874" s="363"/>
      <c r="AG874" s="363"/>
      <c r="AH874" s="355" t="s">
        <v>577</v>
      </c>
      <c r="AI874" s="356"/>
      <c r="AJ874" s="356"/>
      <c r="AK874" s="356"/>
      <c r="AL874" s="357" t="s">
        <v>577</v>
      </c>
      <c r="AM874" s="358"/>
      <c r="AN874" s="358"/>
      <c r="AO874" s="359"/>
      <c r="AP874" s="360" t="s">
        <v>694</v>
      </c>
      <c r="AQ874" s="360"/>
      <c r="AR874" s="360"/>
      <c r="AS874" s="360"/>
      <c r="AT874" s="360"/>
      <c r="AU874" s="360"/>
      <c r="AV874" s="360"/>
      <c r="AW874" s="360"/>
      <c r="AX874" s="360"/>
    </row>
    <row r="875" spans="1:50" ht="59.25" customHeight="1" x14ac:dyDescent="0.15">
      <c r="A875" s="376">
        <v>5</v>
      </c>
      <c r="B875" s="376">
        <v>1</v>
      </c>
      <c r="C875" s="347" t="s">
        <v>643</v>
      </c>
      <c r="D875" s="347"/>
      <c r="E875" s="347"/>
      <c r="F875" s="347"/>
      <c r="G875" s="347"/>
      <c r="H875" s="347"/>
      <c r="I875" s="347"/>
      <c r="J875" s="348">
        <v>7000020010006</v>
      </c>
      <c r="K875" s="349"/>
      <c r="L875" s="349"/>
      <c r="M875" s="349"/>
      <c r="N875" s="349"/>
      <c r="O875" s="349"/>
      <c r="P875" s="350" t="s">
        <v>648</v>
      </c>
      <c r="Q875" s="350"/>
      <c r="R875" s="350"/>
      <c r="S875" s="350"/>
      <c r="T875" s="350"/>
      <c r="U875" s="350"/>
      <c r="V875" s="350"/>
      <c r="W875" s="350"/>
      <c r="X875" s="350"/>
      <c r="Y875" s="351">
        <v>878</v>
      </c>
      <c r="Z875" s="352"/>
      <c r="AA875" s="352"/>
      <c r="AB875" s="353"/>
      <c r="AC875" s="354" t="s">
        <v>693</v>
      </c>
      <c r="AD875" s="354"/>
      <c r="AE875" s="354"/>
      <c r="AF875" s="354"/>
      <c r="AG875" s="354"/>
      <c r="AH875" s="355" t="s">
        <v>577</v>
      </c>
      <c r="AI875" s="356"/>
      <c r="AJ875" s="356"/>
      <c r="AK875" s="356"/>
      <c r="AL875" s="357" t="s">
        <v>577</v>
      </c>
      <c r="AM875" s="358"/>
      <c r="AN875" s="358"/>
      <c r="AO875" s="359"/>
      <c r="AP875" s="360"/>
      <c r="AQ875" s="360"/>
      <c r="AR875" s="360"/>
      <c r="AS875" s="360"/>
      <c r="AT875" s="360"/>
      <c r="AU875" s="360"/>
      <c r="AV875" s="360"/>
      <c r="AW875" s="360"/>
      <c r="AX875" s="360"/>
    </row>
    <row r="876" spans="1:50" ht="59.25" customHeight="1" x14ac:dyDescent="0.15">
      <c r="A876" s="376">
        <v>6</v>
      </c>
      <c r="B876" s="376">
        <v>1</v>
      </c>
      <c r="C876" s="347" t="s">
        <v>641</v>
      </c>
      <c r="D876" s="347"/>
      <c r="E876" s="347"/>
      <c r="F876" s="347"/>
      <c r="G876" s="347"/>
      <c r="H876" s="347"/>
      <c r="I876" s="347"/>
      <c r="J876" s="348">
        <v>1000020230006</v>
      </c>
      <c r="K876" s="349"/>
      <c r="L876" s="349"/>
      <c r="M876" s="349"/>
      <c r="N876" s="349"/>
      <c r="O876" s="349"/>
      <c r="P876" s="350" t="s">
        <v>648</v>
      </c>
      <c r="Q876" s="350"/>
      <c r="R876" s="350"/>
      <c r="S876" s="350"/>
      <c r="T876" s="350"/>
      <c r="U876" s="350"/>
      <c r="V876" s="350"/>
      <c r="W876" s="350"/>
      <c r="X876" s="350"/>
      <c r="Y876" s="351">
        <v>828</v>
      </c>
      <c r="Z876" s="352"/>
      <c r="AA876" s="352"/>
      <c r="AB876" s="353"/>
      <c r="AC876" s="354" t="s">
        <v>693</v>
      </c>
      <c r="AD876" s="354"/>
      <c r="AE876" s="354"/>
      <c r="AF876" s="354"/>
      <c r="AG876" s="354"/>
      <c r="AH876" s="355" t="s">
        <v>577</v>
      </c>
      <c r="AI876" s="356"/>
      <c r="AJ876" s="356"/>
      <c r="AK876" s="356"/>
      <c r="AL876" s="357" t="s">
        <v>577</v>
      </c>
      <c r="AM876" s="358"/>
      <c r="AN876" s="358"/>
      <c r="AO876" s="359"/>
      <c r="AP876" s="360"/>
      <c r="AQ876" s="360"/>
      <c r="AR876" s="360"/>
      <c r="AS876" s="360"/>
      <c r="AT876" s="360"/>
      <c r="AU876" s="360"/>
      <c r="AV876" s="360"/>
      <c r="AW876" s="360"/>
      <c r="AX876" s="360"/>
    </row>
    <row r="877" spans="1:50" ht="59.25" customHeight="1" x14ac:dyDescent="0.15">
      <c r="A877" s="376">
        <v>7</v>
      </c>
      <c r="B877" s="376">
        <v>1</v>
      </c>
      <c r="C877" s="347" t="s">
        <v>690</v>
      </c>
      <c r="D877" s="347"/>
      <c r="E877" s="347"/>
      <c r="F877" s="347"/>
      <c r="G877" s="347"/>
      <c r="H877" s="347"/>
      <c r="I877" s="347"/>
      <c r="J877" s="348">
        <v>4000020120006</v>
      </c>
      <c r="K877" s="349"/>
      <c r="L877" s="349"/>
      <c r="M877" s="349"/>
      <c r="N877" s="349"/>
      <c r="O877" s="349"/>
      <c r="P877" s="350" t="s">
        <v>648</v>
      </c>
      <c r="Q877" s="350"/>
      <c r="R877" s="350"/>
      <c r="S877" s="350"/>
      <c r="T877" s="350"/>
      <c r="U877" s="350"/>
      <c r="V877" s="350"/>
      <c r="W877" s="350"/>
      <c r="X877" s="350"/>
      <c r="Y877" s="351">
        <v>731</v>
      </c>
      <c r="Z877" s="352"/>
      <c r="AA877" s="352"/>
      <c r="AB877" s="353"/>
      <c r="AC877" s="354" t="s">
        <v>693</v>
      </c>
      <c r="AD877" s="354"/>
      <c r="AE877" s="354"/>
      <c r="AF877" s="354"/>
      <c r="AG877" s="354"/>
      <c r="AH877" s="355" t="s">
        <v>577</v>
      </c>
      <c r="AI877" s="356"/>
      <c r="AJ877" s="356"/>
      <c r="AK877" s="356"/>
      <c r="AL877" s="357" t="s">
        <v>577</v>
      </c>
      <c r="AM877" s="358"/>
      <c r="AN877" s="358"/>
      <c r="AO877" s="359"/>
      <c r="AP877" s="360"/>
      <c r="AQ877" s="360"/>
      <c r="AR877" s="360"/>
      <c r="AS877" s="360"/>
      <c r="AT877" s="360"/>
      <c r="AU877" s="360"/>
      <c r="AV877" s="360"/>
      <c r="AW877" s="360"/>
      <c r="AX877" s="360"/>
    </row>
    <row r="878" spans="1:50" ht="59.25" customHeight="1" x14ac:dyDescent="0.15">
      <c r="A878" s="376">
        <v>8</v>
      </c>
      <c r="B878" s="376">
        <v>1</v>
      </c>
      <c r="C878" s="347" t="s">
        <v>691</v>
      </c>
      <c r="D878" s="347"/>
      <c r="E878" s="347"/>
      <c r="F878" s="347"/>
      <c r="G878" s="347"/>
      <c r="H878" s="347"/>
      <c r="I878" s="347"/>
      <c r="J878" s="348">
        <v>8000020280003</v>
      </c>
      <c r="K878" s="349"/>
      <c r="L878" s="349"/>
      <c r="M878" s="349"/>
      <c r="N878" s="349"/>
      <c r="O878" s="349"/>
      <c r="P878" s="350" t="s">
        <v>648</v>
      </c>
      <c r="Q878" s="350"/>
      <c r="R878" s="350"/>
      <c r="S878" s="350"/>
      <c r="T878" s="350"/>
      <c r="U878" s="350"/>
      <c r="V878" s="350"/>
      <c r="W878" s="350"/>
      <c r="X878" s="350"/>
      <c r="Y878" s="351">
        <v>714</v>
      </c>
      <c r="Z878" s="352"/>
      <c r="AA878" s="352"/>
      <c r="AB878" s="353"/>
      <c r="AC878" s="354" t="s">
        <v>693</v>
      </c>
      <c r="AD878" s="354"/>
      <c r="AE878" s="354"/>
      <c r="AF878" s="354"/>
      <c r="AG878" s="354"/>
      <c r="AH878" s="355" t="s">
        <v>577</v>
      </c>
      <c r="AI878" s="356"/>
      <c r="AJ878" s="356"/>
      <c r="AK878" s="356"/>
      <c r="AL878" s="357" t="s">
        <v>577</v>
      </c>
      <c r="AM878" s="358"/>
      <c r="AN878" s="358"/>
      <c r="AO878" s="359"/>
      <c r="AP878" s="360"/>
      <c r="AQ878" s="360"/>
      <c r="AR878" s="360"/>
      <c r="AS878" s="360"/>
      <c r="AT878" s="360"/>
      <c r="AU878" s="360"/>
      <c r="AV878" s="360"/>
      <c r="AW878" s="360"/>
      <c r="AX878" s="360"/>
    </row>
    <row r="879" spans="1:50" ht="59.25" customHeight="1" x14ac:dyDescent="0.15">
      <c r="A879" s="376">
        <v>9</v>
      </c>
      <c r="B879" s="376">
        <v>1</v>
      </c>
      <c r="C879" s="347" t="s">
        <v>644</v>
      </c>
      <c r="D879" s="347"/>
      <c r="E879" s="347"/>
      <c r="F879" s="347"/>
      <c r="G879" s="347"/>
      <c r="H879" s="347"/>
      <c r="I879" s="347"/>
      <c r="J879" s="348">
        <v>1000020140007</v>
      </c>
      <c r="K879" s="349"/>
      <c r="L879" s="349"/>
      <c r="M879" s="349"/>
      <c r="N879" s="349"/>
      <c r="O879" s="349"/>
      <c r="P879" s="350" t="s">
        <v>648</v>
      </c>
      <c r="Q879" s="350"/>
      <c r="R879" s="350"/>
      <c r="S879" s="350"/>
      <c r="T879" s="350"/>
      <c r="U879" s="350"/>
      <c r="V879" s="350"/>
      <c r="W879" s="350"/>
      <c r="X879" s="350"/>
      <c r="Y879" s="351">
        <v>497</v>
      </c>
      <c r="Z879" s="352"/>
      <c r="AA879" s="352"/>
      <c r="AB879" s="353"/>
      <c r="AC879" s="354" t="s">
        <v>693</v>
      </c>
      <c r="AD879" s="354"/>
      <c r="AE879" s="354"/>
      <c r="AF879" s="354"/>
      <c r="AG879" s="354"/>
      <c r="AH879" s="355" t="s">
        <v>577</v>
      </c>
      <c r="AI879" s="356"/>
      <c r="AJ879" s="356"/>
      <c r="AK879" s="356"/>
      <c r="AL879" s="357" t="s">
        <v>577</v>
      </c>
      <c r="AM879" s="358"/>
      <c r="AN879" s="358"/>
      <c r="AO879" s="359"/>
      <c r="AP879" s="360"/>
      <c r="AQ879" s="360"/>
      <c r="AR879" s="360"/>
      <c r="AS879" s="360"/>
      <c r="AT879" s="360"/>
      <c r="AU879" s="360"/>
      <c r="AV879" s="360"/>
      <c r="AW879" s="360"/>
      <c r="AX879" s="360"/>
    </row>
    <row r="880" spans="1:50" ht="59.25" customHeight="1" x14ac:dyDescent="0.15">
      <c r="A880" s="376">
        <v>10</v>
      </c>
      <c r="B880" s="376">
        <v>1</v>
      </c>
      <c r="C880" s="347" t="s">
        <v>692</v>
      </c>
      <c r="D880" s="347"/>
      <c r="E880" s="347"/>
      <c r="F880" s="347"/>
      <c r="G880" s="347"/>
      <c r="H880" s="347"/>
      <c r="I880" s="347"/>
      <c r="J880" s="348">
        <v>5000020150002</v>
      </c>
      <c r="K880" s="349"/>
      <c r="L880" s="349"/>
      <c r="M880" s="349"/>
      <c r="N880" s="349"/>
      <c r="O880" s="349"/>
      <c r="P880" s="350" t="s">
        <v>648</v>
      </c>
      <c r="Q880" s="350"/>
      <c r="R880" s="350"/>
      <c r="S880" s="350"/>
      <c r="T880" s="350"/>
      <c r="U880" s="350"/>
      <c r="V880" s="350"/>
      <c r="W880" s="350"/>
      <c r="X880" s="350"/>
      <c r="Y880" s="351">
        <v>462</v>
      </c>
      <c r="Z880" s="352"/>
      <c r="AA880" s="352"/>
      <c r="AB880" s="353"/>
      <c r="AC880" s="354" t="s">
        <v>693</v>
      </c>
      <c r="AD880" s="354"/>
      <c r="AE880" s="354"/>
      <c r="AF880" s="354"/>
      <c r="AG880" s="354"/>
      <c r="AH880" s="355" t="s">
        <v>577</v>
      </c>
      <c r="AI880" s="356"/>
      <c r="AJ880" s="356"/>
      <c r="AK880" s="356"/>
      <c r="AL880" s="357" t="s">
        <v>577</v>
      </c>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340</v>
      </c>
      <c r="AD903" s="148"/>
      <c r="AE903" s="148"/>
      <c r="AF903" s="148"/>
      <c r="AG903" s="148"/>
      <c r="AH903" s="367" t="s">
        <v>370</v>
      </c>
      <c r="AI903" s="364"/>
      <c r="AJ903" s="364"/>
      <c r="AK903" s="364"/>
      <c r="AL903" s="364" t="s">
        <v>21</v>
      </c>
      <c r="AM903" s="364"/>
      <c r="AN903" s="364"/>
      <c r="AO903" s="369"/>
      <c r="AP903" s="370" t="s">
        <v>301</v>
      </c>
      <c r="AQ903" s="370"/>
      <c r="AR903" s="370"/>
      <c r="AS903" s="370"/>
      <c r="AT903" s="370"/>
      <c r="AU903" s="370"/>
      <c r="AV903" s="370"/>
      <c r="AW903" s="370"/>
      <c r="AX903" s="370"/>
    </row>
    <row r="904" spans="1:50" ht="47.25" customHeight="1" x14ac:dyDescent="0.15">
      <c r="A904" s="376">
        <v>1</v>
      </c>
      <c r="B904" s="376">
        <v>1</v>
      </c>
      <c r="C904" s="361" t="s">
        <v>665</v>
      </c>
      <c r="D904" s="347"/>
      <c r="E904" s="347"/>
      <c r="F904" s="347"/>
      <c r="G904" s="347"/>
      <c r="H904" s="347"/>
      <c r="I904" s="347"/>
      <c r="J904" s="348">
        <v>1060005007298</v>
      </c>
      <c r="K904" s="349"/>
      <c r="L904" s="349"/>
      <c r="M904" s="349"/>
      <c r="N904" s="349"/>
      <c r="O904" s="349"/>
      <c r="P904" s="362" t="s">
        <v>663</v>
      </c>
      <c r="Q904" s="350"/>
      <c r="R904" s="350"/>
      <c r="S904" s="350"/>
      <c r="T904" s="350"/>
      <c r="U904" s="350"/>
      <c r="V904" s="350"/>
      <c r="W904" s="350"/>
      <c r="X904" s="350"/>
      <c r="Y904" s="351">
        <v>1</v>
      </c>
      <c r="Z904" s="352"/>
      <c r="AA904" s="352"/>
      <c r="AB904" s="353"/>
      <c r="AC904" s="363" t="s">
        <v>382</v>
      </c>
      <c r="AD904" s="371"/>
      <c r="AE904" s="371"/>
      <c r="AF904" s="371"/>
      <c r="AG904" s="371"/>
      <c r="AH904" s="372" t="s">
        <v>577</v>
      </c>
      <c r="AI904" s="373"/>
      <c r="AJ904" s="373"/>
      <c r="AK904" s="373"/>
      <c r="AL904" s="357">
        <v>100</v>
      </c>
      <c r="AM904" s="358"/>
      <c r="AN904" s="358"/>
      <c r="AO904" s="359"/>
      <c r="AP904" s="360"/>
      <c r="AQ904" s="360"/>
      <c r="AR904" s="360"/>
      <c r="AS904" s="360"/>
      <c r="AT904" s="360"/>
      <c r="AU904" s="360"/>
      <c r="AV904" s="360"/>
      <c r="AW904" s="360"/>
      <c r="AX904" s="360"/>
    </row>
    <row r="905" spans="1:50" ht="47.25" customHeight="1" x14ac:dyDescent="0.15">
      <c r="A905" s="376">
        <v>2</v>
      </c>
      <c r="B905" s="376">
        <v>1</v>
      </c>
      <c r="C905" s="347" t="s">
        <v>653</v>
      </c>
      <c r="D905" s="347"/>
      <c r="E905" s="347"/>
      <c r="F905" s="347"/>
      <c r="G905" s="347"/>
      <c r="H905" s="347"/>
      <c r="I905" s="347"/>
      <c r="J905" s="348">
        <v>6140002043259</v>
      </c>
      <c r="K905" s="349"/>
      <c r="L905" s="349"/>
      <c r="M905" s="349"/>
      <c r="N905" s="349"/>
      <c r="O905" s="349"/>
      <c r="P905" s="350" t="s">
        <v>662</v>
      </c>
      <c r="Q905" s="350"/>
      <c r="R905" s="350"/>
      <c r="S905" s="350"/>
      <c r="T905" s="350"/>
      <c r="U905" s="350"/>
      <c r="V905" s="350"/>
      <c r="W905" s="350"/>
      <c r="X905" s="350"/>
      <c r="Y905" s="351">
        <v>1</v>
      </c>
      <c r="Z905" s="352"/>
      <c r="AA905" s="352"/>
      <c r="AB905" s="353"/>
      <c r="AC905" s="363" t="s">
        <v>382</v>
      </c>
      <c r="AD905" s="363"/>
      <c r="AE905" s="363"/>
      <c r="AF905" s="363"/>
      <c r="AG905" s="363"/>
      <c r="AH905" s="372" t="s">
        <v>577</v>
      </c>
      <c r="AI905" s="373"/>
      <c r="AJ905" s="373"/>
      <c r="AK905" s="373"/>
      <c r="AL905" s="357">
        <v>100</v>
      </c>
      <c r="AM905" s="358"/>
      <c r="AN905" s="358"/>
      <c r="AO905" s="359"/>
      <c r="AP905" s="360"/>
      <c r="AQ905" s="360"/>
      <c r="AR905" s="360"/>
      <c r="AS905" s="360"/>
      <c r="AT905" s="360"/>
      <c r="AU905" s="360"/>
      <c r="AV905" s="360"/>
      <c r="AW905" s="360"/>
      <c r="AX905" s="360"/>
    </row>
    <row r="906" spans="1:50" ht="47.25" customHeight="1" x14ac:dyDescent="0.15">
      <c r="A906" s="376">
        <v>3</v>
      </c>
      <c r="B906" s="376">
        <v>1</v>
      </c>
      <c r="C906" s="361" t="s">
        <v>654</v>
      </c>
      <c r="D906" s="347"/>
      <c r="E906" s="347"/>
      <c r="F906" s="347"/>
      <c r="G906" s="347"/>
      <c r="H906" s="347"/>
      <c r="I906" s="347"/>
      <c r="J906" s="348">
        <v>6100001025278</v>
      </c>
      <c r="K906" s="349"/>
      <c r="L906" s="349"/>
      <c r="M906" s="349"/>
      <c r="N906" s="349"/>
      <c r="O906" s="349"/>
      <c r="P906" s="362" t="s">
        <v>662</v>
      </c>
      <c r="Q906" s="350"/>
      <c r="R906" s="350"/>
      <c r="S906" s="350"/>
      <c r="T906" s="350"/>
      <c r="U906" s="350"/>
      <c r="V906" s="350"/>
      <c r="W906" s="350"/>
      <c r="X906" s="350"/>
      <c r="Y906" s="351">
        <v>1</v>
      </c>
      <c r="Z906" s="352"/>
      <c r="AA906" s="352"/>
      <c r="AB906" s="353"/>
      <c r="AC906" s="363" t="s">
        <v>382</v>
      </c>
      <c r="AD906" s="363"/>
      <c r="AE906" s="363"/>
      <c r="AF906" s="363"/>
      <c r="AG906" s="363"/>
      <c r="AH906" s="355" t="s">
        <v>577</v>
      </c>
      <c r="AI906" s="356"/>
      <c r="AJ906" s="356"/>
      <c r="AK906" s="356"/>
      <c r="AL906" s="357">
        <v>100</v>
      </c>
      <c r="AM906" s="358"/>
      <c r="AN906" s="358"/>
      <c r="AO906" s="359"/>
      <c r="AP906" s="360"/>
      <c r="AQ906" s="360"/>
      <c r="AR906" s="360"/>
      <c r="AS906" s="360"/>
      <c r="AT906" s="360"/>
      <c r="AU906" s="360"/>
      <c r="AV906" s="360"/>
      <c r="AW906" s="360"/>
      <c r="AX906" s="360"/>
    </row>
    <row r="907" spans="1:50" ht="47.25" customHeight="1" x14ac:dyDescent="0.15">
      <c r="A907" s="376">
        <v>4</v>
      </c>
      <c r="B907" s="376">
        <v>1</v>
      </c>
      <c r="C907" s="361" t="s">
        <v>655</v>
      </c>
      <c r="D907" s="347"/>
      <c r="E907" s="347"/>
      <c r="F907" s="347"/>
      <c r="G907" s="347"/>
      <c r="H907" s="347"/>
      <c r="I907" s="347"/>
      <c r="J907" s="348">
        <v>3460002002177</v>
      </c>
      <c r="K907" s="349"/>
      <c r="L907" s="349"/>
      <c r="M907" s="349"/>
      <c r="N907" s="349"/>
      <c r="O907" s="349"/>
      <c r="P907" s="362" t="s">
        <v>662</v>
      </c>
      <c r="Q907" s="350"/>
      <c r="R907" s="350"/>
      <c r="S907" s="350"/>
      <c r="T907" s="350"/>
      <c r="U907" s="350"/>
      <c r="V907" s="350"/>
      <c r="W907" s="350"/>
      <c r="X907" s="350"/>
      <c r="Y907" s="351">
        <v>1</v>
      </c>
      <c r="Z907" s="352"/>
      <c r="AA907" s="352"/>
      <c r="AB907" s="353"/>
      <c r="AC907" s="363" t="s">
        <v>382</v>
      </c>
      <c r="AD907" s="363"/>
      <c r="AE907" s="363"/>
      <c r="AF907" s="363"/>
      <c r="AG907" s="363"/>
      <c r="AH907" s="355" t="s">
        <v>577</v>
      </c>
      <c r="AI907" s="356"/>
      <c r="AJ907" s="356"/>
      <c r="AK907" s="356"/>
      <c r="AL907" s="357">
        <v>100</v>
      </c>
      <c r="AM907" s="358"/>
      <c r="AN907" s="358"/>
      <c r="AO907" s="359"/>
      <c r="AP907" s="360"/>
      <c r="AQ907" s="360"/>
      <c r="AR907" s="360"/>
      <c r="AS907" s="360"/>
      <c r="AT907" s="360"/>
      <c r="AU907" s="360"/>
      <c r="AV907" s="360"/>
      <c r="AW907" s="360"/>
      <c r="AX907" s="360"/>
    </row>
    <row r="908" spans="1:50" ht="47.25" customHeight="1" x14ac:dyDescent="0.15">
      <c r="A908" s="376">
        <v>5</v>
      </c>
      <c r="B908" s="376">
        <v>1</v>
      </c>
      <c r="C908" s="347" t="s">
        <v>656</v>
      </c>
      <c r="D908" s="347"/>
      <c r="E908" s="347"/>
      <c r="F908" s="347"/>
      <c r="G908" s="347"/>
      <c r="H908" s="347"/>
      <c r="I908" s="347"/>
      <c r="J908" s="348">
        <v>5190001016633</v>
      </c>
      <c r="K908" s="349"/>
      <c r="L908" s="349"/>
      <c r="M908" s="349"/>
      <c r="N908" s="349"/>
      <c r="O908" s="349"/>
      <c r="P908" s="350" t="s">
        <v>662</v>
      </c>
      <c r="Q908" s="350"/>
      <c r="R908" s="350"/>
      <c r="S908" s="350"/>
      <c r="T908" s="350"/>
      <c r="U908" s="350"/>
      <c r="V908" s="350"/>
      <c r="W908" s="350"/>
      <c r="X908" s="350"/>
      <c r="Y908" s="351">
        <v>1</v>
      </c>
      <c r="Z908" s="352"/>
      <c r="AA908" s="352"/>
      <c r="AB908" s="353"/>
      <c r="AC908" s="354" t="s">
        <v>382</v>
      </c>
      <c r="AD908" s="354"/>
      <c r="AE908" s="354"/>
      <c r="AF908" s="354"/>
      <c r="AG908" s="354"/>
      <c r="AH908" s="355" t="s">
        <v>577</v>
      </c>
      <c r="AI908" s="356"/>
      <c r="AJ908" s="356"/>
      <c r="AK908" s="356"/>
      <c r="AL908" s="357">
        <v>100</v>
      </c>
      <c r="AM908" s="358"/>
      <c r="AN908" s="358"/>
      <c r="AO908" s="359"/>
      <c r="AP908" s="360"/>
      <c r="AQ908" s="360"/>
      <c r="AR908" s="360"/>
      <c r="AS908" s="360"/>
      <c r="AT908" s="360"/>
      <c r="AU908" s="360"/>
      <c r="AV908" s="360"/>
      <c r="AW908" s="360"/>
      <c r="AX908" s="360"/>
    </row>
    <row r="909" spans="1:50" ht="47.25" customHeight="1" x14ac:dyDescent="0.15">
      <c r="A909" s="376">
        <v>6</v>
      </c>
      <c r="B909" s="376">
        <v>1</v>
      </c>
      <c r="C909" s="347" t="s">
        <v>657</v>
      </c>
      <c r="D909" s="347"/>
      <c r="E909" s="347"/>
      <c r="F909" s="347"/>
      <c r="G909" s="347"/>
      <c r="H909" s="347"/>
      <c r="I909" s="347"/>
      <c r="J909" s="348">
        <v>6260001015742</v>
      </c>
      <c r="K909" s="349"/>
      <c r="L909" s="349"/>
      <c r="M909" s="349"/>
      <c r="N909" s="349"/>
      <c r="O909" s="349"/>
      <c r="P909" s="350" t="s">
        <v>662</v>
      </c>
      <c r="Q909" s="350"/>
      <c r="R909" s="350"/>
      <c r="S909" s="350"/>
      <c r="T909" s="350"/>
      <c r="U909" s="350"/>
      <c r="V909" s="350"/>
      <c r="W909" s="350"/>
      <c r="X909" s="350"/>
      <c r="Y909" s="351">
        <v>1</v>
      </c>
      <c r="Z909" s="352"/>
      <c r="AA909" s="352"/>
      <c r="AB909" s="353"/>
      <c r="AC909" s="354" t="s">
        <v>382</v>
      </c>
      <c r="AD909" s="354"/>
      <c r="AE909" s="354"/>
      <c r="AF909" s="354"/>
      <c r="AG909" s="354"/>
      <c r="AH909" s="355" t="s">
        <v>577</v>
      </c>
      <c r="AI909" s="356"/>
      <c r="AJ909" s="356"/>
      <c r="AK909" s="356"/>
      <c r="AL909" s="357">
        <v>100</v>
      </c>
      <c r="AM909" s="358"/>
      <c r="AN909" s="358"/>
      <c r="AO909" s="359"/>
      <c r="AP909" s="360"/>
      <c r="AQ909" s="360"/>
      <c r="AR909" s="360"/>
      <c r="AS909" s="360"/>
      <c r="AT909" s="360"/>
      <c r="AU909" s="360"/>
      <c r="AV909" s="360"/>
      <c r="AW909" s="360"/>
      <c r="AX909" s="360"/>
    </row>
    <row r="910" spans="1:50" ht="47.25" customHeight="1" x14ac:dyDescent="0.15">
      <c r="A910" s="376">
        <v>7</v>
      </c>
      <c r="B910" s="376">
        <v>1</v>
      </c>
      <c r="C910" s="347" t="s">
        <v>658</v>
      </c>
      <c r="D910" s="347"/>
      <c r="E910" s="347"/>
      <c r="F910" s="347"/>
      <c r="G910" s="347"/>
      <c r="H910" s="347"/>
      <c r="I910" s="347"/>
      <c r="J910" s="348">
        <v>8100001016671</v>
      </c>
      <c r="K910" s="349"/>
      <c r="L910" s="349"/>
      <c r="M910" s="349"/>
      <c r="N910" s="349"/>
      <c r="O910" s="349"/>
      <c r="P910" s="350" t="s">
        <v>662</v>
      </c>
      <c r="Q910" s="350"/>
      <c r="R910" s="350"/>
      <c r="S910" s="350"/>
      <c r="T910" s="350"/>
      <c r="U910" s="350"/>
      <c r="V910" s="350"/>
      <c r="W910" s="350"/>
      <c r="X910" s="350"/>
      <c r="Y910" s="351">
        <v>1</v>
      </c>
      <c r="Z910" s="352"/>
      <c r="AA910" s="352"/>
      <c r="AB910" s="353"/>
      <c r="AC910" s="354" t="s">
        <v>382</v>
      </c>
      <c r="AD910" s="354"/>
      <c r="AE910" s="354"/>
      <c r="AF910" s="354"/>
      <c r="AG910" s="354"/>
      <c r="AH910" s="355" t="s">
        <v>577</v>
      </c>
      <c r="AI910" s="356"/>
      <c r="AJ910" s="356"/>
      <c r="AK910" s="356"/>
      <c r="AL910" s="357">
        <v>100</v>
      </c>
      <c r="AM910" s="358"/>
      <c r="AN910" s="358"/>
      <c r="AO910" s="359"/>
      <c r="AP910" s="360"/>
      <c r="AQ910" s="360"/>
      <c r="AR910" s="360"/>
      <c r="AS910" s="360"/>
      <c r="AT910" s="360"/>
      <c r="AU910" s="360"/>
      <c r="AV910" s="360"/>
      <c r="AW910" s="360"/>
      <c r="AX910" s="360"/>
    </row>
    <row r="911" spans="1:50" ht="47.25" customHeight="1" x14ac:dyDescent="0.15">
      <c r="A911" s="376">
        <v>8</v>
      </c>
      <c r="B911" s="376">
        <v>1</v>
      </c>
      <c r="C911" s="347" t="s">
        <v>659</v>
      </c>
      <c r="D911" s="347"/>
      <c r="E911" s="347"/>
      <c r="F911" s="347"/>
      <c r="G911" s="347"/>
      <c r="H911" s="347"/>
      <c r="I911" s="347"/>
      <c r="J911" s="348">
        <v>5140005024281</v>
      </c>
      <c r="K911" s="349"/>
      <c r="L911" s="349"/>
      <c r="M911" s="349"/>
      <c r="N911" s="349"/>
      <c r="O911" s="349"/>
      <c r="P911" s="350" t="s">
        <v>662</v>
      </c>
      <c r="Q911" s="350"/>
      <c r="R911" s="350"/>
      <c r="S911" s="350"/>
      <c r="T911" s="350"/>
      <c r="U911" s="350"/>
      <c r="V911" s="350"/>
      <c r="W911" s="350"/>
      <c r="X911" s="350"/>
      <c r="Y911" s="351">
        <v>0.8</v>
      </c>
      <c r="Z911" s="352"/>
      <c r="AA911" s="352"/>
      <c r="AB911" s="353"/>
      <c r="AC911" s="354" t="s">
        <v>382</v>
      </c>
      <c r="AD911" s="354"/>
      <c r="AE911" s="354"/>
      <c r="AF911" s="354"/>
      <c r="AG911" s="354"/>
      <c r="AH911" s="355" t="s">
        <v>577</v>
      </c>
      <c r="AI911" s="356"/>
      <c r="AJ911" s="356"/>
      <c r="AK911" s="356"/>
      <c r="AL911" s="357">
        <v>100</v>
      </c>
      <c r="AM911" s="358"/>
      <c r="AN911" s="358"/>
      <c r="AO911" s="359"/>
      <c r="AP911" s="360"/>
      <c r="AQ911" s="360"/>
      <c r="AR911" s="360"/>
      <c r="AS911" s="360"/>
      <c r="AT911" s="360"/>
      <c r="AU911" s="360"/>
      <c r="AV911" s="360"/>
      <c r="AW911" s="360"/>
      <c r="AX911" s="360"/>
    </row>
    <row r="912" spans="1:50" ht="47.25" customHeight="1" x14ac:dyDescent="0.15">
      <c r="A912" s="376">
        <v>9</v>
      </c>
      <c r="B912" s="376">
        <v>1</v>
      </c>
      <c r="C912" s="347" t="s">
        <v>660</v>
      </c>
      <c r="D912" s="347"/>
      <c r="E912" s="347"/>
      <c r="F912" s="347"/>
      <c r="G912" s="347"/>
      <c r="H912" s="347"/>
      <c r="I912" s="347"/>
      <c r="J912" s="348" t="s">
        <v>577</v>
      </c>
      <c r="K912" s="349"/>
      <c r="L912" s="349"/>
      <c r="M912" s="349"/>
      <c r="N912" s="349"/>
      <c r="O912" s="349"/>
      <c r="P912" s="350" t="s">
        <v>662</v>
      </c>
      <c r="Q912" s="350"/>
      <c r="R912" s="350"/>
      <c r="S912" s="350"/>
      <c r="T912" s="350"/>
      <c r="U912" s="350"/>
      <c r="V912" s="350"/>
      <c r="W912" s="350"/>
      <c r="X912" s="350"/>
      <c r="Y912" s="351">
        <v>0.8</v>
      </c>
      <c r="Z912" s="352"/>
      <c r="AA912" s="352"/>
      <c r="AB912" s="353"/>
      <c r="AC912" s="354" t="s">
        <v>382</v>
      </c>
      <c r="AD912" s="354"/>
      <c r="AE912" s="354"/>
      <c r="AF912" s="354"/>
      <c r="AG912" s="354"/>
      <c r="AH912" s="355" t="s">
        <v>577</v>
      </c>
      <c r="AI912" s="356"/>
      <c r="AJ912" s="356"/>
      <c r="AK912" s="356"/>
      <c r="AL912" s="357">
        <v>100</v>
      </c>
      <c r="AM912" s="358"/>
      <c r="AN912" s="358"/>
      <c r="AO912" s="359"/>
      <c r="AP912" s="360"/>
      <c r="AQ912" s="360"/>
      <c r="AR912" s="360"/>
      <c r="AS912" s="360"/>
      <c r="AT912" s="360"/>
      <c r="AU912" s="360"/>
      <c r="AV912" s="360"/>
      <c r="AW912" s="360"/>
      <c r="AX912" s="360"/>
    </row>
    <row r="913" spans="1:50" ht="47.25" customHeight="1" x14ac:dyDescent="0.15">
      <c r="A913" s="376">
        <v>10</v>
      </c>
      <c r="B913" s="376">
        <v>1</v>
      </c>
      <c r="C913" s="347" t="s">
        <v>661</v>
      </c>
      <c r="D913" s="347"/>
      <c r="E913" s="347"/>
      <c r="F913" s="347"/>
      <c r="G913" s="347"/>
      <c r="H913" s="347"/>
      <c r="I913" s="347"/>
      <c r="J913" s="348">
        <v>1080001001575</v>
      </c>
      <c r="K913" s="349"/>
      <c r="L913" s="349"/>
      <c r="M913" s="349"/>
      <c r="N913" s="349"/>
      <c r="O913" s="349"/>
      <c r="P913" s="350" t="s">
        <v>662</v>
      </c>
      <c r="Q913" s="350"/>
      <c r="R913" s="350"/>
      <c r="S913" s="350"/>
      <c r="T913" s="350"/>
      <c r="U913" s="350"/>
      <c r="V913" s="350"/>
      <c r="W913" s="350"/>
      <c r="X913" s="350"/>
      <c r="Y913" s="351">
        <v>0.7</v>
      </c>
      <c r="Z913" s="352"/>
      <c r="AA913" s="352"/>
      <c r="AB913" s="353"/>
      <c r="AC913" s="354" t="s">
        <v>382</v>
      </c>
      <c r="AD913" s="354"/>
      <c r="AE913" s="354"/>
      <c r="AF913" s="354"/>
      <c r="AG913" s="354"/>
      <c r="AH913" s="355" t="s">
        <v>577</v>
      </c>
      <c r="AI913" s="356"/>
      <c r="AJ913" s="356"/>
      <c r="AK913" s="356"/>
      <c r="AL913" s="357">
        <v>100</v>
      </c>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340</v>
      </c>
      <c r="AD936" s="148"/>
      <c r="AE936" s="148"/>
      <c r="AF936" s="148"/>
      <c r="AG936" s="148"/>
      <c r="AH936" s="367" t="s">
        <v>370</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x14ac:dyDescent="0.15">
      <c r="A937" s="376">
        <v>1</v>
      </c>
      <c r="B937" s="376">
        <v>1</v>
      </c>
      <c r="C937" s="361" t="s">
        <v>652</v>
      </c>
      <c r="D937" s="347"/>
      <c r="E937" s="347"/>
      <c r="F937" s="347"/>
      <c r="G937" s="347"/>
      <c r="H937" s="347"/>
      <c r="I937" s="347"/>
      <c r="J937" s="348">
        <v>9013305000416</v>
      </c>
      <c r="K937" s="349"/>
      <c r="L937" s="349"/>
      <c r="M937" s="349"/>
      <c r="N937" s="349"/>
      <c r="O937" s="349"/>
      <c r="P937" s="350" t="s">
        <v>629</v>
      </c>
      <c r="Q937" s="350"/>
      <c r="R937" s="350"/>
      <c r="S937" s="350"/>
      <c r="T937" s="350"/>
      <c r="U937" s="350"/>
      <c r="V937" s="350"/>
      <c r="W937" s="350"/>
      <c r="X937" s="350"/>
      <c r="Y937" s="351">
        <v>208</v>
      </c>
      <c r="Z937" s="352"/>
      <c r="AA937" s="352"/>
      <c r="AB937" s="353"/>
      <c r="AC937" s="363" t="s">
        <v>379</v>
      </c>
      <c r="AD937" s="371"/>
      <c r="AE937" s="371"/>
      <c r="AF937" s="371"/>
      <c r="AG937" s="371"/>
      <c r="AH937" s="372" t="s">
        <v>577</v>
      </c>
      <c r="AI937" s="373"/>
      <c r="AJ937" s="373"/>
      <c r="AK937" s="373"/>
      <c r="AL937" s="357" t="s">
        <v>577</v>
      </c>
      <c r="AM937" s="358"/>
      <c r="AN937" s="358"/>
      <c r="AO937" s="359"/>
      <c r="AP937" s="360" t="s">
        <v>577</v>
      </c>
      <c r="AQ937" s="360"/>
      <c r="AR937" s="360"/>
      <c r="AS937" s="360"/>
      <c r="AT937" s="360"/>
      <c r="AU937" s="360"/>
      <c r="AV937" s="360"/>
      <c r="AW937" s="360"/>
      <c r="AX937" s="360"/>
    </row>
    <row r="938" spans="1:50" ht="47.25" customHeight="1" x14ac:dyDescent="0.15">
      <c r="A938" s="376">
        <v>2</v>
      </c>
      <c r="B938" s="376">
        <v>1</v>
      </c>
      <c r="C938" s="361" t="s">
        <v>630</v>
      </c>
      <c r="D938" s="347"/>
      <c r="E938" s="347"/>
      <c r="F938" s="347"/>
      <c r="G938" s="347"/>
      <c r="H938" s="347"/>
      <c r="I938" s="347"/>
      <c r="J938" s="348">
        <v>3010005002310</v>
      </c>
      <c r="K938" s="349"/>
      <c r="L938" s="349"/>
      <c r="M938" s="349"/>
      <c r="N938" s="349"/>
      <c r="O938" s="349"/>
      <c r="P938" s="350" t="s">
        <v>629</v>
      </c>
      <c r="Q938" s="350"/>
      <c r="R938" s="350"/>
      <c r="S938" s="350"/>
      <c r="T938" s="350"/>
      <c r="U938" s="350"/>
      <c r="V938" s="350"/>
      <c r="W938" s="350"/>
      <c r="X938" s="350"/>
      <c r="Y938" s="351">
        <v>124</v>
      </c>
      <c r="Z938" s="352"/>
      <c r="AA938" s="352"/>
      <c r="AB938" s="353"/>
      <c r="AC938" s="363" t="s">
        <v>379</v>
      </c>
      <c r="AD938" s="363"/>
      <c r="AE938" s="363"/>
      <c r="AF938" s="363"/>
      <c r="AG938" s="363"/>
      <c r="AH938" s="372" t="s">
        <v>577</v>
      </c>
      <c r="AI938" s="373"/>
      <c r="AJ938" s="373"/>
      <c r="AK938" s="373"/>
      <c r="AL938" s="357" t="s">
        <v>577</v>
      </c>
      <c r="AM938" s="358"/>
      <c r="AN938" s="358"/>
      <c r="AO938" s="359"/>
      <c r="AP938" s="360" t="s">
        <v>577</v>
      </c>
      <c r="AQ938" s="360"/>
      <c r="AR938" s="360"/>
      <c r="AS938" s="360"/>
      <c r="AT938" s="360"/>
      <c r="AU938" s="360"/>
      <c r="AV938" s="360"/>
      <c r="AW938" s="360"/>
      <c r="AX938" s="360"/>
    </row>
    <row r="939" spans="1:50" ht="30" customHeight="1" x14ac:dyDescent="0.15">
      <c r="A939" s="376">
        <v>3</v>
      </c>
      <c r="B939" s="376">
        <v>1</v>
      </c>
      <c r="C939" s="361" t="s">
        <v>631</v>
      </c>
      <c r="D939" s="347"/>
      <c r="E939" s="347"/>
      <c r="F939" s="347"/>
      <c r="G939" s="347"/>
      <c r="H939" s="347"/>
      <c r="I939" s="347"/>
      <c r="J939" s="348">
        <v>8011705000499</v>
      </c>
      <c r="K939" s="349"/>
      <c r="L939" s="349"/>
      <c r="M939" s="349"/>
      <c r="N939" s="349"/>
      <c r="O939" s="349"/>
      <c r="P939" s="362" t="s">
        <v>629</v>
      </c>
      <c r="Q939" s="350"/>
      <c r="R939" s="350"/>
      <c r="S939" s="350"/>
      <c r="T939" s="350"/>
      <c r="U939" s="350"/>
      <c r="V939" s="350"/>
      <c r="W939" s="350"/>
      <c r="X939" s="350"/>
      <c r="Y939" s="351">
        <v>79</v>
      </c>
      <c r="Z939" s="352"/>
      <c r="AA939" s="352"/>
      <c r="AB939" s="353"/>
      <c r="AC939" s="363" t="s">
        <v>379</v>
      </c>
      <c r="AD939" s="363"/>
      <c r="AE939" s="363"/>
      <c r="AF939" s="363"/>
      <c r="AG939" s="363"/>
      <c r="AH939" s="355" t="s">
        <v>577</v>
      </c>
      <c r="AI939" s="356"/>
      <c r="AJ939" s="356"/>
      <c r="AK939" s="356"/>
      <c r="AL939" s="357" t="s">
        <v>577</v>
      </c>
      <c r="AM939" s="358"/>
      <c r="AN939" s="358"/>
      <c r="AO939" s="359"/>
      <c r="AP939" s="360" t="s">
        <v>577</v>
      </c>
      <c r="AQ939" s="360"/>
      <c r="AR939" s="360"/>
      <c r="AS939" s="360"/>
      <c r="AT939" s="360"/>
      <c r="AU939" s="360"/>
      <c r="AV939" s="360"/>
      <c r="AW939" s="360"/>
      <c r="AX939" s="360"/>
    </row>
    <row r="940" spans="1:50" ht="30" customHeight="1" x14ac:dyDescent="0.15">
      <c r="A940" s="376">
        <v>4</v>
      </c>
      <c r="B940" s="376">
        <v>1</v>
      </c>
      <c r="C940" s="361" t="s">
        <v>632</v>
      </c>
      <c r="D940" s="347"/>
      <c r="E940" s="347"/>
      <c r="F940" s="347"/>
      <c r="G940" s="347"/>
      <c r="H940" s="347"/>
      <c r="I940" s="347"/>
      <c r="J940" s="348">
        <v>6013305000435</v>
      </c>
      <c r="K940" s="349"/>
      <c r="L940" s="349"/>
      <c r="M940" s="349"/>
      <c r="N940" s="349"/>
      <c r="O940" s="349"/>
      <c r="P940" s="362" t="s">
        <v>629</v>
      </c>
      <c r="Q940" s="350"/>
      <c r="R940" s="350"/>
      <c r="S940" s="350"/>
      <c r="T940" s="350"/>
      <c r="U940" s="350"/>
      <c r="V940" s="350"/>
      <c r="W940" s="350"/>
      <c r="X940" s="350"/>
      <c r="Y940" s="351">
        <v>57</v>
      </c>
      <c r="Z940" s="352"/>
      <c r="AA940" s="352"/>
      <c r="AB940" s="353"/>
      <c r="AC940" s="363" t="s">
        <v>379</v>
      </c>
      <c r="AD940" s="363"/>
      <c r="AE940" s="363"/>
      <c r="AF940" s="363"/>
      <c r="AG940" s="363"/>
      <c r="AH940" s="355" t="s">
        <v>577</v>
      </c>
      <c r="AI940" s="356"/>
      <c r="AJ940" s="356"/>
      <c r="AK940" s="356"/>
      <c r="AL940" s="357" t="s">
        <v>577</v>
      </c>
      <c r="AM940" s="358"/>
      <c r="AN940" s="358"/>
      <c r="AO940" s="359"/>
      <c r="AP940" s="360" t="s">
        <v>577</v>
      </c>
      <c r="AQ940" s="360"/>
      <c r="AR940" s="360"/>
      <c r="AS940" s="360"/>
      <c r="AT940" s="360"/>
      <c r="AU940" s="360"/>
      <c r="AV940" s="360"/>
      <c r="AW940" s="360"/>
      <c r="AX940" s="360"/>
    </row>
    <row r="941" spans="1:50" ht="30" customHeight="1" x14ac:dyDescent="0.15">
      <c r="A941" s="376">
        <v>5</v>
      </c>
      <c r="B941" s="376">
        <v>1</v>
      </c>
      <c r="C941" s="361" t="s">
        <v>633</v>
      </c>
      <c r="D941" s="347"/>
      <c r="E941" s="347"/>
      <c r="F941" s="347"/>
      <c r="G941" s="347"/>
      <c r="H941" s="347"/>
      <c r="I941" s="347"/>
      <c r="J941" s="348">
        <v>6011205000159</v>
      </c>
      <c r="K941" s="349"/>
      <c r="L941" s="349"/>
      <c r="M941" s="349"/>
      <c r="N941" s="349"/>
      <c r="O941" s="349"/>
      <c r="P941" s="350" t="s">
        <v>629</v>
      </c>
      <c r="Q941" s="350"/>
      <c r="R941" s="350"/>
      <c r="S941" s="350"/>
      <c r="T941" s="350"/>
      <c r="U941" s="350"/>
      <c r="V941" s="350"/>
      <c r="W941" s="350"/>
      <c r="X941" s="350"/>
      <c r="Y941" s="351">
        <v>56</v>
      </c>
      <c r="Z941" s="352"/>
      <c r="AA941" s="352"/>
      <c r="AB941" s="353"/>
      <c r="AC941" s="354" t="s">
        <v>379</v>
      </c>
      <c r="AD941" s="354"/>
      <c r="AE941" s="354"/>
      <c r="AF941" s="354"/>
      <c r="AG941" s="354"/>
      <c r="AH941" s="355" t="s">
        <v>577</v>
      </c>
      <c r="AI941" s="356"/>
      <c r="AJ941" s="356"/>
      <c r="AK941" s="356"/>
      <c r="AL941" s="357" t="s">
        <v>577</v>
      </c>
      <c r="AM941" s="358"/>
      <c r="AN941" s="358"/>
      <c r="AO941" s="359"/>
      <c r="AP941" s="360" t="s">
        <v>577</v>
      </c>
      <c r="AQ941" s="360"/>
      <c r="AR941" s="360"/>
      <c r="AS941" s="360"/>
      <c r="AT941" s="360"/>
      <c r="AU941" s="360"/>
      <c r="AV941" s="360"/>
      <c r="AW941" s="360"/>
      <c r="AX941" s="360"/>
    </row>
    <row r="942" spans="1:50" ht="30" customHeight="1" x14ac:dyDescent="0.15">
      <c r="A942" s="376">
        <v>6</v>
      </c>
      <c r="B942" s="376">
        <v>1</v>
      </c>
      <c r="C942" s="361" t="s">
        <v>634</v>
      </c>
      <c r="D942" s="347"/>
      <c r="E942" s="347"/>
      <c r="F942" s="347"/>
      <c r="G942" s="347"/>
      <c r="H942" s="347"/>
      <c r="I942" s="347"/>
      <c r="J942" s="348">
        <v>4010005002326</v>
      </c>
      <c r="K942" s="349"/>
      <c r="L942" s="349"/>
      <c r="M942" s="349"/>
      <c r="N942" s="349"/>
      <c r="O942" s="349"/>
      <c r="P942" s="350" t="s">
        <v>629</v>
      </c>
      <c r="Q942" s="350"/>
      <c r="R942" s="350"/>
      <c r="S942" s="350"/>
      <c r="T942" s="350"/>
      <c r="U942" s="350"/>
      <c r="V942" s="350"/>
      <c r="W942" s="350"/>
      <c r="X942" s="350"/>
      <c r="Y942" s="351">
        <v>49</v>
      </c>
      <c r="Z942" s="352"/>
      <c r="AA942" s="352"/>
      <c r="AB942" s="353"/>
      <c r="AC942" s="354" t="s">
        <v>379</v>
      </c>
      <c r="AD942" s="354"/>
      <c r="AE942" s="354"/>
      <c r="AF942" s="354"/>
      <c r="AG942" s="354"/>
      <c r="AH942" s="355" t="s">
        <v>577</v>
      </c>
      <c r="AI942" s="356"/>
      <c r="AJ942" s="356"/>
      <c r="AK942" s="356"/>
      <c r="AL942" s="357" t="s">
        <v>577</v>
      </c>
      <c r="AM942" s="358"/>
      <c r="AN942" s="358"/>
      <c r="AO942" s="359"/>
      <c r="AP942" s="360" t="s">
        <v>577</v>
      </c>
      <c r="AQ942" s="360"/>
      <c r="AR942" s="360"/>
      <c r="AS942" s="360"/>
      <c r="AT942" s="360"/>
      <c r="AU942" s="360"/>
      <c r="AV942" s="360"/>
      <c r="AW942" s="360"/>
      <c r="AX942" s="360"/>
    </row>
    <row r="943" spans="1:50" ht="30" customHeight="1" x14ac:dyDescent="0.15">
      <c r="A943" s="376">
        <v>7</v>
      </c>
      <c r="B943" s="376">
        <v>1</v>
      </c>
      <c r="C943" s="361" t="s">
        <v>635</v>
      </c>
      <c r="D943" s="347"/>
      <c r="E943" s="347"/>
      <c r="F943" s="347"/>
      <c r="G943" s="347"/>
      <c r="H943" s="347"/>
      <c r="I943" s="347"/>
      <c r="J943" s="348">
        <v>6012405001558</v>
      </c>
      <c r="K943" s="349"/>
      <c r="L943" s="349"/>
      <c r="M943" s="349"/>
      <c r="N943" s="349"/>
      <c r="O943" s="349"/>
      <c r="P943" s="350" t="s">
        <v>629</v>
      </c>
      <c r="Q943" s="350"/>
      <c r="R943" s="350"/>
      <c r="S943" s="350"/>
      <c r="T943" s="350"/>
      <c r="U943" s="350"/>
      <c r="V943" s="350"/>
      <c r="W943" s="350"/>
      <c r="X943" s="350"/>
      <c r="Y943" s="351">
        <v>48</v>
      </c>
      <c r="Z943" s="352"/>
      <c r="AA943" s="352"/>
      <c r="AB943" s="353"/>
      <c r="AC943" s="354" t="s">
        <v>379</v>
      </c>
      <c r="AD943" s="354"/>
      <c r="AE943" s="354"/>
      <c r="AF943" s="354"/>
      <c r="AG943" s="354"/>
      <c r="AH943" s="355" t="s">
        <v>577</v>
      </c>
      <c r="AI943" s="356"/>
      <c r="AJ943" s="356"/>
      <c r="AK943" s="356"/>
      <c r="AL943" s="357" t="s">
        <v>577</v>
      </c>
      <c r="AM943" s="358"/>
      <c r="AN943" s="358"/>
      <c r="AO943" s="359"/>
      <c r="AP943" s="360" t="s">
        <v>577</v>
      </c>
      <c r="AQ943" s="360"/>
      <c r="AR943" s="360"/>
      <c r="AS943" s="360"/>
      <c r="AT943" s="360"/>
      <c r="AU943" s="360"/>
      <c r="AV943" s="360"/>
      <c r="AW943" s="360"/>
      <c r="AX943" s="360"/>
    </row>
    <row r="944" spans="1:50" ht="30" customHeight="1" x14ac:dyDescent="0.15">
      <c r="A944" s="376">
        <v>8</v>
      </c>
      <c r="B944" s="376">
        <v>1</v>
      </c>
      <c r="C944" s="361" t="s">
        <v>636</v>
      </c>
      <c r="D944" s="347"/>
      <c r="E944" s="347"/>
      <c r="F944" s="347"/>
      <c r="G944" s="347"/>
      <c r="H944" s="347"/>
      <c r="I944" s="347"/>
      <c r="J944" s="348">
        <v>8011101037848</v>
      </c>
      <c r="K944" s="349"/>
      <c r="L944" s="349"/>
      <c r="M944" s="349"/>
      <c r="N944" s="349"/>
      <c r="O944" s="349"/>
      <c r="P944" s="350" t="s">
        <v>629</v>
      </c>
      <c r="Q944" s="350"/>
      <c r="R944" s="350"/>
      <c r="S944" s="350"/>
      <c r="T944" s="350"/>
      <c r="U944" s="350"/>
      <c r="V944" s="350"/>
      <c r="W944" s="350"/>
      <c r="X944" s="350"/>
      <c r="Y944" s="351">
        <v>48</v>
      </c>
      <c r="Z944" s="352"/>
      <c r="AA944" s="352"/>
      <c r="AB944" s="353"/>
      <c r="AC944" s="354" t="s">
        <v>379</v>
      </c>
      <c r="AD944" s="354"/>
      <c r="AE944" s="354"/>
      <c r="AF944" s="354"/>
      <c r="AG944" s="354"/>
      <c r="AH944" s="355" t="s">
        <v>577</v>
      </c>
      <c r="AI944" s="356"/>
      <c r="AJ944" s="356"/>
      <c r="AK944" s="356"/>
      <c r="AL944" s="357" t="s">
        <v>577</v>
      </c>
      <c r="AM944" s="358"/>
      <c r="AN944" s="358"/>
      <c r="AO944" s="359"/>
      <c r="AP944" s="360" t="s">
        <v>577</v>
      </c>
      <c r="AQ944" s="360"/>
      <c r="AR944" s="360"/>
      <c r="AS944" s="360"/>
      <c r="AT944" s="360"/>
      <c r="AU944" s="360"/>
      <c r="AV944" s="360"/>
      <c r="AW944" s="360"/>
      <c r="AX944" s="360"/>
    </row>
    <row r="945" spans="1:50" ht="30" customHeight="1" x14ac:dyDescent="0.15">
      <c r="A945" s="376">
        <v>9</v>
      </c>
      <c r="B945" s="376">
        <v>1</v>
      </c>
      <c r="C945" s="361" t="s">
        <v>637</v>
      </c>
      <c r="D945" s="347"/>
      <c r="E945" s="347"/>
      <c r="F945" s="347"/>
      <c r="G945" s="347"/>
      <c r="H945" s="347"/>
      <c r="I945" s="347"/>
      <c r="J945" s="348">
        <v>8013305000400</v>
      </c>
      <c r="K945" s="349"/>
      <c r="L945" s="349"/>
      <c r="M945" s="349"/>
      <c r="N945" s="349"/>
      <c r="O945" s="349"/>
      <c r="P945" s="350" t="s">
        <v>629</v>
      </c>
      <c r="Q945" s="350"/>
      <c r="R945" s="350"/>
      <c r="S945" s="350"/>
      <c r="T945" s="350"/>
      <c r="U945" s="350"/>
      <c r="V945" s="350"/>
      <c r="W945" s="350"/>
      <c r="X945" s="350"/>
      <c r="Y945" s="351">
        <v>46</v>
      </c>
      <c r="Z945" s="352"/>
      <c r="AA945" s="352"/>
      <c r="AB945" s="353"/>
      <c r="AC945" s="354" t="s">
        <v>379</v>
      </c>
      <c r="AD945" s="354"/>
      <c r="AE945" s="354"/>
      <c r="AF945" s="354"/>
      <c r="AG945" s="354"/>
      <c r="AH945" s="355" t="s">
        <v>577</v>
      </c>
      <c r="AI945" s="356"/>
      <c r="AJ945" s="356"/>
      <c r="AK945" s="356"/>
      <c r="AL945" s="357" t="s">
        <v>577</v>
      </c>
      <c r="AM945" s="358"/>
      <c r="AN945" s="358"/>
      <c r="AO945" s="359"/>
      <c r="AP945" s="360" t="s">
        <v>577</v>
      </c>
      <c r="AQ945" s="360"/>
      <c r="AR945" s="360"/>
      <c r="AS945" s="360"/>
      <c r="AT945" s="360"/>
      <c r="AU945" s="360"/>
      <c r="AV945" s="360"/>
      <c r="AW945" s="360"/>
      <c r="AX945" s="360"/>
    </row>
    <row r="946" spans="1:50" ht="30" customHeight="1" x14ac:dyDescent="0.15">
      <c r="A946" s="376">
        <v>10</v>
      </c>
      <c r="B946" s="376">
        <v>1</v>
      </c>
      <c r="C946" s="361" t="s">
        <v>638</v>
      </c>
      <c r="D946" s="347"/>
      <c r="E946" s="347"/>
      <c r="F946" s="347"/>
      <c r="G946" s="347"/>
      <c r="H946" s="347"/>
      <c r="I946" s="347"/>
      <c r="J946" s="348">
        <v>3011105000930</v>
      </c>
      <c r="K946" s="349"/>
      <c r="L946" s="349"/>
      <c r="M946" s="349"/>
      <c r="N946" s="349"/>
      <c r="O946" s="349"/>
      <c r="P946" s="350" t="s">
        <v>629</v>
      </c>
      <c r="Q946" s="350"/>
      <c r="R946" s="350"/>
      <c r="S946" s="350"/>
      <c r="T946" s="350"/>
      <c r="U946" s="350"/>
      <c r="V946" s="350"/>
      <c r="W946" s="350"/>
      <c r="X946" s="350"/>
      <c r="Y946" s="351">
        <v>44</v>
      </c>
      <c r="Z946" s="352"/>
      <c r="AA946" s="352"/>
      <c r="AB946" s="353"/>
      <c r="AC946" s="354" t="s">
        <v>379</v>
      </c>
      <c r="AD946" s="354"/>
      <c r="AE946" s="354"/>
      <c r="AF946" s="354"/>
      <c r="AG946" s="354"/>
      <c r="AH946" s="355" t="s">
        <v>577</v>
      </c>
      <c r="AI946" s="356"/>
      <c r="AJ946" s="356"/>
      <c r="AK946" s="356"/>
      <c r="AL946" s="357" t="s">
        <v>577</v>
      </c>
      <c r="AM946" s="358"/>
      <c r="AN946" s="358"/>
      <c r="AO946" s="359"/>
      <c r="AP946" s="360" t="s">
        <v>577</v>
      </c>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340</v>
      </c>
      <c r="AD969" s="148"/>
      <c r="AE969" s="148"/>
      <c r="AF969" s="148"/>
      <c r="AG969" s="148"/>
      <c r="AH969" s="367" t="s">
        <v>370</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340</v>
      </c>
      <c r="AD1002" s="148"/>
      <c r="AE1002" s="148"/>
      <c r="AF1002" s="148"/>
      <c r="AG1002" s="148"/>
      <c r="AH1002" s="367" t="s">
        <v>370</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340</v>
      </c>
      <c r="AD1035" s="148"/>
      <c r="AE1035" s="148"/>
      <c r="AF1035" s="148"/>
      <c r="AG1035" s="148"/>
      <c r="AH1035" s="367" t="s">
        <v>370</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340</v>
      </c>
      <c r="AD1068" s="148"/>
      <c r="AE1068" s="148"/>
      <c r="AF1068" s="148"/>
      <c r="AG1068" s="148"/>
      <c r="AH1068" s="367" t="s">
        <v>370</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0" t="s">
        <v>331</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346</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3"/>
      <c r="E1102" s="148" t="s">
        <v>265</v>
      </c>
      <c r="F1102" s="383"/>
      <c r="G1102" s="383"/>
      <c r="H1102" s="383"/>
      <c r="I1102" s="383"/>
      <c r="J1102" s="148" t="s">
        <v>300</v>
      </c>
      <c r="K1102" s="148"/>
      <c r="L1102" s="148"/>
      <c r="M1102" s="148"/>
      <c r="N1102" s="148"/>
      <c r="O1102" s="148"/>
      <c r="P1102" s="367" t="s">
        <v>27</v>
      </c>
      <c r="Q1102" s="367"/>
      <c r="R1102" s="367"/>
      <c r="S1102" s="367"/>
      <c r="T1102" s="367"/>
      <c r="U1102" s="367"/>
      <c r="V1102" s="367"/>
      <c r="W1102" s="367"/>
      <c r="X1102" s="367"/>
      <c r="Y1102" s="148" t="s">
        <v>302</v>
      </c>
      <c r="Z1102" s="383"/>
      <c r="AA1102" s="383"/>
      <c r="AB1102" s="383"/>
      <c r="AC1102" s="148" t="s">
        <v>248</v>
      </c>
      <c r="AD1102" s="148"/>
      <c r="AE1102" s="148"/>
      <c r="AF1102" s="148"/>
      <c r="AG1102" s="148"/>
      <c r="AH1102" s="367" t="s">
        <v>261</v>
      </c>
      <c r="AI1102" s="368"/>
      <c r="AJ1102" s="368"/>
      <c r="AK1102" s="368"/>
      <c r="AL1102" s="368" t="s">
        <v>21</v>
      </c>
      <c r="AM1102" s="368"/>
      <c r="AN1102" s="368"/>
      <c r="AO1102" s="384"/>
      <c r="AP1102" s="370" t="s">
        <v>332</v>
      </c>
      <c r="AQ1102" s="370"/>
      <c r="AR1102" s="370"/>
      <c r="AS1102" s="370"/>
      <c r="AT1102" s="370"/>
      <c r="AU1102" s="370"/>
      <c r="AV1102" s="370"/>
      <c r="AW1102" s="370"/>
      <c r="AX1102" s="370"/>
    </row>
    <row r="1103" spans="1:50" ht="61.5" customHeight="1" x14ac:dyDescent="0.15">
      <c r="A1103" s="376">
        <v>1</v>
      </c>
      <c r="B1103" s="376">
        <v>1</v>
      </c>
      <c r="C1103" s="374" t="s">
        <v>647</v>
      </c>
      <c r="D1103" s="374"/>
      <c r="E1103" s="146" t="s">
        <v>639</v>
      </c>
      <c r="F1103" s="375"/>
      <c r="G1103" s="375"/>
      <c r="H1103" s="375"/>
      <c r="I1103" s="375"/>
      <c r="J1103" s="348">
        <v>1000020110001</v>
      </c>
      <c r="K1103" s="349"/>
      <c r="L1103" s="349"/>
      <c r="M1103" s="349"/>
      <c r="N1103" s="349"/>
      <c r="O1103" s="349"/>
      <c r="P1103" s="350" t="s">
        <v>648</v>
      </c>
      <c r="Q1103" s="350"/>
      <c r="R1103" s="350"/>
      <c r="S1103" s="350"/>
      <c r="T1103" s="350"/>
      <c r="U1103" s="350"/>
      <c r="V1103" s="350"/>
      <c r="W1103" s="350"/>
      <c r="X1103" s="350"/>
      <c r="Y1103" s="351">
        <v>1328</v>
      </c>
      <c r="Z1103" s="352"/>
      <c r="AA1103" s="352"/>
      <c r="AB1103" s="353"/>
      <c r="AC1103" s="377" t="s">
        <v>382</v>
      </c>
      <c r="AD1103" s="378"/>
      <c r="AE1103" s="378"/>
      <c r="AF1103" s="378"/>
      <c r="AG1103" s="379"/>
      <c r="AH1103" s="355" t="s">
        <v>577</v>
      </c>
      <c r="AI1103" s="356"/>
      <c r="AJ1103" s="356"/>
      <c r="AK1103" s="356"/>
      <c r="AL1103" s="357" t="s">
        <v>577</v>
      </c>
      <c r="AM1103" s="358"/>
      <c r="AN1103" s="358"/>
      <c r="AO1103" s="359"/>
      <c r="AP1103" s="360" t="s">
        <v>649</v>
      </c>
      <c r="AQ1103" s="360"/>
      <c r="AR1103" s="360"/>
      <c r="AS1103" s="360"/>
      <c r="AT1103" s="360"/>
      <c r="AU1103" s="360"/>
      <c r="AV1103" s="360"/>
      <c r="AW1103" s="360"/>
      <c r="AX1103" s="360"/>
    </row>
    <row r="1104" spans="1:50" ht="61.5" customHeight="1" x14ac:dyDescent="0.15">
      <c r="A1104" s="376">
        <v>2</v>
      </c>
      <c r="B1104" s="376">
        <v>1</v>
      </c>
      <c r="C1104" s="374" t="s">
        <v>647</v>
      </c>
      <c r="D1104" s="374"/>
      <c r="E1104" s="375" t="s">
        <v>640</v>
      </c>
      <c r="F1104" s="375"/>
      <c r="G1104" s="375"/>
      <c r="H1104" s="375"/>
      <c r="I1104" s="375"/>
      <c r="J1104" s="348">
        <v>8000020130001</v>
      </c>
      <c r="K1104" s="349"/>
      <c r="L1104" s="349"/>
      <c r="M1104" s="349"/>
      <c r="N1104" s="349"/>
      <c r="O1104" s="349"/>
      <c r="P1104" s="350" t="s">
        <v>648</v>
      </c>
      <c r="Q1104" s="350"/>
      <c r="R1104" s="350"/>
      <c r="S1104" s="350"/>
      <c r="T1104" s="350"/>
      <c r="U1104" s="350"/>
      <c r="V1104" s="350"/>
      <c r="W1104" s="350"/>
      <c r="X1104" s="350"/>
      <c r="Y1104" s="351">
        <v>1149</v>
      </c>
      <c r="Z1104" s="352"/>
      <c r="AA1104" s="352"/>
      <c r="AB1104" s="353"/>
      <c r="AC1104" s="377" t="s">
        <v>382</v>
      </c>
      <c r="AD1104" s="378"/>
      <c r="AE1104" s="378"/>
      <c r="AF1104" s="378"/>
      <c r="AG1104" s="379"/>
      <c r="AH1104" s="355" t="s">
        <v>577</v>
      </c>
      <c r="AI1104" s="356"/>
      <c r="AJ1104" s="356"/>
      <c r="AK1104" s="356"/>
      <c r="AL1104" s="357" t="s">
        <v>577</v>
      </c>
      <c r="AM1104" s="358"/>
      <c r="AN1104" s="358"/>
      <c r="AO1104" s="359"/>
      <c r="AP1104" s="360" t="s">
        <v>649</v>
      </c>
      <c r="AQ1104" s="360"/>
      <c r="AR1104" s="360"/>
      <c r="AS1104" s="360"/>
      <c r="AT1104" s="360"/>
      <c r="AU1104" s="360"/>
      <c r="AV1104" s="360"/>
      <c r="AW1104" s="360"/>
      <c r="AX1104" s="360"/>
    </row>
    <row r="1105" spans="1:50" ht="61.5" customHeight="1" x14ac:dyDescent="0.15">
      <c r="A1105" s="376">
        <v>3</v>
      </c>
      <c r="B1105" s="376">
        <v>1</v>
      </c>
      <c r="C1105" s="374" t="s">
        <v>647</v>
      </c>
      <c r="D1105" s="374"/>
      <c r="E1105" s="375" t="s">
        <v>641</v>
      </c>
      <c r="F1105" s="375"/>
      <c r="G1105" s="375"/>
      <c r="H1105" s="375"/>
      <c r="I1105" s="375"/>
      <c r="J1105" s="348">
        <v>1000020230006</v>
      </c>
      <c r="K1105" s="349"/>
      <c r="L1105" s="349"/>
      <c r="M1105" s="349"/>
      <c r="N1105" s="349"/>
      <c r="O1105" s="349"/>
      <c r="P1105" s="350" t="s">
        <v>648</v>
      </c>
      <c r="Q1105" s="350"/>
      <c r="R1105" s="350"/>
      <c r="S1105" s="350"/>
      <c r="T1105" s="350"/>
      <c r="U1105" s="350"/>
      <c r="V1105" s="350"/>
      <c r="W1105" s="350"/>
      <c r="X1105" s="350"/>
      <c r="Y1105" s="351">
        <v>906</v>
      </c>
      <c r="Z1105" s="352"/>
      <c r="AA1105" s="352"/>
      <c r="AB1105" s="353"/>
      <c r="AC1105" s="377" t="s">
        <v>382</v>
      </c>
      <c r="AD1105" s="378"/>
      <c r="AE1105" s="378"/>
      <c r="AF1105" s="378"/>
      <c r="AG1105" s="379"/>
      <c r="AH1105" s="355" t="s">
        <v>577</v>
      </c>
      <c r="AI1105" s="356"/>
      <c r="AJ1105" s="356"/>
      <c r="AK1105" s="356"/>
      <c r="AL1105" s="357" t="s">
        <v>577</v>
      </c>
      <c r="AM1105" s="358"/>
      <c r="AN1105" s="358"/>
      <c r="AO1105" s="359"/>
      <c r="AP1105" s="360"/>
      <c r="AQ1105" s="360"/>
      <c r="AR1105" s="360"/>
      <c r="AS1105" s="360"/>
      <c r="AT1105" s="360"/>
      <c r="AU1105" s="360"/>
      <c r="AV1105" s="360"/>
      <c r="AW1105" s="360"/>
      <c r="AX1105" s="360"/>
    </row>
    <row r="1106" spans="1:50" ht="61.5" customHeight="1" x14ac:dyDescent="0.15">
      <c r="A1106" s="376">
        <v>4</v>
      </c>
      <c r="B1106" s="376">
        <v>1</v>
      </c>
      <c r="C1106" s="374" t="s">
        <v>647</v>
      </c>
      <c r="D1106" s="374"/>
      <c r="E1106" s="375" t="s">
        <v>642</v>
      </c>
      <c r="F1106" s="375"/>
      <c r="G1106" s="375"/>
      <c r="H1106" s="375"/>
      <c r="I1106" s="375"/>
      <c r="J1106" s="348">
        <v>4000020270008</v>
      </c>
      <c r="K1106" s="349"/>
      <c r="L1106" s="349"/>
      <c r="M1106" s="349"/>
      <c r="N1106" s="349"/>
      <c r="O1106" s="349"/>
      <c r="P1106" s="350" t="s">
        <v>648</v>
      </c>
      <c r="Q1106" s="350"/>
      <c r="R1106" s="350"/>
      <c r="S1106" s="350"/>
      <c r="T1106" s="350"/>
      <c r="U1106" s="350"/>
      <c r="V1106" s="350"/>
      <c r="W1106" s="350"/>
      <c r="X1106" s="350"/>
      <c r="Y1106" s="351">
        <v>798</v>
      </c>
      <c r="Z1106" s="352"/>
      <c r="AA1106" s="352"/>
      <c r="AB1106" s="353"/>
      <c r="AC1106" s="377" t="s">
        <v>382</v>
      </c>
      <c r="AD1106" s="378"/>
      <c r="AE1106" s="378"/>
      <c r="AF1106" s="378"/>
      <c r="AG1106" s="379"/>
      <c r="AH1106" s="355" t="s">
        <v>577</v>
      </c>
      <c r="AI1106" s="356"/>
      <c r="AJ1106" s="356"/>
      <c r="AK1106" s="356"/>
      <c r="AL1106" s="357" t="s">
        <v>577</v>
      </c>
      <c r="AM1106" s="358"/>
      <c r="AN1106" s="358"/>
      <c r="AO1106" s="359"/>
      <c r="AP1106" s="360"/>
      <c r="AQ1106" s="360"/>
      <c r="AR1106" s="360"/>
      <c r="AS1106" s="360"/>
      <c r="AT1106" s="360"/>
      <c r="AU1106" s="360"/>
      <c r="AV1106" s="360"/>
      <c r="AW1106" s="360"/>
      <c r="AX1106" s="360"/>
    </row>
    <row r="1107" spans="1:50" ht="61.5" customHeight="1" x14ac:dyDescent="0.15">
      <c r="A1107" s="376">
        <v>5</v>
      </c>
      <c r="B1107" s="376">
        <v>1</v>
      </c>
      <c r="C1107" s="374" t="s">
        <v>647</v>
      </c>
      <c r="D1107" s="374"/>
      <c r="E1107" s="375" t="s">
        <v>643</v>
      </c>
      <c r="F1107" s="375"/>
      <c r="G1107" s="375"/>
      <c r="H1107" s="375"/>
      <c r="I1107" s="375"/>
      <c r="J1107" s="348">
        <v>7000020010006</v>
      </c>
      <c r="K1107" s="349"/>
      <c r="L1107" s="349"/>
      <c r="M1107" s="349"/>
      <c r="N1107" s="349"/>
      <c r="O1107" s="349"/>
      <c r="P1107" s="350" t="s">
        <v>648</v>
      </c>
      <c r="Q1107" s="350"/>
      <c r="R1107" s="350"/>
      <c r="S1107" s="350"/>
      <c r="T1107" s="350"/>
      <c r="U1107" s="350"/>
      <c r="V1107" s="350"/>
      <c r="W1107" s="350"/>
      <c r="X1107" s="350"/>
      <c r="Y1107" s="351">
        <v>377</v>
      </c>
      <c r="Z1107" s="352"/>
      <c r="AA1107" s="352"/>
      <c r="AB1107" s="353"/>
      <c r="AC1107" s="377" t="s">
        <v>382</v>
      </c>
      <c r="AD1107" s="378"/>
      <c r="AE1107" s="378"/>
      <c r="AF1107" s="378"/>
      <c r="AG1107" s="379"/>
      <c r="AH1107" s="355" t="s">
        <v>577</v>
      </c>
      <c r="AI1107" s="356"/>
      <c r="AJ1107" s="356"/>
      <c r="AK1107" s="356"/>
      <c r="AL1107" s="357" t="s">
        <v>577</v>
      </c>
      <c r="AM1107" s="358"/>
      <c r="AN1107" s="358"/>
      <c r="AO1107" s="359"/>
      <c r="AP1107" s="360"/>
      <c r="AQ1107" s="360"/>
      <c r="AR1107" s="360"/>
      <c r="AS1107" s="360"/>
      <c r="AT1107" s="360"/>
      <c r="AU1107" s="360"/>
      <c r="AV1107" s="360"/>
      <c r="AW1107" s="360"/>
      <c r="AX1107" s="360"/>
    </row>
    <row r="1108" spans="1:50" ht="61.5" customHeight="1" x14ac:dyDescent="0.15">
      <c r="A1108" s="376">
        <v>6</v>
      </c>
      <c r="B1108" s="376">
        <v>1</v>
      </c>
      <c r="C1108" s="374" t="s">
        <v>647</v>
      </c>
      <c r="D1108" s="374"/>
      <c r="E1108" s="375" t="s">
        <v>650</v>
      </c>
      <c r="F1108" s="375"/>
      <c r="G1108" s="375"/>
      <c r="H1108" s="375"/>
      <c r="I1108" s="375"/>
      <c r="J1108" s="348">
        <v>4000020120006</v>
      </c>
      <c r="K1108" s="349"/>
      <c r="L1108" s="349"/>
      <c r="M1108" s="349"/>
      <c r="N1108" s="349"/>
      <c r="O1108" s="349"/>
      <c r="P1108" s="362" t="s">
        <v>648</v>
      </c>
      <c r="Q1108" s="350"/>
      <c r="R1108" s="350"/>
      <c r="S1108" s="350"/>
      <c r="T1108" s="350"/>
      <c r="U1108" s="350"/>
      <c r="V1108" s="350"/>
      <c r="W1108" s="350"/>
      <c r="X1108" s="350"/>
      <c r="Y1108" s="351">
        <v>367</v>
      </c>
      <c r="Z1108" s="352"/>
      <c r="AA1108" s="352"/>
      <c r="AB1108" s="353"/>
      <c r="AC1108" s="377" t="s">
        <v>382</v>
      </c>
      <c r="AD1108" s="378"/>
      <c r="AE1108" s="378"/>
      <c r="AF1108" s="378"/>
      <c r="AG1108" s="379"/>
      <c r="AH1108" s="355" t="s">
        <v>577</v>
      </c>
      <c r="AI1108" s="356"/>
      <c r="AJ1108" s="356"/>
      <c r="AK1108" s="356"/>
      <c r="AL1108" s="357" t="s">
        <v>577</v>
      </c>
      <c r="AM1108" s="358"/>
      <c r="AN1108" s="358"/>
      <c r="AO1108" s="359"/>
      <c r="AP1108" s="360"/>
      <c r="AQ1108" s="360"/>
      <c r="AR1108" s="360"/>
      <c r="AS1108" s="360"/>
      <c r="AT1108" s="360"/>
      <c r="AU1108" s="360"/>
      <c r="AV1108" s="360"/>
      <c r="AW1108" s="360"/>
      <c r="AX1108" s="360"/>
    </row>
    <row r="1109" spans="1:50" ht="61.5" customHeight="1" x14ac:dyDescent="0.15">
      <c r="A1109" s="376">
        <v>7</v>
      </c>
      <c r="B1109" s="376">
        <v>1</v>
      </c>
      <c r="C1109" s="374" t="s">
        <v>647</v>
      </c>
      <c r="D1109" s="374"/>
      <c r="E1109" s="375" t="s">
        <v>644</v>
      </c>
      <c r="F1109" s="375"/>
      <c r="G1109" s="375"/>
      <c r="H1109" s="375"/>
      <c r="I1109" s="375"/>
      <c r="J1109" s="348">
        <v>1000020140007</v>
      </c>
      <c r="K1109" s="349"/>
      <c r="L1109" s="349"/>
      <c r="M1109" s="349"/>
      <c r="N1109" s="349"/>
      <c r="O1109" s="349"/>
      <c r="P1109" s="350" t="s">
        <v>648</v>
      </c>
      <c r="Q1109" s="350"/>
      <c r="R1109" s="350"/>
      <c r="S1109" s="350"/>
      <c r="T1109" s="350"/>
      <c r="U1109" s="350"/>
      <c r="V1109" s="350"/>
      <c r="W1109" s="350"/>
      <c r="X1109" s="350"/>
      <c r="Y1109" s="351">
        <v>347</v>
      </c>
      <c r="Z1109" s="352"/>
      <c r="AA1109" s="352"/>
      <c r="AB1109" s="353"/>
      <c r="AC1109" s="377" t="s">
        <v>382</v>
      </c>
      <c r="AD1109" s="378"/>
      <c r="AE1109" s="378"/>
      <c r="AF1109" s="378"/>
      <c r="AG1109" s="379"/>
      <c r="AH1109" s="355" t="s">
        <v>577</v>
      </c>
      <c r="AI1109" s="356"/>
      <c r="AJ1109" s="356"/>
      <c r="AK1109" s="356"/>
      <c r="AL1109" s="357" t="s">
        <v>577</v>
      </c>
      <c r="AM1109" s="358"/>
      <c r="AN1109" s="358"/>
      <c r="AO1109" s="359"/>
      <c r="AP1109" s="360"/>
      <c r="AQ1109" s="360"/>
      <c r="AR1109" s="360"/>
      <c r="AS1109" s="360"/>
      <c r="AT1109" s="360"/>
      <c r="AU1109" s="360"/>
      <c r="AV1109" s="360"/>
      <c r="AW1109" s="360"/>
      <c r="AX1109" s="360"/>
    </row>
    <row r="1110" spans="1:50" ht="61.5" customHeight="1" x14ac:dyDescent="0.15">
      <c r="A1110" s="376">
        <v>8</v>
      </c>
      <c r="B1110" s="376">
        <v>1</v>
      </c>
      <c r="C1110" s="374" t="s">
        <v>647</v>
      </c>
      <c r="D1110" s="374"/>
      <c r="E1110" s="375" t="s">
        <v>645</v>
      </c>
      <c r="F1110" s="375"/>
      <c r="G1110" s="375"/>
      <c r="H1110" s="375"/>
      <c r="I1110" s="375"/>
      <c r="J1110" s="348">
        <v>2000020020001</v>
      </c>
      <c r="K1110" s="349"/>
      <c r="L1110" s="349"/>
      <c r="M1110" s="349"/>
      <c r="N1110" s="349"/>
      <c r="O1110" s="349"/>
      <c r="P1110" s="350" t="s">
        <v>648</v>
      </c>
      <c r="Q1110" s="350"/>
      <c r="R1110" s="350"/>
      <c r="S1110" s="350"/>
      <c r="T1110" s="350"/>
      <c r="U1110" s="350"/>
      <c r="V1110" s="350"/>
      <c r="W1110" s="350"/>
      <c r="X1110" s="350"/>
      <c r="Y1110" s="351">
        <v>336</v>
      </c>
      <c r="Z1110" s="352"/>
      <c r="AA1110" s="352"/>
      <c r="AB1110" s="353"/>
      <c r="AC1110" s="377" t="s">
        <v>382</v>
      </c>
      <c r="AD1110" s="378"/>
      <c r="AE1110" s="378"/>
      <c r="AF1110" s="378"/>
      <c r="AG1110" s="379"/>
      <c r="AH1110" s="355" t="s">
        <v>577</v>
      </c>
      <c r="AI1110" s="356"/>
      <c r="AJ1110" s="356"/>
      <c r="AK1110" s="356"/>
      <c r="AL1110" s="357" t="s">
        <v>577</v>
      </c>
      <c r="AM1110" s="358"/>
      <c r="AN1110" s="358"/>
      <c r="AO1110" s="359"/>
      <c r="AP1110" s="360"/>
      <c r="AQ1110" s="360"/>
      <c r="AR1110" s="360"/>
      <c r="AS1110" s="360"/>
      <c r="AT1110" s="360"/>
      <c r="AU1110" s="360"/>
      <c r="AV1110" s="360"/>
      <c r="AW1110" s="360"/>
      <c r="AX1110" s="360"/>
    </row>
    <row r="1111" spans="1:50" ht="61.5" customHeight="1" x14ac:dyDescent="0.15">
      <c r="A1111" s="376">
        <v>9</v>
      </c>
      <c r="B1111" s="376">
        <v>1</v>
      </c>
      <c r="C1111" s="374" t="s">
        <v>647</v>
      </c>
      <c r="D1111" s="374"/>
      <c r="E1111" s="146" t="s">
        <v>651</v>
      </c>
      <c r="F1111" s="375"/>
      <c r="G1111" s="375"/>
      <c r="H1111" s="375"/>
      <c r="I1111" s="375"/>
      <c r="J1111" s="348">
        <v>1000020470007</v>
      </c>
      <c r="K1111" s="349"/>
      <c r="L1111" s="349"/>
      <c r="M1111" s="349"/>
      <c r="N1111" s="349"/>
      <c r="O1111" s="349"/>
      <c r="P1111" s="350" t="s">
        <v>648</v>
      </c>
      <c r="Q1111" s="350"/>
      <c r="R1111" s="350"/>
      <c r="S1111" s="350"/>
      <c r="T1111" s="350"/>
      <c r="U1111" s="350"/>
      <c r="V1111" s="350"/>
      <c r="W1111" s="350"/>
      <c r="X1111" s="350"/>
      <c r="Y1111" s="351">
        <v>255</v>
      </c>
      <c r="Z1111" s="352"/>
      <c r="AA1111" s="352"/>
      <c r="AB1111" s="353"/>
      <c r="AC1111" s="377" t="s">
        <v>382</v>
      </c>
      <c r="AD1111" s="378"/>
      <c r="AE1111" s="378"/>
      <c r="AF1111" s="378"/>
      <c r="AG1111" s="379"/>
      <c r="AH1111" s="355" t="s">
        <v>577</v>
      </c>
      <c r="AI1111" s="356"/>
      <c r="AJ1111" s="356"/>
      <c r="AK1111" s="356"/>
      <c r="AL1111" s="357" t="s">
        <v>577</v>
      </c>
      <c r="AM1111" s="358"/>
      <c r="AN1111" s="358"/>
      <c r="AO1111" s="359"/>
      <c r="AP1111" s="360"/>
      <c r="AQ1111" s="360"/>
      <c r="AR1111" s="360"/>
      <c r="AS1111" s="360"/>
      <c r="AT1111" s="360"/>
      <c r="AU1111" s="360"/>
      <c r="AV1111" s="360"/>
      <c r="AW1111" s="360"/>
      <c r="AX1111" s="360"/>
    </row>
    <row r="1112" spans="1:50" ht="61.5" customHeight="1" x14ac:dyDescent="0.15">
      <c r="A1112" s="376">
        <v>10</v>
      </c>
      <c r="B1112" s="376">
        <v>1</v>
      </c>
      <c r="C1112" s="374" t="s">
        <v>647</v>
      </c>
      <c r="D1112" s="374"/>
      <c r="E1112" s="375" t="s">
        <v>646</v>
      </c>
      <c r="F1112" s="375"/>
      <c r="G1112" s="375"/>
      <c r="H1112" s="375"/>
      <c r="I1112" s="375"/>
      <c r="J1112" s="348">
        <v>2000020170003</v>
      </c>
      <c r="K1112" s="349"/>
      <c r="L1112" s="349"/>
      <c r="M1112" s="349"/>
      <c r="N1112" s="349"/>
      <c r="O1112" s="349"/>
      <c r="P1112" s="350" t="s">
        <v>648</v>
      </c>
      <c r="Q1112" s="350"/>
      <c r="R1112" s="350"/>
      <c r="S1112" s="350"/>
      <c r="T1112" s="350"/>
      <c r="U1112" s="350"/>
      <c r="V1112" s="350"/>
      <c r="W1112" s="350"/>
      <c r="X1112" s="350"/>
      <c r="Y1112" s="351">
        <v>251</v>
      </c>
      <c r="Z1112" s="352"/>
      <c r="AA1112" s="352"/>
      <c r="AB1112" s="353"/>
      <c r="AC1112" s="377" t="s">
        <v>382</v>
      </c>
      <c r="AD1112" s="378"/>
      <c r="AE1112" s="378"/>
      <c r="AF1112" s="378"/>
      <c r="AG1112" s="379"/>
      <c r="AH1112" s="355" t="s">
        <v>577</v>
      </c>
      <c r="AI1112" s="356"/>
      <c r="AJ1112" s="356"/>
      <c r="AK1112" s="356"/>
      <c r="AL1112" s="357" t="s">
        <v>577</v>
      </c>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3">
      <formula>IF(RIGHT(TEXT(P14,"0.#"),1)=".",FALSE,TRUE)</formula>
    </cfRule>
    <cfRule type="expression" dxfId="2802" priority="14014">
      <formula>IF(RIGHT(TEXT(P14,"0.#"),1)=".",TRUE,FALSE)</formula>
    </cfRule>
  </conditionalFormatting>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83">
    <cfRule type="expression" dxfId="2797" priority="13885">
      <formula>IF(RIGHT(TEXT(Y783,"0.#"),1)=".",FALSE,TRUE)</formula>
    </cfRule>
    <cfRule type="expression" dxfId="2796" priority="13886">
      <formula>IF(RIGHT(TEXT(Y783,"0.#"),1)=".",TRUE,FALSE)</formula>
    </cfRule>
  </conditionalFormatting>
  <conditionalFormatting sqref="Y792">
    <cfRule type="expression" dxfId="2795" priority="13881">
      <formula>IF(RIGHT(TEXT(Y792,"0.#"),1)=".",FALSE,TRUE)</formula>
    </cfRule>
    <cfRule type="expression" dxfId="2794" priority="13882">
      <formula>IF(RIGHT(TEXT(Y792,"0.#"),1)=".",TRUE,FALSE)</formula>
    </cfRule>
  </conditionalFormatting>
  <conditionalFormatting sqref="Y823:Y830 Y821 Y810:Y817 Y808 Y797:Y804 Y795">
    <cfRule type="expression" dxfId="2793" priority="13663">
      <formula>IF(RIGHT(TEXT(Y795,"0.#"),1)=".",FALSE,TRUE)</formula>
    </cfRule>
    <cfRule type="expression" dxfId="2792" priority="13664">
      <formula>IF(RIGHT(TEXT(Y795,"0.#"),1)=".",TRUE,FALSE)</formula>
    </cfRule>
  </conditionalFormatting>
  <conditionalFormatting sqref="P16:AQ17 P15:AX15 P13:AX13">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84:Y791 Y782">
    <cfRule type="expression" dxfId="2785" priority="13687">
      <formula>IF(RIGHT(TEXT(Y782,"0.#"),1)=".",FALSE,TRUE)</formula>
    </cfRule>
    <cfRule type="expression" dxfId="2784" priority="13688">
      <formula>IF(RIGHT(TEXT(Y782,"0.#"),1)=".",TRUE,FALSE)</formula>
    </cfRule>
  </conditionalFormatting>
  <conditionalFormatting sqref="AU783">
    <cfRule type="expression" dxfId="2783" priority="13685">
      <formula>IF(RIGHT(TEXT(AU783,"0.#"),1)=".",FALSE,TRUE)</formula>
    </cfRule>
    <cfRule type="expression" dxfId="2782" priority="13686">
      <formula>IF(RIGHT(TEXT(AU783,"0.#"),1)=".",TRUE,FALSE)</formula>
    </cfRule>
  </conditionalFormatting>
  <conditionalFormatting sqref="AU792">
    <cfRule type="expression" dxfId="2781" priority="13683">
      <formula>IF(RIGHT(TEXT(AU792,"0.#"),1)=".",FALSE,TRUE)</formula>
    </cfRule>
    <cfRule type="expression" dxfId="2780" priority="13684">
      <formula>IF(RIGHT(TEXT(AU792,"0.#"),1)=".",TRUE,FALSE)</formula>
    </cfRule>
  </conditionalFormatting>
  <conditionalFormatting sqref="AU784:AU791 AU782">
    <cfRule type="expression" dxfId="2779" priority="13681">
      <formula>IF(RIGHT(TEXT(AU782,"0.#"),1)=".",FALSE,TRUE)</formula>
    </cfRule>
    <cfRule type="expression" dxfId="2778" priority="13682">
      <formula>IF(RIGHT(TEXT(AU782,"0.#"),1)=".",TRUE,FALSE)</formula>
    </cfRule>
  </conditionalFormatting>
  <conditionalFormatting sqref="Y822 Y809 Y796">
    <cfRule type="expression" dxfId="2777" priority="13667">
      <formula>IF(RIGHT(TEXT(Y796,"0.#"),1)=".",FALSE,TRUE)</formula>
    </cfRule>
    <cfRule type="expression" dxfId="2776" priority="13668">
      <formula>IF(RIGHT(TEXT(Y796,"0.#"),1)=".",TRUE,FALSE)</formula>
    </cfRule>
  </conditionalFormatting>
  <conditionalFormatting sqref="Y831 Y818 Y805">
    <cfRule type="expression" dxfId="2775" priority="13665">
      <formula>IF(RIGHT(TEXT(Y805,"0.#"),1)=".",FALSE,TRUE)</formula>
    </cfRule>
    <cfRule type="expression" dxfId="2774" priority="13666">
      <formula>IF(RIGHT(TEXT(Y805,"0.#"),1)=".",TRUE,FALSE)</formula>
    </cfRule>
  </conditionalFormatting>
  <conditionalFormatting sqref="AU822 AU809 AU796">
    <cfRule type="expression" dxfId="2773" priority="13661">
      <formula>IF(RIGHT(TEXT(AU796,"0.#"),1)=".",FALSE,TRUE)</formula>
    </cfRule>
    <cfRule type="expression" dxfId="2772" priority="13662">
      <formula>IF(RIGHT(TEXT(AU796,"0.#"),1)=".",TRUE,FALSE)</formula>
    </cfRule>
  </conditionalFormatting>
  <conditionalFormatting sqref="AU831 AU818 AU805">
    <cfRule type="expression" dxfId="2771" priority="13659">
      <formula>IF(RIGHT(TEXT(AU805,"0.#"),1)=".",FALSE,TRUE)</formula>
    </cfRule>
    <cfRule type="expression" dxfId="2770" priority="13660">
      <formula>IF(RIGHT(TEXT(AU805,"0.#"),1)=".",TRUE,FALSE)</formula>
    </cfRule>
  </conditionalFormatting>
  <conditionalFormatting sqref="AU823:AU830 AU821 AU810:AU817 AU808 AU797:AU804 AU795">
    <cfRule type="expression" dxfId="2769" priority="13657">
      <formula>IF(RIGHT(TEXT(AU795,"0.#"),1)=".",FALSE,TRUE)</formula>
    </cfRule>
    <cfRule type="expression" dxfId="2768" priority="13658">
      <formula>IF(RIGHT(TEXT(AU795,"0.#"),1)=".",TRUE,FALSE)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AI34">
    <cfRule type="expression" dxfId="2757" priority="13469">
      <formula>IF(RIGHT(TEXT(AE34,"0.#"),1)=".",FALSE,TRUE)</formula>
    </cfRule>
    <cfRule type="expression" dxfId="2756" priority="13470">
      <formula>IF(RIGHT(TEXT(AE34,"0.#"),1)=".",TRUE,FALSE)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 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0:AO867">
    <cfRule type="expression" dxfId="2507" priority="6635">
      <formula>IF(AND(AL840&gt;=0, RIGHT(TEXT(AL840,"0.#"),1)&lt;&gt;"."),TRUE,FALSE)</formula>
    </cfRule>
    <cfRule type="expression" dxfId="2506" priority="6636">
      <formula>IF(AND(AL840&gt;=0, RIGHT(TEXT(AL840,"0.#"),1)="."),TRUE,FALSE)</formula>
    </cfRule>
    <cfRule type="expression" dxfId="2505" priority="6637">
      <formula>IF(AND(AL840&lt;0, RIGHT(TEXT(AL840,"0.#"),1)&lt;&gt;"."),TRUE,FALSE)</formula>
    </cfRule>
    <cfRule type="expression" dxfId="2504" priority="6638">
      <formula>IF(AND(AL840&lt;0, RIGHT(TEXT(AL840,"0.#"),1)="."),TRUE,FALSE)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0:Y867">
    <cfRule type="expression" dxfId="2433" priority="2963">
      <formula>IF(RIGHT(TEXT(Y840,"0.#"),1)=".",FALSE,TRUE)</formula>
    </cfRule>
    <cfRule type="expression" dxfId="2432" priority="2964">
      <formula>IF(RIGHT(TEXT(Y840,"0.#"),1)=".",TRUE,FALSE)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3:AO1132">
    <cfRule type="expression" dxfId="2403" priority="2869">
      <formula>IF(AND(AL1103&gt;=0, RIGHT(TEXT(AL1103,"0.#"),1)&lt;&gt;"."),TRUE,FALSE)</formula>
    </cfRule>
    <cfRule type="expression" dxfId="2402" priority="2870">
      <formula>IF(AND(AL1103&gt;=0, RIGHT(TEXT(AL1103,"0.#"),1)="."),TRUE,FALSE)</formula>
    </cfRule>
    <cfRule type="expression" dxfId="2401" priority="2871">
      <formula>IF(AND(AL1103&lt;0, RIGHT(TEXT(AL1103,"0.#"),1)&lt;&gt;"."),TRUE,FALSE)</formula>
    </cfRule>
    <cfRule type="expression" dxfId="2400" priority="2872">
      <formula>IF(AND(AL1103&lt;0, RIGHT(TEXT(AL1103,"0.#"),1)="."),TRUE,FALSE)</formula>
    </cfRule>
  </conditionalFormatting>
  <conditionalFormatting sqref="Y1103:Y1132">
    <cfRule type="expression" dxfId="2399" priority="2867">
      <formula>IF(RIGHT(TEXT(Y1103,"0.#"),1)=".",FALSE,TRUE)</formula>
    </cfRule>
    <cfRule type="expression" dxfId="2398" priority="2868">
      <formula>IF(RIGHT(TEXT(Y1103,"0.#"),1)=".",TRUE,FALSE)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9">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Y839">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3:Y900">
    <cfRule type="expression" dxfId="2067" priority="2079">
      <formula>IF(RIGHT(TEXT(Y873,"0.#"),1)=".",FALSE,TRUE)</formula>
    </cfRule>
    <cfRule type="expression" dxfId="2066" priority="2080">
      <formula>IF(RIGHT(TEXT(Y873,"0.#"),1)=".",TRUE,FALSE)</formula>
    </cfRule>
  </conditionalFormatting>
  <conditionalFormatting sqref="Y871:Y872">
    <cfRule type="expression" dxfId="2065" priority="2073">
      <formula>IF(RIGHT(TEXT(Y871,"0.#"),1)=".",FALSE,TRUE)</formula>
    </cfRule>
    <cfRule type="expression" dxfId="2064" priority="2074">
      <formula>IF(RIGHT(TEXT(Y871,"0.#"),1)=".",TRUE,FALSE)</formula>
    </cfRule>
  </conditionalFormatting>
  <conditionalFormatting sqref="Y906:Y933">
    <cfRule type="expression" dxfId="2063" priority="2067">
      <formula>IF(RIGHT(TEXT(Y906,"0.#"),1)=".",FALSE,TRUE)</formula>
    </cfRule>
    <cfRule type="expression" dxfId="2062" priority="2068">
      <formula>IF(RIGHT(TEXT(Y906,"0.#"),1)=".",TRUE,FALSE)</formula>
    </cfRule>
  </conditionalFormatting>
  <conditionalFormatting sqref="Y904:Y905">
    <cfRule type="expression" dxfId="2061" priority="2061">
      <formula>IF(RIGHT(TEXT(Y904,"0.#"),1)=".",FALSE,TRUE)</formula>
    </cfRule>
    <cfRule type="expression" dxfId="2060" priority="2062">
      <formula>IF(RIGHT(TEXT(Y904,"0.#"),1)=".",TRUE,FALSE)</formula>
    </cfRule>
  </conditionalFormatting>
  <conditionalFormatting sqref="Y939:Y966">
    <cfRule type="expression" dxfId="2059" priority="2055">
      <formula>IF(RIGHT(TEXT(Y939,"0.#"),1)=".",FALSE,TRUE)</formula>
    </cfRule>
    <cfRule type="expression" dxfId="2058" priority="2056">
      <formula>IF(RIGHT(TEXT(Y939,"0.#"),1)=".",TRUE,FALSE)</formula>
    </cfRule>
  </conditionalFormatting>
  <conditionalFormatting sqref="Y937:Y938">
    <cfRule type="expression" dxfId="2057" priority="2049">
      <formula>IF(RIGHT(TEXT(Y937,"0.#"),1)=".",FALSE,TRUE)</formula>
    </cfRule>
    <cfRule type="expression" dxfId="2056" priority="2050">
      <formula>IF(RIGHT(TEXT(Y937,"0.#"),1)=".",TRUE,FALSE)</formula>
    </cfRule>
  </conditionalFormatting>
  <conditionalFormatting sqref="Y972:Y999">
    <cfRule type="expression" dxfId="2055" priority="2043">
      <formula>IF(RIGHT(TEXT(Y972,"0.#"),1)=".",FALSE,TRUE)</formula>
    </cfRule>
    <cfRule type="expression" dxfId="2054" priority="2044">
      <formula>IF(RIGHT(TEXT(Y972,"0.#"),1)=".",TRUE,FALSE)</formula>
    </cfRule>
  </conditionalFormatting>
  <conditionalFormatting sqref="Y970:Y971">
    <cfRule type="expression" dxfId="2053" priority="2037">
      <formula>IF(RIGHT(TEXT(Y970,"0.#"),1)=".",FALSE,TRUE)</formula>
    </cfRule>
    <cfRule type="expression" dxfId="2052" priority="2038">
      <formula>IF(RIGHT(TEXT(Y970,"0.#"),1)=".",TRUE,FALSE)</formula>
    </cfRule>
  </conditionalFormatting>
  <conditionalFormatting sqref="Y1005:Y1032">
    <cfRule type="expression" dxfId="2051" priority="2031">
      <formula>IF(RIGHT(TEXT(Y1005,"0.#"),1)=".",FALSE,TRUE)</formula>
    </cfRule>
    <cfRule type="expression" dxfId="2050" priority="2032">
      <formula>IF(RIGHT(TEXT(Y1005,"0.#"),1)=".",TRUE,FALSE)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3:AO900">
    <cfRule type="expression" dxfId="1969" priority="2081">
      <formula>IF(AND(AL873&gt;=0, RIGHT(TEXT(AL873,"0.#"),1)&lt;&gt;"."),TRUE,FALSE)</formula>
    </cfRule>
    <cfRule type="expression" dxfId="1968" priority="2082">
      <formula>IF(AND(AL873&gt;=0, RIGHT(TEXT(AL873,"0.#"),1)="."),TRUE,FALSE)</formula>
    </cfRule>
    <cfRule type="expression" dxfId="1967" priority="2083">
      <formula>IF(AND(AL873&lt;0, RIGHT(TEXT(AL873,"0.#"),1)&lt;&gt;"."),TRUE,FALSE)</formula>
    </cfRule>
    <cfRule type="expression" dxfId="1966" priority="2084">
      <formula>IF(AND(AL873&lt;0, RIGHT(TEXT(AL873,"0.#"),1)="."),TRUE,FALSE)</formula>
    </cfRule>
  </conditionalFormatting>
  <conditionalFormatting sqref="AL871:AO872">
    <cfRule type="expression" dxfId="1965" priority="2075">
      <formula>IF(AND(AL871&gt;=0, RIGHT(TEXT(AL871,"0.#"),1)&lt;&gt;"."),TRUE,FALSE)</formula>
    </cfRule>
    <cfRule type="expression" dxfId="1964" priority="2076">
      <formula>IF(AND(AL871&gt;=0, RIGHT(TEXT(AL871,"0.#"),1)="."),TRUE,FALSE)</formula>
    </cfRule>
    <cfRule type="expression" dxfId="1963" priority="2077">
      <formula>IF(AND(AL871&lt;0, RIGHT(TEXT(AL871,"0.#"),1)&lt;&gt;"."),TRUE,FALSE)</formula>
    </cfRule>
    <cfRule type="expression" dxfId="1962" priority="2078">
      <formula>IF(AND(AL871&lt;0, RIGHT(TEXT(AL871,"0.#"),1)="."),TRUE,FALSE)</formula>
    </cfRule>
  </conditionalFormatting>
  <conditionalFormatting sqref="AL906:AO933">
    <cfRule type="expression" dxfId="1961" priority="2069">
      <formula>IF(AND(AL906&gt;=0, RIGHT(TEXT(AL906,"0.#"),1)&lt;&gt;"."),TRUE,FALSE)</formula>
    </cfRule>
    <cfRule type="expression" dxfId="1960" priority="2070">
      <formula>IF(AND(AL906&gt;=0, RIGHT(TEXT(AL906,"0.#"),1)="."),TRUE,FALSE)</formula>
    </cfRule>
    <cfRule type="expression" dxfId="1959" priority="2071">
      <formula>IF(AND(AL906&lt;0, RIGHT(TEXT(AL906,"0.#"),1)&lt;&gt;"."),TRUE,FALSE)</formula>
    </cfRule>
    <cfRule type="expression" dxfId="1958" priority="2072">
      <formula>IF(AND(AL906&lt;0, RIGHT(TEXT(AL906,"0.#"),1)="."),TRUE,FALSE)</formula>
    </cfRule>
  </conditionalFormatting>
  <conditionalFormatting sqref="AL904:AO905">
    <cfRule type="expression" dxfId="1957" priority="2063">
      <formula>IF(AND(AL904&gt;=0, RIGHT(TEXT(AL904,"0.#"),1)&lt;&gt;"."),TRUE,FALSE)</formula>
    </cfRule>
    <cfRule type="expression" dxfId="1956" priority="2064">
      <formula>IF(AND(AL904&gt;=0, RIGHT(TEXT(AL904,"0.#"),1)="."),TRUE,FALSE)</formula>
    </cfRule>
    <cfRule type="expression" dxfId="1955" priority="2065">
      <formula>IF(AND(AL904&lt;0, RIGHT(TEXT(AL904,"0.#"),1)&lt;&gt;"."),TRUE,FALSE)</formula>
    </cfRule>
    <cfRule type="expression" dxfId="1954" priority="2066">
      <formula>IF(AND(AL904&lt;0, RIGHT(TEXT(AL904,"0.#"),1)="."),TRUE,FALSE)</formula>
    </cfRule>
  </conditionalFormatting>
  <conditionalFormatting sqref="AL939:AO966">
    <cfRule type="expression" dxfId="1953" priority="2057">
      <formula>IF(AND(AL939&gt;=0, RIGHT(TEXT(AL939,"0.#"),1)&lt;&gt;"."),TRUE,FALSE)</formula>
    </cfRule>
    <cfRule type="expression" dxfId="1952" priority="2058">
      <formula>IF(AND(AL939&gt;=0, RIGHT(TEXT(AL939,"0.#"),1)="."),TRUE,FALSE)</formula>
    </cfRule>
    <cfRule type="expression" dxfId="1951" priority="2059">
      <formula>IF(AND(AL939&lt;0, RIGHT(TEXT(AL939,"0.#"),1)&lt;&gt;"."),TRUE,FALSE)</formula>
    </cfRule>
    <cfRule type="expression" dxfId="1950" priority="2060">
      <formula>IF(AND(AL939&lt;0, RIGHT(TEXT(AL939,"0.#"),1)="."),TRUE,FALSE)</formula>
    </cfRule>
  </conditionalFormatting>
  <conditionalFormatting sqref="AL937:AO938">
    <cfRule type="expression" dxfId="1949" priority="2051">
      <formula>IF(AND(AL937&gt;=0, RIGHT(TEXT(AL937,"0.#"),1)&lt;&gt;"."),TRUE,FALSE)</formula>
    </cfRule>
    <cfRule type="expression" dxfId="1948" priority="2052">
      <formula>IF(AND(AL937&gt;=0, RIGHT(TEXT(AL937,"0.#"),1)="."),TRUE,FALSE)</formula>
    </cfRule>
    <cfRule type="expression" dxfId="1947" priority="2053">
      <formula>IF(AND(AL937&lt;0, RIGHT(TEXT(AL937,"0.#"),1)&lt;&gt;"."),TRUE,FALSE)</formula>
    </cfRule>
    <cfRule type="expression" dxfId="1946" priority="2054">
      <formula>IF(AND(AL937&lt;0, RIGHT(TEXT(AL937,"0.#"),1)="."),TRUE,FALSE)</formula>
    </cfRule>
  </conditionalFormatting>
  <conditionalFormatting sqref="AL972:AO999">
    <cfRule type="expression" dxfId="1945" priority="2045">
      <formula>IF(AND(AL972&gt;=0, RIGHT(TEXT(AL972,"0.#"),1)&lt;&gt;"."),TRUE,FALSE)</formula>
    </cfRule>
    <cfRule type="expression" dxfId="1944" priority="2046">
      <formula>IF(AND(AL972&gt;=0, RIGHT(TEXT(AL972,"0.#"),1)="."),TRUE,FALSE)</formula>
    </cfRule>
    <cfRule type="expression" dxfId="1943" priority="2047">
      <formula>IF(AND(AL972&lt;0, RIGHT(TEXT(AL972,"0.#"),1)&lt;&gt;"."),TRUE,FALSE)</formula>
    </cfRule>
    <cfRule type="expression" dxfId="1942" priority="2048">
      <formula>IF(AND(AL972&lt;0, RIGHT(TEXT(AL972,"0.#"),1)="."),TRUE,FALSE)</formula>
    </cfRule>
  </conditionalFormatting>
  <conditionalFormatting sqref="AL970:AO971">
    <cfRule type="expression" dxfId="1941" priority="2039">
      <formula>IF(AND(AL970&gt;=0, RIGHT(TEXT(AL970,"0.#"),1)&lt;&gt;"."),TRUE,FALSE)</formula>
    </cfRule>
    <cfRule type="expression" dxfId="1940" priority="2040">
      <formula>IF(AND(AL970&gt;=0, RIGHT(TEXT(AL970,"0.#"),1)="."),TRUE,FALSE)</formula>
    </cfRule>
    <cfRule type="expression" dxfId="1939" priority="2041">
      <formula>IF(AND(AL970&lt;0, RIGHT(TEXT(AL970,"0.#"),1)&lt;&gt;"."),TRUE,FALSE)</formula>
    </cfRule>
    <cfRule type="expression" dxfId="1938" priority="2042">
      <formula>IF(AND(AL970&lt;0, RIGHT(TEXT(AL970,"0.#"),1)="."),TRUE,FALSE)</formula>
    </cfRule>
  </conditionalFormatting>
  <conditionalFormatting sqref="AL1005:AO1032">
    <cfRule type="expression" dxfId="1937" priority="2033">
      <formula>IF(AND(AL1005&gt;=0, RIGHT(TEXT(AL1005,"0.#"),1)&lt;&gt;"."),TRUE,FALSE)</formula>
    </cfRule>
    <cfRule type="expression" dxfId="1936" priority="2034">
      <formula>IF(AND(AL1005&gt;=0, RIGHT(TEXT(AL1005,"0.#"),1)="."),TRUE,FALSE)</formula>
    </cfRule>
    <cfRule type="expression" dxfId="1935" priority="2035">
      <formula>IF(AND(AL1005&lt;0, RIGHT(TEXT(AL1005,"0.#"),1)&lt;&gt;"."),TRUE,FALSE)</formula>
    </cfRule>
    <cfRule type="expression" dxfId="1934" priority="2036">
      <formula>IF(AND(AL1005&lt;0, RIGHT(TEXT(AL1005,"0.#"),1)="."),TRUE,FALSE)</formula>
    </cfRule>
  </conditionalFormatting>
  <conditionalFormatting sqref="AL1003:AO1004">
    <cfRule type="expression" dxfId="1933" priority="2027">
      <formula>IF(AND(AL1003&gt;=0, RIGHT(TEXT(AL1003,"0.#"),1)&lt;&gt;"."),TRUE,FALSE)</formula>
    </cfRule>
    <cfRule type="expression" dxfId="1932" priority="2028">
      <formula>IF(AND(AL1003&gt;=0, RIGHT(TEXT(AL1003,"0.#"),1)="."),TRUE,FALSE)</formula>
    </cfRule>
    <cfRule type="expression" dxfId="1931" priority="2029">
      <formula>IF(AND(AL1003&lt;0, RIGHT(TEXT(AL1003,"0.#"),1)&lt;&gt;"."),TRUE,FALSE)</formula>
    </cfRule>
    <cfRule type="expression" dxfId="1930" priority="2030">
      <formula>IF(AND(AL1003&lt;0, RIGHT(TEXT(AL1003,"0.#"),1)="."),TRUE,FALSE)</formula>
    </cfRule>
  </conditionalFormatting>
  <conditionalFormatting sqref="Y1003:Y1004">
    <cfRule type="expression" dxfId="1929" priority="2025">
      <formula>IF(RIGHT(TEXT(Y1003,"0.#"),1)=".",FALSE,TRUE)</formula>
    </cfRule>
    <cfRule type="expression" dxfId="1928" priority="2026">
      <formula>IF(RIGHT(TEXT(Y1003,"0.#"),1)=".",TRUE,FALSE)</formula>
    </cfRule>
  </conditionalFormatting>
  <conditionalFormatting sqref="AL1038:AO1065">
    <cfRule type="expression" dxfId="1927" priority="2021">
      <formula>IF(AND(AL1038&gt;=0, RIGHT(TEXT(AL1038,"0.#"),1)&lt;&gt;"."),TRUE,FALSE)</formula>
    </cfRule>
    <cfRule type="expression" dxfId="1926" priority="2022">
      <formula>IF(AND(AL1038&gt;=0, RIGHT(TEXT(AL1038,"0.#"),1)="."),TRUE,FALSE)</formula>
    </cfRule>
    <cfRule type="expression" dxfId="1925" priority="2023">
      <formula>IF(AND(AL1038&lt;0, RIGHT(TEXT(AL1038,"0.#"),1)&lt;&gt;"."),TRUE,FALSE)</formula>
    </cfRule>
    <cfRule type="expression" dxfId="1924" priority="2024">
      <formula>IF(AND(AL1038&lt;0, RIGHT(TEXT(AL1038,"0.#"),1)="."),TRUE,FALSE)</formula>
    </cfRule>
  </conditionalFormatting>
  <conditionalFormatting sqref="Y1038:Y1065">
    <cfRule type="expression" dxfId="1923" priority="2019">
      <formula>IF(RIGHT(TEXT(Y1038,"0.#"),1)=".",FALSE,TRUE)</formula>
    </cfRule>
    <cfRule type="expression" dxfId="1922" priority="2020">
      <formula>IF(RIGHT(TEXT(Y1038,"0.#"),1)=".",TRUE,FALSE)</formula>
    </cfRule>
  </conditionalFormatting>
  <conditionalFormatting sqref="AL1036:AO1037">
    <cfRule type="expression" dxfId="1921" priority="2015">
      <formula>IF(AND(AL1036&gt;=0, RIGHT(TEXT(AL1036,"0.#"),1)&lt;&gt;"."),TRUE,FALSE)</formula>
    </cfRule>
    <cfRule type="expression" dxfId="1920" priority="2016">
      <formula>IF(AND(AL1036&gt;=0, RIGHT(TEXT(AL1036,"0.#"),1)="."),TRUE,FALSE)</formula>
    </cfRule>
    <cfRule type="expression" dxfId="1919" priority="2017">
      <formula>IF(AND(AL1036&lt;0, RIGHT(TEXT(AL1036,"0.#"),1)&lt;&gt;"."),TRUE,FALSE)</formula>
    </cfRule>
    <cfRule type="expression" dxfId="1918" priority="2018">
      <formula>IF(AND(AL1036&lt;0, RIGHT(TEXT(AL1036,"0.#"),1)="."),TRUE,FALSE)</formula>
    </cfRule>
  </conditionalFormatting>
  <conditionalFormatting sqref="Y1036:Y1037">
    <cfRule type="expression" dxfId="1917" priority="2013">
      <formula>IF(RIGHT(TEXT(Y1036,"0.#"),1)=".",FALSE,TRUE)</formula>
    </cfRule>
    <cfRule type="expression" dxfId="1916" priority="2014">
      <formula>IF(RIGHT(TEXT(Y1036,"0.#"),1)=".",TRUE,FALSE)</formula>
    </cfRule>
  </conditionalFormatting>
  <conditionalFormatting sqref="AL1071:AO1098">
    <cfRule type="expression" dxfId="1915" priority="2009">
      <formula>IF(AND(AL1071&gt;=0, RIGHT(TEXT(AL1071,"0.#"),1)&lt;&gt;"."),TRUE,FALSE)</formula>
    </cfRule>
    <cfRule type="expression" dxfId="1914" priority="2010">
      <formula>IF(AND(AL1071&gt;=0, RIGHT(TEXT(AL1071,"0.#"),1)="."),TRUE,FALSE)</formula>
    </cfRule>
    <cfRule type="expression" dxfId="1913" priority="2011">
      <formula>IF(AND(AL1071&lt;0, RIGHT(TEXT(AL1071,"0.#"),1)&lt;&gt;"."),TRUE,FALSE)</formula>
    </cfRule>
    <cfRule type="expression" dxfId="1912" priority="2012">
      <formula>IF(AND(AL1071&lt;0, RIGHT(TEXT(AL1071,"0.#"),1)="."),TRUE,FALSE)</formula>
    </cfRule>
  </conditionalFormatting>
  <conditionalFormatting sqref="Y1071:Y1098">
    <cfRule type="expression" dxfId="1911" priority="2007">
      <formula>IF(RIGHT(TEXT(Y1071,"0.#"),1)=".",FALSE,TRUE)</formula>
    </cfRule>
    <cfRule type="expression" dxfId="1910" priority="2008">
      <formula>IF(RIGHT(TEXT(Y1071,"0.#"),1)=".",TRUE,FALSE)</formula>
    </cfRule>
  </conditionalFormatting>
  <conditionalFormatting sqref="AL1069:AO1070">
    <cfRule type="expression" dxfId="1909" priority="2003">
      <formula>IF(AND(AL1069&gt;=0, RIGHT(TEXT(AL1069,"0.#"),1)&lt;&gt;"."),TRUE,FALSE)</formula>
    </cfRule>
    <cfRule type="expression" dxfId="1908" priority="2004">
      <formula>IF(AND(AL1069&gt;=0, RIGHT(TEXT(AL1069,"0.#"),1)="."),TRUE,FALSE)</formula>
    </cfRule>
    <cfRule type="expression" dxfId="1907" priority="2005">
      <formula>IF(AND(AL1069&lt;0, RIGHT(TEXT(AL1069,"0.#"),1)&lt;&gt;"."),TRUE,FALSE)</formula>
    </cfRule>
    <cfRule type="expression" dxfId="1906" priority="2006">
      <formula>IF(AND(AL1069&lt;0, RIGHT(TEXT(AL1069,"0.#"),1)="."),TRUE,FALSE)</formula>
    </cfRule>
  </conditionalFormatting>
  <conditionalFormatting sqref="Y1069:Y1070">
    <cfRule type="expression" dxfId="1905" priority="2001">
      <formula>IF(RIGHT(TEXT(Y1069,"0.#"),1)=".",FALSE,TRUE)</formula>
    </cfRule>
    <cfRule type="expression" dxfId="1904" priority="2002">
      <formula>IF(RIGHT(TEXT(Y1069,"0.#"),1)=".",TRUE,FALSE)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U33">
    <cfRule type="expression" dxfId="707" priority="7">
      <formula>IF(RIGHT(TEXT(AU33,"0.#"),1)=".",FALSE,TRUE)</formula>
    </cfRule>
    <cfRule type="expression" dxfId="706" priority="8">
      <formula>IF(RIGHT(TEXT(AU33,"0.#"),1)=".",TRUE,FALSE)</formula>
    </cfRule>
  </conditionalFormatting>
  <conditionalFormatting sqref="AQ134">
    <cfRule type="expression" dxfId="705" priority="5">
      <formula>IF(RIGHT(TEXT(AQ134,"0.#"),1)=".",FALSE,TRUE)</formula>
    </cfRule>
    <cfRule type="expression" dxfId="704" priority="6">
      <formula>IF(RIGHT(TEXT(AQ134,"0.#"),1)=".",TRUE,FALSE)</formula>
    </cfRule>
  </conditionalFormatting>
  <conditionalFormatting sqref="AQ135">
    <cfRule type="expression" dxfId="703" priority="3">
      <formula>IF(RIGHT(TEXT(AQ135,"0.#"),1)=".",FALSE,TRUE)</formula>
    </cfRule>
    <cfRule type="expression" dxfId="702" priority="4">
      <formula>IF(RIGHT(TEXT(AQ135,"0.#"),1)=".",TRUE,FALSE)</formula>
    </cfRule>
  </conditionalFormatting>
  <conditionalFormatting sqref="AU134">
    <cfRule type="expression" dxfId="701" priority="1">
      <formula>IF(RIGHT(TEXT(AU134,"0.#"),1)=".",FALSE,TRUE)</formula>
    </cfRule>
    <cfRule type="expression" dxfId="70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40" max="49" man="1"/>
    <brk id="901" max="49" man="1"/>
    <brk id="11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565</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
      </c>
      <c r="K10" s="14" t="s">
        <v>333</v>
      </c>
      <c r="L10" s="15"/>
      <c r="M10" s="13" t="str">
        <f t="shared" si="2"/>
        <v/>
      </c>
      <c r="N10" s="13" t="str">
        <f t="shared" si="6"/>
        <v>社会保障</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t="s">
        <v>565</v>
      </c>
      <c r="C11" s="13" t="str">
        <f t="shared" si="0"/>
        <v>子ども・若者育成支援</v>
      </c>
      <c r="D11" s="13" t="str">
        <f t="shared" si="8"/>
        <v>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t="s">
        <v>565</v>
      </c>
      <c r="C13" s="13" t="str">
        <f t="shared" si="9"/>
        <v>少子化社会対策</v>
      </c>
      <c r="D13" s="13" t="str">
        <f t="shared" si="8"/>
        <v>子ども・若者育成支援、少子化社会対策</v>
      </c>
      <c r="F13" s="18" t="s">
        <v>120</v>
      </c>
      <c r="G13" s="17"/>
      <c r="H13" s="13" t="str">
        <f t="shared" si="1"/>
        <v/>
      </c>
      <c r="I13" s="13" t="str">
        <f t="shared" si="5"/>
        <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子ども・若者育成支援、少子化社会対策</v>
      </c>
      <c r="F14" s="18" t="s">
        <v>121</v>
      </c>
      <c r="G14" s="17" t="s">
        <v>565</v>
      </c>
      <c r="H14" s="13" t="str">
        <f t="shared" si="1"/>
        <v>労働保険特別会計雇用勘定</v>
      </c>
      <c r="I14" s="13" t="str">
        <f t="shared" si="5"/>
        <v>労働保険特別会計雇用勘定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t="s">
        <v>565</v>
      </c>
      <c r="C15" s="13" t="str">
        <f t="shared" si="9"/>
        <v>男女共同参画</v>
      </c>
      <c r="D15" s="13" t="str">
        <f t="shared" si="8"/>
        <v>子ども・若者育成支援、少子化社会対策、男女共同参画</v>
      </c>
      <c r="F15" s="18" t="s">
        <v>122</v>
      </c>
      <c r="G15" s="17"/>
      <c r="H15" s="13" t="str">
        <f t="shared" si="1"/>
        <v/>
      </c>
      <c r="I15" s="13" t="str">
        <f t="shared" si="5"/>
        <v>労働保険特別会計雇用勘定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労働保険特別会計雇用勘定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労働保険特別会計雇用勘定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労働保険特別会計雇用勘定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労働保険特別会計雇用勘定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子ども・若者育成支援、少子化社会対策、男女共同参画</v>
      </c>
      <c r="F20" s="18" t="s">
        <v>313</v>
      </c>
      <c r="G20" s="17"/>
      <c r="H20" s="13" t="str">
        <f t="shared" si="1"/>
        <v/>
      </c>
      <c r="I20" s="13" t="str">
        <f t="shared" si="5"/>
        <v>労働保険特別会計雇用勘定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t="s">
        <v>565</v>
      </c>
      <c r="C21" s="13" t="str">
        <f t="shared" si="9"/>
        <v>地方創生</v>
      </c>
      <c r="D21" s="13" t="str">
        <f t="shared" si="8"/>
        <v>子ども・若者育成支援、少子化社会対策、男女共同参画、地方創生</v>
      </c>
      <c r="F21" s="18" t="s">
        <v>127</v>
      </c>
      <c r="G21" s="17"/>
      <c r="H21" s="13" t="str">
        <f t="shared" si="1"/>
        <v/>
      </c>
      <c r="I21" s="13" t="str">
        <f t="shared" si="5"/>
        <v>労働保険特別会計雇用勘定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子ども・若者育成支援、少子化社会対策、男女共同参画、地方創生</v>
      </c>
      <c r="F22" s="18" t="s">
        <v>128</v>
      </c>
      <c r="G22" s="17"/>
      <c r="H22" s="13" t="str">
        <f t="shared" si="1"/>
        <v/>
      </c>
      <c r="I22" s="13" t="str">
        <f t="shared" si="5"/>
        <v>労働保険特別会計雇用勘定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子ども・若者育成支援、少子化社会対策、男女共同参画、地方創生</v>
      </c>
      <c r="F23" s="18" t="s">
        <v>129</v>
      </c>
      <c r="G23" s="17"/>
      <c r="H23" s="13" t="str">
        <f t="shared" si="1"/>
        <v/>
      </c>
      <c r="I23" s="13" t="str">
        <f t="shared" si="5"/>
        <v>労働保険特別会計雇用勘定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子ども・若者育成支援、少子化社会対策、男女共同参画、地方創生</v>
      </c>
      <c r="F24" s="18" t="s">
        <v>414</v>
      </c>
      <c r="G24" s="17"/>
      <c r="H24" s="13" t="str">
        <f t="shared" si="1"/>
        <v/>
      </c>
      <c r="I24" s="13" t="str">
        <f t="shared" si="5"/>
        <v>労働保険特別会計雇用勘定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子ども・若者育成支援、少子化社会対策、男女共同参画、地方創生</v>
      </c>
      <c r="B27" s="13"/>
      <c r="F27" s="18" t="s">
        <v>132</v>
      </c>
      <c r="G27" s="17"/>
      <c r="H27" s="13" t="str">
        <f t="shared" si="1"/>
        <v/>
      </c>
      <c r="I27" s="13" t="str">
        <f t="shared" si="5"/>
        <v>労働保険特別会計雇用勘定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351</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40"/>
      <c r="Z2" s="837"/>
      <c r="AA2" s="838"/>
      <c r="AB2" s="1044" t="s">
        <v>11</v>
      </c>
      <c r="AC2" s="1045"/>
      <c r="AD2" s="1046"/>
      <c r="AE2" s="248" t="s">
        <v>395</v>
      </c>
      <c r="AF2" s="248"/>
      <c r="AG2" s="248"/>
      <c r="AH2" s="248"/>
      <c r="AI2" s="248" t="s">
        <v>393</v>
      </c>
      <c r="AJ2" s="248"/>
      <c r="AK2" s="248"/>
      <c r="AL2" s="248"/>
      <c r="AM2" s="248" t="s">
        <v>422</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41"/>
      <c r="Z3" s="1042"/>
      <c r="AA3" s="1043"/>
      <c r="AB3" s="1047"/>
      <c r="AC3" s="1048"/>
      <c r="AD3" s="1049"/>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7"/>
      <c r="H4" s="1017"/>
      <c r="I4" s="1017"/>
      <c r="J4" s="1017"/>
      <c r="K4" s="1017"/>
      <c r="L4" s="1017"/>
      <c r="M4" s="1017"/>
      <c r="N4" s="1017"/>
      <c r="O4" s="1018"/>
      <c r="P4" s="104"/>
      <c r="Q4" s="1025"/>
      <c r="R4" s="1025"/>
      <c r="S4" s="1025"/>
      <c r="T4" s="1025"/>
      <c r="U4" s="1025"/>
      <c r="V4" s="1025"/>
      <c r="W4" s="1025"/>
      <c r="X4" s="1026"/>
      <c r="Y4" s="1035" t="s">
        <v>12</v>
      </c>
      <c r="Z4" s="1036"/>
      <c r="AA4" s="1037"/>
      <c r="AB4" s="467"/>
      <c r="AC4" s="1039"/>
      <c r="AD4" s="103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19"/>
      <c r="H5" s="1020"/>
      <c r="I5" s="1020"/>
      <c r="J5" s="1020"/>
      <c r="K5" s="1020"/>
      <c r="L5" s="1020"/>
      <c r="M5" s="1020"/>
      <c r="N5" s="1020"/>
      <c r="O5" s="1021"/>
      <c r="P5" s="1027"/>
      <c r="Q5" s="1027"/>
      <c r="R5" s="1027"/>
      <c r="S5" s="1027"/>
      <c r="T5" s="1027"/>
      <c r="U5" s="1027"/>
      <c r="V5" s="1027"/>
      <c r="W5" s="1027"/>
      <c r="X5" s="1028"/>
      <c r="Y5" s="421" t="s">
        <v>54</v>
      </c>
      <c r="Z5" s="1032"/>
      <c r="AA5" s="1033"/>
      <c r="AB5" s="529"/>
      <c r="AC5" s="1038"/>
      <c r="AD5" s="103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22"/>
      <c r="H6" s="1023"/>
      <c r="I6" s="1023"/>
      <c r="J6" s="1023"/>
      <c r="K6" s="1023"/>
      <c r="L6" s="1023"/>
      <c r="M6" s="1023"/>
      <c r="N6" s="1023"/>
      <c r="O6" s="1024"/>
      <c r="P6" s="1029"/>
      <c r="Q6" s="1029"/>
      <c r="R6" s="1029"/>
      <c r="S6" s="1029"/>
      <c r="T6" s="1029"/>
      <c r="U6" s="1029"/>
      <c r="V6" s="1029"/>
      <c r="W6" s="1029"/>
      <c r="X6" s="1030"/>
      <c r="Y6" s="1031" t="s">
        <v>13</v>
      </c>
      <c r="Z6" s="1032"/>
      <c r="AA6" s="1033"/>
      <c r="AB6" s="598" t="s">
        <v>182</v>
      </c>
      <c r="AC6" s="1034"/>
      <c r="AD6" s="103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351</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40"/>
      <c r="Z9" s="837"/>
      <c r="AA9" s="838"/>
      <c r="AB9" s="1044" t="s">
        <v>11</v>
      </c>
      <c r="AC9" s="1045"/>
      <c r="AD9" s="1046"/>
      <c r="AE9" s="248" t="s">
        <v>395</v>
      </c>
      <c r="AF9" s="248"/>
      <c r="AG9" s="248"/>
      <c r="AH9" s="248"/>
      <c r="AI9" s="248" t="s">
        <v>393</v>
      </c>
      <c r="AJ9" s="248"/>
      <c r="AK9" s="248"/>
      <c r="AL9" s="248"/>
      <c r="AM9" s="248" t="s">
        <v>422</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41"/>
      <c r="Z10" s="1042"/>
      <c r="AA10" s="1043"/>
      <c r="AB10" s="1047"/>
      <c r="AC10" s="1048"/>
      <c r="AD10" s="1049"/>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7"/>
      <c r="H11" s="1017"/>
      <c r="I11" s="1017"/>
      <c r="J11" s="1017"/>
      <c r="K11" s="1017"/>
      <c r="L11" s="1017"/>
      <c r="M11" s="1017"/>
      <c r="N11" s="1017"/>
      <c r="O11" s="1018"/>
      <c r="P11" s="104"/>
      <c r="Q11" s="1025"/>
      <c r="R11" s="1025"/>
      <c r="S11" s="1025"/>
      <c r="T11" s="1025"/>
      <c r="U11" s="1025"/>
      <c r="V11" s="1025"/>
      <c r="W11" s="1025"/>
      <c r="X11" s="1026"/>
      <c r="Y11" s="1035" t="s">
        <v>12</v>
      </c>
      <c r="Z11" s="1036"/>
      <c r="AA11" s="1037"/>
      <c r="AB11" s="467"/>
      <c r="AC11" s="1039"/>
      <c r="AD11" s="103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19"/>
      <c r="H12" s="1020"/>
      <c r="I12" s="1020"/>
      <c r="J12" s="1020"/>
      <c r="K12" s="1020"/>
      <c r="L12" s="1020"/>
      <c r="M12" s="1020"/>
      <c r="N12" s="1020"/>
      <c r="O12" s="1021"/>
      <c r="P12" s="1027"/>
      <c r="Q12" s="1027"/>
      <c r="R12" s="1027"/>
      <c r="S12" s="1027"/>
      <c r="T12" s="1027"/>
      <c r="U12" s="1027"/>
      <c r="V12" s="1027"/>
      <c r="W12" s="1027"/>
      <c r="X12" s="1028"/>
      <c r="Y12" s="421" t="s">
        <v>54</v>
      </c>
      <c r="Z12" s="1032"/>
      <c r="AA12" s="1033"/>
      <c r="AB12" s="529"/>
      <c r="AC12" s="1038"/>
      <c r="AD12" s="103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98" t="s">
        <v>182</v>
      </c>
      <c r="AC13" s="1034"/>
      <c r="AD13" s="103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351</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40"/>
      <c r="Z16" s="837"/>
      <c r="AA16" s="838"/>
      <c r="AB16" s="1044" t="s">
        <v>11</v>
      </c>
      <c r="AC16" s="1045"/>
      <c r="AD16" s="1046"/>
      <c r="AE16" s="248" t="s">
        <v>395</v>
      </c>
      <c r="AF16" s="248"/>
      <c r="AG16" s="248"/>
      <c r="AH16" s="248"/>
      <c r="AI16" s="248" t="s">
        <v>393</v>
      </c>
      <c r="AJ16" s="248"/>
      <c r="AK16" s="248"/>
      <c r="AL16" s="248"/>
      <c r="AM16" s="248" t="s">
        <v>422</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41"/>
      <c r="Z17" s="1042"/>
      <c r="AA17" s="1043"/>
      <c r="AB17" s="1047"/>
      <c r="AC17" s="1048"/>
      <c r="AD17" s="1049"/>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7"/>
      <c r="H18" s="1017"/>
      <c r="I18" s="1017"/>
      <c r="J18" s="1017"/>
      <c r="K18" s="1017"/>
      <c r="L18" s="1017"/>
      <c r="M18" s="1017"/>
      <c r="N18" s="1017"/>
      <c r="O18" s="1018"/>
      <c r="P18" s="104"/>
      <c r="Q18" s="1025"/>
      <c r="R18" s="1025"/>
      <c r="S18" s="1025"/>
      <c r="T18" s="1025"/>
      <c r="U18" s="1025"/>
      <c r="V18" s="1025"/>
      <c r="W18" s="1025"/>
      <c r="X18" s="1026"/>
      <c r="Y18" s="1035" t="s">
        <v>12</v>
      </c>
      <c r="Z18" s="1036"/>
      <c r="AA18" s="1037"/>
      <c r="AB18" s="467"/>
      <c r="AC18" s="1039"/>
      <c r="AD18" s="103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19"/>
      <c r="H19" s="1020"/>
      <c r="I19" s="1020"/>
      <c r="J19" s="1020"/>
      <c r="K19" s="1020"/>
      <c r="L19" s="1020"/>
      <c r="M19" s="1020"/>
      <c r="N19" s="1020"/>
      <c r="O19" s="1021"/>
      <c r="P19" s="1027"/>
      <c r="Q19" s="1027"/>
      <c r="R19" s="1027"/>
      <c r="S19" s="1027"/>
      <c r="T19" s="1027"/>
      <c r="U19" s="1027"/>
      <c r="V19" s="1027"/>
      <c r="W19" s="1027"/>
      <c r="X19" s="1028"/>
      <c r="Y19" s="421" t="s">
        <v>54</v>
      </c>
      <c r="Z19" s="1032"/>
      <c r="AA19" s="1033"/>
      <c r="AB19" s="529"/>
      <c r="AC19" s="1038"/>
      <c r="AD19" s="103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98" t="s">
        <v>182</v>
      </c>
      <c r="AC20" s="1034"/>
      <c r="AD20" s="103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351</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40"/>
      <c r="Z23" s="837"/>
      <c r="AA23" s="838"/>
      <c r="AB23" s="1044" t="s">
        <v>11</v>
      </c>
      <c r="AC23" s="1045"/>
      <c r="AD23" s="1046"/>
      <c r="AE23" s="248" t="s">
        <v>395</v>
      </c>
      <c r="AF23" s="248"/>
      <c r="AG23" s="248"/>
      <c r="AH23" s="248"/>
      <c r="AI23" s="248" t="s">
        <v>393</v>
      </c>
      <c r="AJ23" s="248"/>
      <c r="AK23" s="248"/>
      <c r="AL23" s="248"/>
      <c r="AM23" s="248" t="s">
        <v>422</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41"/>
      <c r="Z24" s="1042"/>
      <c r="AA24" s="1043"/>
      <c r="AB24" s="1047"/>
      <c r="AC24" s="1048"/>
      <c r="AD24" s="1049"/>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7"/>
      <c r="H25" s="1017"/>
      <c r="I25" s="1017"/>
      <c r="J25" s="1017"/>
      <c r="K25" s="1017"/>
      <c r="L25" s="1017"/>
      <c r="M25" s="1017"/>
      <c r="N25" s="1017"/>
      <c r="O25" s="1018"/>
      <c r="P25" s="104"/>
      <c r="Q25" s="1025"/>
      <c r="R25" s="1025"/>
      <c r="S25" s="1025"/>
      <c r="T25" s="1025"/>
      <c r="U25" s="1025"/>
      <c r="V25" s="1025"/>
      <c r="W25" s="1025"/>
      <c r="X25" s="1026"/>
      <c r="Y25" s="1035" t="s">
        <v>12</v>
      </c>
      <c r="Z25" s="1036"/>
      <c r="AA25" s="1037"/>
      <c r="AB25" s="467"/>
      <c r="AC25" s="1039"/>
      <c r="AD25" s="103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19"/>
      <c r="H26" s="1020"/>
      <c r="I26" s="1020"/>
      <c r="J26" s="1020"/>
      <c r="K26" s="1020"/>
      <c r="L26" s="1020"/>
      <c r="M26" s="1020"/>
      <c r="N26" s="1020"/>
      <c r="O26" s="1021"/>
      <c r="P26" s="1027"/>
      <c r="Q26" s="1027"/>
      <c r="R26" s="1027"/>
      <c r="S26" s="1027"/>
      <c r="T26" s="1027"/>
      <c r="U26" s="1027"/>
      <c r="V26" s="1027"/>
      <c r="W26" s="1027"/>
      <c r="X26" s="1028"/>
      <c r="Y26" s="421" t="s">
        <v>54</v>
      </c>
      <c r="Z26" s="1032"/>
      <c r="AA26" s="1033"/>
      <c r="AB26" s="529"/>
      <c r="AC26" s="1038"/>
      <c r="AD26" s="103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98" t="s">
        <v>182</v>
      </c>
      <c r="AC27" s="1034"/>
      <c r="AD27" s="103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351</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40"/>
      <c r="Z30" s="837"/>
      <c r="AA30" s="838"/>
      <c r="AB30" s="1044" t="s">
        <v>11</v>
      </c>
      <c r="AC30" s="1045"/>
      <c r="AD30" s="1046"/>
      <c r="AE30" s="248" t="s">
        <v>395</v>
      </c>
      <c r="AF30" s="248"/>
      <c r="AG30" s="248"/>
      <c r="AH30" s="248"/>
      <c r="AI30" s="248" t="s">
        <v>393</v>
      </c>
      <c r="AJ30" s="248"/>
      <c r="AK30" s="248"/>
      <c r="AL30" s="248"/>
      <c r="AM30" s="248" t="s">
        <v>422</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41"/>
      <c r="Z31" s="1042"/>
      <c r="AA31" s="1043"/>
      <c r="AB31" s="1047"/>
      <c r="AC31" s="1048"/>
      <c r="AD31" s="1049"/>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7"/>
      <c r="H32" s="1017"/>
      <c r="I32" s="1017"/>
      <c r="J32" s="1017"/>
      <c r="K32" s="1017"/>
      <c r="L32" s="1017"/>
      <c r="M32" s="1017"/>
      <c r="N32" s="1017"/>
      <c r="O32" s="1018"/>
      <c r="P32" s="104"/>
      <c r="Q32" s="1025"/>
      <c r="R32" s="1025"/>
      <c r="S32" s="1025"/>
      <c r="T32" s="1025"/>
      <c r="U32" s="1025"/>
      <c r="V32" s="1025"/>
      <c r="W32" s="1025"/>
      <c r="X32" s="1026"/>
      <c r="Y32" s="1035" t="s">
        <v>12</v>
      </c>
      <c r="Z32" s="1036"/>
      <c r="AA32" s="1037"/>
      <c r="AB32" s="467"/>
      <c r="AC32" s="1039"/>
      <c r="AD32" s="103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19"/>
      <c r="H33" s="1020"/>
      <c r="I33" s="1020"/>
      <c r="J33" s="1020"/>
      <c r="K33" s="1020"/>
      <c r="L33" s="1020"/>
      <c r="M33" s="1020"/>
      <c r="N33" s="1020"/>
      <c r="O33" s="1021"/>
      <c r="P33" s="1027"/>
      <c r="Q33" s="1027"/>
      <c r="R33" s="1027"/>
      <c r="S33" s="1027"/>
      <c r="T33" s="1027"/>
      <c r="U33" s="1027"/>
      <c r="V33" s="1027"/>
      <c r="W33" s="1027"/>
      <c r="X33" s="1028"/>
      <c r="Y33" s="421" t="s">
        <v>54</v>
      </c>
      <c r="Z33" s="1032"/>
      <c r="AA33" s="1033"/>
      <c r="AB33" s="529"/>
      <c r="AC33" s="1038"/>
      <c r="AD33" s="103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98" t="s">
        <v>182</v>
      </c>
      <c r="AC34" s="1034"/>
      <c r="AD34" s="103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351</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40"/>
      <c r="Z37" s="837"/>
      <c r="AA37" s="838"/>
      <c r="AB37" s="1044" t="s">
        <v>11</v>
      </c>
      <c r="AC37" s="1045"/>
      <c r="AD37" s="1046"/>
      <c r="AE37" s="248" t="s">
        <v>395</v>
      </c>
      <c r="AF37" s="248"/>
      <c r="AG37" s="248"/>
      <c r="AH37" s="248"/>
      <c r="AI37" s="248" t="s">
        <v>393</v>
      </c>
      <c r="AJ37" s="248"/>
      <c r="AK37" s="248"/>
      <c r="AL37" s="248"/>
      <c r="AM37" s="248" t="s">
        <v>422</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41"/>
      <c r="Z38" s="1042"/>
      <c r="AA38" s="1043"/>
      <c r="AB38" s="1047"/>
      <c r="AC38" s="1048"/>
      <c r="AD38" s="1049"/>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7"/>
      <c r="H39" s="1017"/>
      <c r="I39" s="1017"/>
      <c r="J39" s="1017"/>
      <c r="K39" s="1017"/>
      <c r="L39" s="1017"/>
      <c r="M39" s="1017"/>
      <c r="N39" s="1017"/>
      <c r="O39" s="1018"/>
      <c r="P39" s="104"/>
      <c r="Q39" s="1025"/>
      <c r="R39" s="1025"/>
      <c r="S39" s="1025"/>
      <c r="T39" s="1025"/>
      <c r="U39" s="1025"/>
      <c r="V39" s="1025"/>
      <c r="W39" s="1025"/>
      <c r="X39" s="1026"/>
      <c r="Y39" s="1035" t="s">
        <v>12</v>
      </c>
      <c r="Z39" s="1036"/>
      <c r="AA39" s="1037"/>
      <c r="AB39" s="467"/>
      <c r="AC39" s="1039"/>
      <c r="AD39" s="103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19"/>
      <c r="H40" s="1020"/>
      <c r="I40" s="1020"/>
      <c r="J40" s="1020"/>
      <c r="K40" s="1020"/>
      <c r="L40" s="1020"/>
      <c r="M40" s="1020"/>
      <c r="N40" s="1020"/>
      <c r="O40" s="1021"/>
      <c r="P40" s="1027"/>
      <c r="Q40" s="1027"/>
      <c r="R40" s="1027"/>
      <c r="S40" s="1027"/>
      <c r="T40" s="1027"/>
      <c r="U40" s="1027"/>
      <c r="V40" s="1027"/>
      <c r="W40" s="1027"/>
      <c r="X40" s="1028"/>
      <c r="Y40" s="421" t="s">
        <v>54</v>
      </c>
      <c r="Z40" s="1032"/>
      <c r="AA40" s="1033"/>
      <c r="AB40" s="529"/>
      <c r="AC40" s="1038"/>
      <c r="AD40" s="103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98" t="s">
        <v>182</v>
      </c>
      <c r="AC41" s="1034"/>
      <c r="AD41" s="103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351</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40"/>
      <c r="Z44" s="837"/>
      <c r="AA44" s="838"/>
      <c r="AB44" s="1044" t="s">
        <v>11</v>
      </c>
      <c r="AC44" s="1045"/>
      <c r="AD44" s="1046"/>
      <c r="AE44" s="248" t="s">
        <v>395</v>
      </c>
      <c r="AF44" s="248"/>
      <c r="AG44" s="248"/>
      <c r="AH44" s="248"/>
      <c r="AI44" s="248" t="s">
        <v>393</v>
      </c>
      <c r="AJ44" s="248"/>
      <c r="AK44" s="248"/>
      <c r="AL44" s="248"/>
      <c r="AM44" s="248" t="s">
        <v>422</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41"/>
      <c r="Z45" s="1042"/>
      <c r="AA45" s="1043"/>
      <c r="AB45" s="1047"/>
      <c r="AC45" s="1048"/>
      <c r="AD45" s="1049"/>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7"/>
      <c r="H46" s="1017"/>
      <c r="I46" s="1017"/>
      <c r="J46" s="1017"/>
      <c r="K46" s="1017"/>
      <c r="L46" s="1017"/>
      <c r="M46" s="1017"/>
      <c r="N46" s="1017"/>
      <c r="O46" s="1018"/>
      <c r="P46" s="104"/>
      <c r="Q46" s="1025"/>
      <c r="R46" s="1025"/>
      <c r="S46" s="1025"/>
      <c r="T46" s="1025"/>
      <c r="U46" s="1025"/>
      <c r="V46" s="1025"/>
      <c r="W46" s="1025"/>
      <c r="X46" s="1026"/>
      <c r="Y46" s="1035" t="s">
        <v>12</v>
      </c>
      <c r="Z46" s="1036"/>
      <c r="AA46" s="1037"/>
      <c r="AB46" s="467"/>
      <c r="AC46" s="1039"/>
      <c r="AD46" s="103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19"/>
      <c r="H47" s="1020"/>
      <c r="I47" s="1020"/>
      <c r="J47" s="1020"/>
      <c r="K47" s="1020"/>
      <c r="L47" s="1020"/>
      <c r="M47" s="1020"/>
      <c r="N47" s="1020"/>
      <c r="O47" s="1021"/>
      <c r="P47" s="1027"/>
      <c r="Q47" s="1027"/>
      <c r="R47" s="1027"/>
      <c r="S47" s="1027"/>
      <c r="T47" s="1027"/>
      <c r="U47" s="1027"/>
      <c r="V47" s="1027"/>
      <c r="W47" s="1027"/>
      <c r="X47" s="1028"/>
      <c r="Y47" s="421" t="s">
        <v>54</v>
      </c>
      <c r="Z47" s="1032"/>
      <c r="AA47" s="1033"/>
      <c r="AB47" s="529"/>
      <c r="AC47" s="1038"/>
      <c r="AD47" s="103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98" t="s">
        <v>182</v>
      </c>
      <c r="AC48" s="1034"/>
      <c r="AD48" s="103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351</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40"/>
      <c r="Z51" s="837"/>
      <c r="AA51" s="838"/>
      <c r="AB51" s="242" t="s">
        <v>11</v>
      </c>
      <c r="AC51" s="1045"/>
      <c r="AD51" s="1046"/>
      <c r="AE51" s="248" t="s">
        <v>395</v>
      </c>
      <c r="AF51" s="248"/>
      <c r="AG51" s="248"/>
      <c r="AH51" s="248"/>
      <c r="AI51" s="248" t="s">
        <v>393</v>
      </c>
      <c r="AJ51" s="248"/>
      <c r="AK51" s="248"/>
      <c r="AL51" s="248"/>
      <c r="AM51" s="248" t="s">
        <v>422</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41"/>
      <c r="Z52" s="1042"/>
      <c r="AA52" s="1043"/>
      <c r="AB52" s="1047"/>
      <c r="AC52" s="1048"/>
      <c r="AD52" s="1049"/>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7"/>
      <c r="H53" s="1017"/>
      <c r="I53" s="1017"/>
      <c r="J53" s="1017"/>
      <c r="K53" s="1017"/>
      <c r="L53" s="1017"/>
      <c r="M53" s="1017"/>
      <c r="N53" s="1017"/>
      <c r="O53" s="1018"/>
      <c r="P53" s="104"/>
      <c r="Q53" s="1025"/>
      <c r="R53" s="1025"/>
      <c r="S53" s="1025"/>
      <c r="T53" s="1025"/>
      <c r="U53" s="1025"/>
      <c r="V53" s="1025"/>
      <c r="W53" s="1025"/>
      <c r="X53" s="1026"/>
      <c r="Y53" s="1035" t="s">
        <v>12</v>
      </c>
      <c r="Z53" s="1036"/>
      <c r="AA53" s="1037"/>
      <c r="AB53" s="467"/>
      <c r="AC53" s="1039"/>
      <c r="AD53" s="103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19"/>
      <c r="H54" s="1020"/>
      <c r="I54" s="1020"/>
      <c r="J54" s="1020"/>
      <c r="K54" s="1020"/>
      <c r="L54" s="1020"/>
      <c r="M54" s="1020"/>
      <c r="N54" s="1020"/>
      <c r="O54" s="1021"/>
      <c r="P54" s="1027"/>
      <c r="Q54" s="1027"/>
      <c r="R54" s="1027"/>
      <c r="S54" s="1027"/>
      <c r="T54" s="1027"/>
      <c r="U54" s="1027"/>
      <c r="V54" s="1027"/>
      <c r="W54" s="1027"/>
      <c r="X54" s="1028"/>
      <c r="Y54" s="421" t="s">
        <v>54</v>
      </c>
      <c r="Z54" s="1032"/>
      <c r="AA54" s="1033"/>
      <c r="AB54" s="529"/>
      <c r="AC54" s="1038"/>
      <c r="AD54" s="103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98" t="s">
        <v>182</v>
      </c>
      <c r="AC55" s="1034"/>
      <c r="AD55" s="103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351</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40"/>
      <c r="Z58" s="837"/>
      <c r="AA58" s="838"/>
      <c r="AB58" s="1044" t="s">
        <v>11</v>
      </c>
      <c r="AC58" s="1045"/>
      <c r="AD58" s="1046"/>
      <c r="AE58" s="248" t="s">
        <v>395</v>
      </c>
      <c r="AF58" s="248"/>
      <c r="AG58" s="248"/>
      <c r="AH58" s="248"/>
      <c r="AI58" s="248" t="s">
        <v>393</v>
      </c>
      <c r="AJ58" s="248"/>
      <c r="AK58" s="248"/>
      <c r="AL58" s="248"/>
      <c r="AM58" s="248" t="s">
        <v>422</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41"/>
      <c r="Z59" s="1042"/>
      <c r="AA59" s="1043"/>
      <c r="AB59" s="1047"/>
      <c r="AC59" s="1048"/>
      <c r="AD59" s="1049"/>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7"/>
      <c r="H60" s="1017"/>
      <c r="I60" s="1017"/>
      <c r="J60" s="1017"/>
      <c r="K60" s="1017"/>
      <c r="L60" s="1017"/>
      <c r="M60" s="1017"/>
      <c r="N60" s="1017"/>
      <c r="O60" s="1018"/>
      <c r="P60" s="104"/>
      <c r="Q60" s="1025"/>
      <c r="R60" s="1025"/>
      <c r="S60" s="1025"/>
      <c r="T60" s="1025"/>
      <c r="U60" s="1025"/>
      <c r="V60" s="1025"/>
      <c r="W60" s="1025"/>
      <c r="X60" s="1026"/>
      <c r="Y60" s="1035" t="s">
        <v>12</v>
      </c>
      <c r="Z60" s="1036"/>
      <c r="AA60" s="1037"/>
      <c r="AB60" s="467"/>
      <c r="AC60" s="1039"/>
      <c r="AD60" s="103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19"/>
      <c r="H61" s="1020"/>
      <c r="I61" s="1020"/>
      <c r="J61" s="1020"/>
      <c r="K61" s="1020"/>
      <c r="L61" s="1020"/>
      <c r="M61" s="1020"/>
      <c r="N61" s="1020"/>
      <c r="O61" s="1021"/>
      <c r="P61" s="1027"/>
      <c r="Q61" s="1027"/>
      <c r="R61" s="1027"/>
      <c r="S61" s="1027"/>
      <c r="T61" s="1027"/>
      <c r="U61" s="1027"/>
      <c r="V61" s="1027"/>
      <c r="W61" s="1027"/>
      <c r="X61" s="1028"/>
      <c r="Y61" s="421" t="s">
        <v>54</v>
      </c>
      <c r="Z61" s="1032"/>
      <c r="AA61" s="1033"/>
      <c r="AB61" s="529"/>
      <c r="AC61" s="1038"/>
      <c r="AD61" s="103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98" t="s">
        <v>182</v>
      </c>
      <c r="AC62" s="1034"/>
      <c r="AD62" s="103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351</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40"/>
      <c r="Z65" s="837"/>
      <c r="AA65" s="838"/>
      <c r="AB65" s="1044" t="s">
        <v>11</v>
      </c>
      <c r="AC65" s="1045"/>
      <c r="AD65" s="1046"/>
      <c r="AE65" s="248" t="s">
        <v>395</v>
      </c>
      <c r="AF65" s="248"/>
      <c r="AG65" s="248"/>
      <c r="AH65" s="248"/>
      <c r="AI65" s="248" t="s">
        <v>393</v>
      </c>
      <c r="AJ65" s="248"/>
      <c r="AK65" s="248"/>
      <c r="AL65" s="248"/>
      <c r="AM65" s="248" t="s">
        <v>422</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41"/>
      <c r="Z66" s="1042"/>
      <c r="AA66" s="1043"/>
      <c r="AB66" s="1047"/>
      <c r="AC66" s="1048"/>
      <c r="AD66" s="1049"/>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7"/>
      <c r="H67" s="1017"/>
      <c r="I67" s="1017"/>
      <c r="J67" s="1017"/>
      <c r="K67" s="1017"/>
      <c r="L67" s="1017"/>
      <c r="M67" s="1017"/>
      <c r="N67" s="1017"/>
      <c r="O67" s="1018"/>
      <c r="P67" s="104"/>
      <c r="Q67" s="1025"/>
      <c r="R67" s="1025"/>
      <c r="S67" s="1025"/>
      <c r="T67" s="1025"/>
      <c r="U67" s="1025"/>
      <c r="V67" s="1025"/>
      <c r="W67" s="1025"/>
      <c r="X67" s="1026"/>
      <c r="Y67" s="1035" t="s">
        <v>12</v>
      </c>
      <c r="Z67" s="1036"/>
      <c r="AA67" s="1037"/>
      <c r="AB67" s="467"/>
      <c r="AC67" s="1039"/>
      <c r="AD67" s="103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19"/>
      <c r="H68" s="1020"/>
      <c r="I68" s="1020"/>
      <c r="J68" s="1020"/>
      <c r="K68" s="1020"/>
      <c r="L68" s="1020"/>
      <c r="M68" s="1020"/>
      <c r="N68" s="1020"/>
      <c r="O68" s="1021"/>
      <c r="P68" s="1027"/>
      <c r="Q68" s="1027"/>
      <c r="R68" s="1027"/>
      <c r="S68" s="1027"/>
      <c r="T68" s="1027"/>
      <c r="U68" s="1027"/>
      <c r="V68" s="1027"/>
      <c r="W68" s="1027"/>
      <c r="X68" s="1028"/>
      <c r="Y68" s="421" t="s">
        <v>54</v>
      </c>
      <c r="Z68" s="1032"/>
      <c r="AA68" s="1033"/>
      <c r="AB68" s="529"/>
      <c r="AC68" s="1038"/>
      <c r="AD68" s="103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22"/>
      <c r="H69" s="1023"/>
      <c r="I69" s="1023"/>
      <c r="J69" s="1023"/>
      <c r="K69" s="1023"/>
      <c r="L69" s="1023"/>
      <c r="M69" s="1023"/>
      <c r="N69" s="1023"/>
      <c r="O69" s="1024"/>
      <c r="P69" s="1029"/>
      <c r="Q69" s="1029"/>
      <c r="R69" s="1029"/>
      <c r="S69" s="1029"/>
      <c r="T69" s="1029"/>
      <c r="U69" s="1029"/>
      <c r="V69" s="1029"/>
      <c r="W69" s="1029"/>
      <c r="X69" s="1030"/>
      <c r="Y69" s="421" t="s">
        <v>13</v>
      </c>
      <c r="Z69" s="1032"/>
      <c r="AA69" s="1033"/>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8" t="s">
        <v>28</v>
      </c>
      <c r="B2" s="1069"/>
      <c r="C2" s="1069"/>
      <c r="D2" s="1069"/>
      <c r="E2" s="1069"/>
      <c r="F2" s="1070"/>
      <c r="G2" s="599" t="s">
        <v>369</v>
      </c>
      <c r="H2" s="600"/>
      <c r="I2" s="600"/>
      <c r="J2" s="600"/>
      <c r="K2" s="600"/>
      <c r="L2" s="600"/>
      <c r="M2" s="600"/>
      <c r="N2" s="600"/>
      <c r="O2" s="600"/>
      <c r="P2" s="600"/>
      <c r="Q2" s="600"/>
      <c r="R2" s="600"/>
      <c r="S2" s="600"/>
      <c r="T2" s="600"/>
      <c r="U2" s="600"/>
      <c r="V2" s="600"/>
      <c r="W2" s="600"/>
      <c r="X2" s="600"/>
      <c r="Y2" s="600"/>
      <c r="Z2" s="600"/>
      <c r="AA2" s="600"/>
      <c r="AB2" s="601"/>
      <c r="AC2" s="599" t="s">
        <v>371</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3" t="s">
        <v>17</v>
      </c>
      <c r="H3" s="674"/>
      <c r="I3" s="674"/>
      <c r="J3" s="674"/>
      <c r="K3" s="674"/>
      <c r="L3" s="673" t="s">
        <v>18</v>
      </c>
      <c r="M3" s="674"/>
      <c r="N3" s="674"/>
      <c r="O3" s="674"/>
      <c r="P3" s="674"/>
      <c r="Q3" s="674"/>
      <c r="R3" s="674"/>
      <c r="S3" s="674"/>
      <c r="T3" s="674"/>
      <c r="U3" s="674"/>
      <c r="V3" s="674"/>
      <c r="W3" s="674"/>
      <c r="X3" s="675"/>
      <c r="Y3" s="657" t="s">
        <v>19</v>
      </c>
      <c r="Z3" s="658"/>
      <c r="AA3" s="658"/>
      <c r="AB3" s="804"/>
      <c r="AC3" s="823" t="s">
        <v>17</v>
      </c>
      <c r="AD3" s="674"/>
      <c r="AE3" s="674"/>
      <c r="AF3" s="674"/>
      <c r="AG3" s="674"/>
      <c r="AH3" s="673" t="s">
        <v>18</v>
      </c>
      <c r="AI3" s="674"/>
      <c r="AJ3" s="674"/>
      <c r="AK3" s="674"/>
      <c r="AL3" s="674"/>
      <c r="AM3" s="674"/>
      <c r="AN3" s="674"/>
      <c r="AO3" s="674"/>
      <c r="AP3" s="674"/>
      <c r="AQ3" s="674"/>
      <c r="AR3" s="674"/>
      <c r="AS3" s="674"/>
      <c r="AT3" s="675"/>
      <c r="AU3" s="657" t="s">
        <v>19</v>
      </c>
      <c r="AV3" s="658"/>
      <c r="AW3" s="658"/>
      <c r="AX3" s="659"/>
    </row>
    <row r="4" spans="1:50" ht="24.75" customHeight="1" x14ac:dyDescent="0.15">
      <c r="A4" s="1062"/>
      <c r="B4" s="1063"/>
      <c r="C4" s="1063"/>
      <c r="D4" s="1063"/>
      <c r="E4" s="1063"/>
      <c r="F4" s="1064"/>
      <c r="G4" s="676"/>
      <c r="H4" s="677"/>
      <c r="I4" s="677"/>
      <c r="J4" s="677"/>
      <c r="K4" s="678"/>
      <c r="L4" s="668"/>
      <c r="M4" s="843"/>
      <c r="N4" s="843"/>
      <c r="O4" s="843"/>
      <c r="P4" s="843"/>
      <c r="Q4" s="843"/>
      <c r="R4" s="843"/>
      <c r="S4" s="843"/>
      <c r="T4" s="843"/>
      <c r="U4" s="843"/>
      <c r="V4" s="843"/>
      <c r="W4" s="843"/>
      <c r="X4" s="844"/>
      <c r="Y4" s="391"/>
      <c r="Z4" s="392"/>
      <c r="AA4" s="392"/>
      <c r="AB4" s="811"/>
      <c r="AC4" s="676"/>
      <c r="AD4" s="677"/>
      <c r="AE4" s="677"/>
      <c r="AF4" s="677"/>
      <c r="AG4" s="678"/>
      <c r="AH4" s="668"/>
      <c r="AI4" s="843"/>
      <c r="AJ4" s="843"/>
      <c r="AK4" s="843"/>
      <c r="AL4" s="843"/>
      <c r="AM4" s="843"/>
      <c r="AN4" s="843"/>
      <c r="AO4" s="843"/>
      <c r="AP4" s="843"/>
      <c r="AQ4" s="843"/>
      <c r="AR4" s="843"/>
      <c r="AS4" s="843"/>
      <c r="AT4" s="844"/>
      <c r="AU4" s="391"/>
      <c r="AV4" s="392"/>
      <c r="AW4" s="392"/>
      <c r="AX4" s="393"/>
    </row>
    <row r="5" spans="1:50" ht="24.75" customHeight="1" x14ac:dyDescent="0.15">
      <c r="A5" s="1062"/>
      <c r="B5" s="1063"/>
      <c r="C5" s="1063"/>
      <c r="D5" s="1063"/>
      <c r="E5" s="1063"/>
      <c r="F5" s="106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2"/>
      <c r="B6" s="1063"/>
      <c r="C6" s="1063"/>
      <c r="D6" s="1063"/>
      <c r="E6" s="1063"/>
      <c r="F6" s="106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2"/>
      <c r="B7" s="1063"/>
      <c r="C7" s="1063"/>
      <c r="D7" s="1063"/>
      <c r="E7" s="1063"/>
      <c r="F7" s="106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2"/>
      <c r="B8" s="1063"/>
      <c r="C8" s="1063"/>
      <c r="D8" s="1063"/>
      <c r="E8" s="1063"/>
      <c r="F8" s="106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2"/>
      <c r="B9" s="1063"/>
      <c r="C9" s="1063"/>
      <c r="D9" s="1063"/>
      <c r="E9" s="1063"/>
      <c r="F9" s="106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2"/>
      <c r="B10" s="1063"/>
      <c r="C10" s="1063"/>
      <c r="D10" s="1063"/>
      <c r="E10" s="1063"/>
      <c r="F10" s="106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2"/>
      <c r="B11" s="1063"/>
      <c r="C11" s="1063"/>
      <c r="D11" s="1063"/>
      <c r="E11" s="1063"/>
      <c r="F11" s="106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2"/>
      <c r="B12" s="1063"/>
      <c r="C12" s="1063"/>
      <c r="D12" s="1063"/>
      <c r="E12" s="1063"/>
      <c r="F12" s="106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2"/>
      <c r="B13" s="1063"/>
      <c r="C13" s="1063"/>
      <c r="D13" s="1063"/>
      <c r="E13" s="1063"/>
      <c r="F13" s="106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2"/>
      <c r="B14" s="1063"/>
      <c r="C14" s="1063"/>
      <c r="D14" s="1063"/>
      <c r="E14" s="1063"/>
      <c r="F14" s="1064"/>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62"/>
      <c r="B15" s="1063"/>
      <c r="C15" s="1063"/>
      <c r="D15" s="1063"/>
      <c r="E15" s="1063"/>
      <c r="F15" s="1064"/>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799"/>
    </row>
    <row r="16" spans="1:50" ht="25.5" customHeight="1" x14ac:dyDescent="0.15">
      <c r="A16" s="1062"/>
      <c r="B16" s="1063"/>
      <c r="C16" s="1063"/>
      <c r="D16" s="1063"/>
      <c r="E16" s="1063"/>
      <c r="F16" s="1064"/>
      <c r="G16" s="823" t="s">
        <v>17</v>
      </c>
      <c r="H16" s="674"/>
      <c r="I16" s="674"/>
      <c r="J16" s="674"/>
      <c r="K16" s="674"/>
      <c r="L16" s="673" t="s">
        <v>18</v>
      </c>
      <c r="M16" s="674"/>
      <c r="N16" s="674"/>
      <c r="O16" s="674"/>
      <c r="P16" s="674"/>
      <c r="Q16" s="674"/>
      <c r="R16" s="674"/>
      <c r="S16" s="674"/>
      <c r="T16" s="674"/>
      <c r="U16" s="674"/>
      <c r="V16" s="674"/>
      <c r="W16" s="674"/>
      <c r="X16" s="675"/>
      <c r="Y16" s="657" t="s">
        <v>19</v>
      </c>
      <c r="Z16" s="658"/>
      <c r="AA16" s="658"/>
      <c r="AB16" s="804"/>
      <c r="AC16" s="823" t="s">
        <v>17</v>
      </c>
      <c r="AD16" s="674"/>
      <c r="AE16" s="674"/>
      <c r="AF16" s="674"/>
      <c r="AG16" s="674"/>
      <c r="AH16" s="673" t="s">
        <v>18</v>
      </c>
      <c r="AI16" s="674"/>
      <c r="AJ16" s="674"/>
      <c r="AK16" s="674"/>
      <c r="AL16" s="674"/>
      <c r="AM16" s="674"/>
      <c r="AN16" s="674"/>
      <c r="AO16" s="674"/>
      <c r="AP16" s="674"/>
      <c r="AQ16" s="674"/>
      <c r="AR16" s="674"/>
      <c r="AS16" s="674"/>
      <c r="AT16" s="675"/>
      <c r="AU16" s="657" t="s">
        <v>19</v>
      </c>
      <c r="AV16" s="658"/>
      <c r="AW16" s="658"/>
      <c r="AX16" s="659"/>
    </row>
    <row r="17" spans="1:50" ht="24.75" customHeight="1" x14ac:dyDescent="0.15">
      <c r="A17" s="1062"/>
      <c r="B17" s="1063"/>
      <c r="C17" s="1063"/>
      <c r="D17" s="1063"/>
      <c r="E17" s="1063"/>
      <c r="F17" s="1064"/>
      <c r="G17" s="676"/>
      <c r="H17" s="677"/>
      <c r="I17" s="677"/>
      <c r="J17" s="677"/>
      <c r="K17" s="678"/>
      <c r="L17" s="668"/>
      <c r="M17" s="843"/>
      <c r="N17" s="843"/>
      <c r="O17" s="843"/>
      <c r="P17" s="843"/>
      <c r="Q17" s="843"/>
      <c r="R17" s="843"/>
      <c r="S17" s="843"/>
      <c r="T17" s="843"/>
      <c r="U17" s="843"/>
      <c r="V17" s="843"/>
      <c r="W17" s="843"/>
      <c r="X17" s="844"/>
      <c r="Y17" s="391"/>
      <c r="Z17" s="392"/>
      <c r="AA17" s="392"/>
      <c r="AB17" s="811"/>
      <c r="AC17" s="676"/>
      <c r="AD17" s="677"/>
      <c r="AE17" s="677"/>
      <c r="AF17" s="677"/>
      <c r="AG17" s="678"/>
      <c r="AH17" s="668"/>
      <c r="AI17" s="843"/>
      <c r="AJ17" s="843"/>
      <c r="AK17" s="843"/>
      <c r="AL17" s="843"/>
      <c r="AM17" s="843"/>
      <c r="AN17" s="843"/>
      <c r="AO17" s="843"/>
      <c r="AP17" s="843"/>
      <c r="AQ17" s="843"/>
      <c r="AR17" s="843"/>
      <c r="AS17" s="843"/>
      <c r="AT17" s="844"/>
      <c r="AU17" s="391"/>
      <c r="AV17" s="392"/>
      <c r="AW17" s="392"/>
      <c r="AX17" s="393"/>
    </row>
    <row r="18" spans="1:50" ht="24.75" customHeight="1" x14ac:dyDescent="0.15">
      <c r="A18" s="1062"/>
      <c r="B18" s="1063"/>
      <c r="C18" s="1063"/>
      <c r="D18" s="1063"/>
      <c r="E18" s="1063"/>
      <c r="F18" s="106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2"/>
      <c r="B19" s="1063"/>
      <c r="C19" s="1063"/>
      <c r="D19" s="1063"/>
      <c r="E19" s="1063"/>
      <c r="F19" s="106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2"/>
      <c r="B20" s="1063"/>
      <c r="C20" s="1063"/>
      <c r="D20" s="1063"/>
      <c r="E20" s="1063"/>
      <c r="F20" s="106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2"/>
      <c r="B21" s="1063"/>
      <c r="C21" s="1063"/>
      <c r="D21" s="1063"/>
      <c r="E21" s="1063"/>
      <c r="F21" s="106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2"/>
      <c r="B22" s="1063"/>
      <c r="C22" s="1063"/>
      <c r="D22" s="1063"/>
      <c r="E22" s="1063"/>
      <c r="F22" s="106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2"/>
      <c r="B23" s="1063"/>
      <c r="C23" s="1063"/>
      <c r="D23" s="1063"/>
      <c r="E23" s="1063"/>
      <c r="F23" s="106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2"/>
      <c r="B24" s="1063"/>
      <c r="C24" s="1063"/>
      <c r="D24" s="1063"/>
      <c r="E24" s="1063"/>
      <c r="F24" s="106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2"/>
      <c r="B25" s="1063"/>
      <c r="C25" s="1063"/>
      <c r="D25" s="1063"/>
      <c r="E25" s="1063"/>
      <c r="F25" s="106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2"/>
      <c r="B26" s="1063"/>
      <c r="C26" s="1063"/>
      <c r="D26" s="1063"/>
      <c r="E26" s="1063"/>
      <c r="F26" s="106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2"/>
      <c r="B27" s="1063"/>
      <c r="C27" s="1063"/>
      <c r="D27" s="1063"/>
      <c r="E27" s="1063"/>
      <c r="F27" s="1064"/>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62"/>
      <c r="B28" s="1063"/>
      <c r="C28" s="1063"/>
      <c r="D28" s="1063"/>
      <c r="E28" s="1063"/>
      <c r="F28" s="1064"/>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799"/>
    </row>
    <row r="29" spans="1:50" ht="24.75" customHeight="1" x14ac:dyDescent="0.15">
      <c r="A29" s="1062"/>
      <c r="B29" s="1063"/>
      <c r="C29" s="1063"/>
      <c r="D29" s="1063"/>
      <c r="E29" s="1063"/>
      <c r="F29" s="1064"/>
      <c r="G29" s="823" t="s">
        <v>17</v>
      </c>
      <c r="H29" s="674"/>
      <c r="I29" s="674"/>
      <c r="J29" s="674"/>
      <c r="K29" s="674"/>
      <c r="L29" s="673" t="s">
        <v>18</v>
      </c>
      <c r="M29" s="674"/>
      <c r="N29" s="674"/>
      <c r="O29" s="674"/>
      <c r="P29" s="674"/>
      <c r="Q29" s="674"/>
      <c r="R29" s="674"/>
      <c r="S29" s="674"/>
      <c r="T29" s="674"/>
      <c r="U29" s="674"/>
      <c r="V29" s="674"/>
      <c r="W29" s="674"/>
      <c r="X29" s="675"/>
      <c r="Y29" s="657" t="s">
        <v>19</v>
      </c>
      <c r="Z29" s="658"/>
      <c r="AA29" s="658"/>
      <c r="AB29" s="804"/>
      <c r="AC29" s="823" t="s">
        <v>17</v>
      </c>
      <c r="AD29" s="674"/>
      <c r="AE29" s="674"/>
      <c r="AF29" s="674"/>
      <c r="AG29" s="674"/>
      <c r="AH29" s="673" t="s">
        <v>18</v>
      </c>
      <c r="AI29" s="674"/>
      <c r="AJ29" s="674"/>
      <c r="AK29" s="674"/>
      <c r="AL29" s="674"/>
      <c r="AM29" s="674"/>
      <c r="AN29" s="674"/>
      <c r="AO29" s="674"/>
      <c r="AP29" s="674"/>
      <c r="AQ29" s="674"/>
      <c r="AR29" s="674"/>
      <c r="AS29" s="674"/>
      <c r="AT29" s="675"/>
      <c r="AU29" s="657" t="s">
        <v>19</v>
      </c>
      <c r="AV29" s="658"/>
      <c r="AW29" s="658"/>
      <c r="AX29" s="659"/>
    </row>
    <row r="30" spans="1:50" ht="24.75" customHeight="1" x14ac:dyDescent="0.15">
      <c r="A30" s="1062"/>
      <c r="B30" s="1063"/>
      <c r="C30" s="1063"/>
      <c r="D30" s="1063"/>
      <c r="E30" s="1063"/>
      <c r="F30" s="1064"/>
      <c r="G30" s="676"/>
      <c r="H30" s="677"/>
      <c r="I30" s="677"/>
      <c r="J30" s="677"/>
      <c r="K30" s="678"/>
      <c r="L30" s="668"/>
      <c r="M30" s="843"/>
      <c r="N30" s="843"/>
      <c r="O30" s="843"/>
      <c r="P30" s="843"/>
      <c r="Q30" s="843"/>
      <c r="R30" s="843"/>
      <c r="S30" s="843"/>
      <c r="T30" s="843"/>
      <c r="U30" s="843"/>
      <c r="V30" s="843"/>
      <c r="W30" s="843"/>
      <c r="X30" s="844"/>
      <c r="Y30" s="391"/>
      <c r="Z30" s="392"/>
      <c r="AA30" s="392"/>
      <c r="AB30" s="811"/>
      <c r="AC30" s="676"/>
      <c r="AD30" s="677"/>
      <c r="AE30" s="677"/>
      <c r="AF30" s="677"/>
      <c r="AG30" s="678"/>
      <c r="AH30" s="668"/>
      <c r="AI30" s="843"/>
      <c r="AJ30" s="843"/>
      <c r="AK30" s="843"/>
      <c r="AL30" s="843"/>
      <c r="AM30" s="843"/>
      <c r="AN30" s="843"/>
      <c r="AO30" s="843"/>
      <c r="AP30" s="843"/>
      <c r="AQ30" s="843"/>
      <c r="AR30" s="843"/>
      <c r="AS30" s="843"/>
      <c r="AT30" s="844"/>
      <c r="AU30" s="391"/>
      <c r="AV30" s="392"/>
      <c r="AW30" s="392"/>
      <c r="AX30" s="393"/>
    </row>
    <row r="31" spans="1:50" ht="24.75" customHeight="1" x14ac:dyDescent="0.15">
      <c r="A31" s="1062"/>
      <c r="B31" s="1063"/>
      <c r="C31" s="1063"/>
      <c r="D31" s="1063"/>
      <c r="E31" s="1063"/>
      <c r="F31" s="106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2"/>
      <c r="B32" s="1063"/>
      <c r="C32" s="1063"/>
      <c r="D32" s="1063"/>
      <c r="E32" s="1063"/>
      <c r="F32" s="106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2"/>
      <c r="B33" s="1063"/>
      <c r="C33" s="1063"/>
      <c r="D33" s="1063"/>
      <c r="E33" s="1063"/>
      <c r="F33" s="106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2"/>
      <c r="B34" s="1063"/>
      <c r="C34" s="1063"/>
      <c r="D34" s="1063"/>
      <c r="E34" s="1063"/>
      <c r="F34" s="106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2"/>
      <c r="B35" s="1063"/>
      <c r="C35" s="1063"/>
      <c r="D35" s="1063"/>
      <c r="E35" s="1063"/>
      <c r="F35" s="106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2"/>
      <c r="B36" s="1063"/>
      <c r="C36" s="1063"/>
      <c r="D36" s="1063"/>
      <c r="E36" s="1063"/>
      <c r="F36" s="106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2"/>
      <c r="B37" s="1063"/>
      <c r="C37" s="1063"/>
      <c r="D37" s="1063"/>
      <c r="E37" s="1063"/>
      <c r="F37" s="106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2"/>
      <c r="B38" s="1063"/>
      <c r="C38" s="1063"/>
      <c r="D38" s="1063"/>
      <c r="E38" s="1063"/>
      <c r="F38" s="106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2"/>
      <c r="B39" s="1063"/>
      <c r="C39" s="1063"/>
      <c r="D39" s="1063"/>
      <c r="E39" s="1063"/>
      <c r="F39" s="106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2"/>
      <c r="B40" s="1063"/>
      <c r="C40" s="1063"/>
      <c r="D40" s="1063"/>
      <c r="E40" s="1063"/>
      <c r="F40" s="1064"/>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62"/>
      <c r="B41" s="1063"/>
      <c r="C41" s="1063"/>
      <c r="D41" s="1063"/>
      <c r="E41" s="1063"/>
      <c r="F41" s="1064"/>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799"/>
    </row>
    <row r="42" spans="1:50" ht="24.75" customHeight="1" x14ac:dyDescent="0.15">
      <c r="A42" s="1062"/>
      <c r="B42" s="1063"/>
      <c r="C42" s="1063"/>
      <c r="D42" s="1063"/>
      <c r="E42" s="1063"/>
      <c r="F42" s="1064"/>
      <c r="G42" s="823" t="s">
        <v>17</v>
      </c>
      <c r="H42" s="674"/>
      <c r="I42" s="674"/>
      <c r="J42" s="674"/>
      <c r="K42" s="674"/>
      <c r="L42" s="673" t="s">
        <v>18</v>
      </c>
      <c r="M42" s="674"/>
      <c r="N42" s="674"/>
      <c r="O42" s="674"/>
      <c r="P42" s="674"/>
      <c r="Q42" s="674"/>
      <c r="R42" s="674"/>
      <c r="S42" s="674"/>
      <c r="T42" s="674"/>
      <c r="U42" s="674"/>
      <c r="V42" s="674"/>
      <c r="W42" s="674"/>
      <c r="X42" s="675"/>
      <c r="Y42" s="657" t="s">
        <v>19</v>
      </c>
      <c r="Z42" s="658"/>
      <c r="AA42" s="658"/>
      <c r="AB42" s="804"/>
      <c r="AC42" s="823" t="s">
        <v>17</v>
      </c>
      <c r="AD42" s="674"/>
      <c r="AE42" s="674"/>
      <c r="AF42" s="674"/>
      <c r="AG42" s="674"/>
      <c r="AH42" s="673" t="s">
        <v>18</v>
      </c>
      <c r="AI42" s="674"/>
      <c r="AJ42" s="674"/>
      <c r="AK42" s="674"/>
      <c r="AL42" s="674"/>
      <c r="AM42" s="674"/>
      <c r="AN42" s="674"/>
      <c r="AO42" s="674"/>
      <c r="AP42" s="674"/>
      <c r="AQ42" s="674"/>
      <c r="AR42" s="674"/>
      <c r="AS42" s="674"/>
      <c r="AT42" s="675"/>
      <c r="AU42" s="657" t="s">
        <v>19</v>
      </c>
      <c r="AV42" s="658"/>
      <c r="AW42" s="658"/>
      <c r="AX42" s="659"/>
    </row>
    <row r="43" spans="1:50" ht="24.75" customHeight="1" x14ac:dyDescent="0.15">
      <c r="A43" s="1062"/>
      <c r="B43" s="1063"/>
      <c r="C43" s="1063"/>
      <c r="D43" s="1063"/>
      <c r="E43" s="1063"/>
      <c r="F43" s="1064"/>
      <c r="G43" s="676"/>
      <c r="H43" s="677"/>
      <c r="I43" s="677"/>
      <c r="J43" s="677"/>
      <c r="K43" s="678"/>
      <c r="L43" s="668"/>
      <c r="M43" s="843"/>
      <c r="N43" s="843"/>
      <c r="O43" s="843"/>
      <c r="P43" s="843"/>
      <c r="Q43" s="843"/>
      <c r="R43" s="843"/>
      <c r="S43" s="843"/>
      <c r="T43" s="843"/>
      <c r="U43" s="843"/>
      <c r="V43" s="843"/>
      <c r="W43" s="843"/>
      <c r="X43" s="844"/>
      <c r="Y43" s="391"/>
      <c r="Z43" s="392"/>
      <c r="AA43" s="392"/>
      <c r="AB43" s="811"/>
      <c r="AC43" s="676"/>
      <c r="AD43" s="677"/>
      <c r="AE43" s="677"/>
      <c r="AF43" s="677"/>
      <c r="AG43" s="678"/>
      <c r="AH43" s="668"/>
      <c r="AI43" s="843"/>
      <c r="AJ43" s="843"/>
      <c r="AK43" s="843"/>
      <c r="AL43" s="843"/>
      <c r="AM43" s="843"/>
      <c r="AN43" s="843"/>
      <c r="AO43" s="843"/>
      <c r="AP43" s="843"/>
      <c r="AQ43" s="843"/>
      <c r="AR43" s="843"/>
      <c r="AS43" s="843"/>
      <c r="AT43" s="844"/>
      <c r="AU43" s="391"/>
      <c r="AV43" s="392"/>
      <c r="AW43" s="392"/>
      <c r="AX43" s="393"/>
    </row>
    <row r="44" spans="1:50" ht="24.75" customHeight="1" x14ac:dyDescent="0.15">
      <c r="A44" s="1062"/>
      <c r="B44" s="1063"/>
      <c r="C44" s="1063"/>
      <c r="D44" s="1063"/>
      <c r="E44" s="1063"/>
      <c r="F44" s="106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2"/>
      <c r="B45" s="1063"/>
      <c r="C45" s="1063"/>
      <c r="D45" s="1063"/>
      <c r="E45" s="1063"/>
      <c r="F45" s="106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2"/>
      <c r="B46" s="1063"/>
      <c r="C46" s="1063"/>
      <c r="D46" s="1063"/>
      <c r="E46" s="1063"/>
      <c r="F46" s="106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2"/>
      <c r="B47" s="1063"/>
      <c r="C47" s="1063"/>
      <c r="D47" s="1063"/>
      <c r="E47" s="1063"/>
      <c r="F47" s="106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2"/>
      <c r="B48" s="1063"/>
      <c r="C48" s="1063"/>
      <c r="D48" s="1063"/>
      <c r="E48" s="1063"/>
      <c r="F48" s="106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2"/>
      <c r="B49" s="1063"/>
      <c r="C49" s="1063"/>
      <c r="D49" s="1063"/>
      <c r="E49" s="1063"/>
      <c r="F49" s="106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2"/>
      <c r="B50" s="1063"/>
      <c r="C50" s="1063"/>
      <c r="D50" s="1063"/>
      <c r="E50" s="1063"/>
      <c r="F50" s="106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2"/>
      <c r="B51" s="1063"/>
      <c r="C51" s="1063"/>
      <c r="D51" s="1063"/>
      <c r="E51" s="1063"/>
      <c r="F51" s="106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2"/>
      <c r="B52" s="1063"/>
      <c r="C52" s="1063"/>
      <c r="D52" s="1063"/>
      <c r="E52" s="1063"/>
      <c r="F52" s="106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68" t="s">
        <v>28</v>
      </c>
      <c r="B55" s="1069"/>
      <c r="C55" s="1069"/>
      <c r="D55" s="1069"/>
      <c r="E55" s="1069"/>
      <c r="F55" s="1070"/>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799"/>
    </row>
    <row r="56" spans="1:50" ht="24.75" customHeight="1" x14ac:dyDescent="0.15">
      <c r="A56" s="1062"/>
      <c r="B56" s="1063"/>
      <c r="C56" s="1063"/>
      <c r="D56" s="1063"/>
      <c r="E56" s="1063"/>
      <c r="F56" s="1064"/>
      <c r="G56" s="823" t="s">
        <v>17</v>
      </c>
      <c r="H56" s="674"/>
      <c r="I56" s="674"/>
      <c r="J56" s="674"/>
      <c r="K56" s="674"/>
      <c r="L56" s="673" t="s">
        <v>18</v>
      </c>
      <c r="M56" s="674"/>
      <c r="N56" s="674"/>
      <c r="O56" s="674"/>
      <c r="P56" s="674"/>
      <c r="Q56" s="674"/>
      <c r="R56" s="674"/>
      <c r="S56" s="674"/>
      <c r="T56" s="674"/>
      <c r="U56" s="674"/>
      <c r="V56" s="674"/>
      <c r="W56" s="674"/>
      <c r="X56" s="675"/>
      <c r="Y56" s="657" t="s">
        <v>19</v>
      </c>
      <c r="Z56" s="658"/>
      <c r="AA56" s="658"/>
      <c r="AB56" s="804"/>
      <c r="AC56" s="823" t="s">
        <v>17</v>
      </c>
      <c r="AD56" s="674"/>
      <c r="AE56" s="674"/>
      <c r="AF56" s="674"/>
      <c r="AG56" s="674"/>
      <c r="AH56" s="673" t="s">
        <v>18</v>
      </c>
      <c r="AI56" s="674"/>
      <c r="AJ56" s="674"/>
      <c r="AK56" s="674"/>
      <c r="AL56" s="674"/>
      <c r="AM56" s="674"/>
      <c r="AN56" s="674"/>
      <c r="AO56" s="674"/>
      <c r="AP56" s="674"/>
      <c r="AQ56" s="674"/>
      <c r="AR56" s="674"/>
      <c r="AS56" s="674"/>
      <c r="AT56" s="675"/>
      <c r="AU56" s="657" t="s">
        <v>19</v>
      </c>
      <c r="AV56" s="658"/>
      <c r="AW56" s="658"/>
      <c r="AX56" s="659"/>
    </row>
    <row r="57" spans="1:50" ht="24.75" customHeight="1" x14ac:dyDescent="0.15">
      <c r="A57" s="1062"/>
      <c r="B57" s="1063"/>
      <c r="C57" s="1063"/>
      <c r="D57" s="1063"/>
      <c r="E57" s="1063"/>
      <c r="F57" s="1064"/>
      <c r="G57" s="676"/>
      <c r="H57" s="677"/>
      <c r="I57" s="677"/>
      <c r="J57" s="677"/>
      <c r="K57" s="678"/>
      <c r="L57" s="668"/>
      <c r="M57" s="843"/>
      <c r="N57" s="843"/>
      <c r="O57" s="843"/>
      <c r="P57" s="843"/>
      <c r="Q57" s="843"/>
      <c r="R57" s="843"/>
      <c r="S57" s="843"/>
      <c r="T57" s="843"/>
      <c r="U57" s="843"/>
      <c r="V57" s="843"/>
      <c r="W57" s="843"/>
      <c r="X57" s="844"/>
      <c r="Y57" s="391"/>
      <c r="Z57" s="392"/>
      <c r="AA57" s="392"/>
      <c r="AB57" s="811"/>
      <c r="AC57" s="676"/>
      <c r="AD57" s="677"/>
      <c r="AE57" s="677"/>
      <c r="AF57" s="677"/>
      <c r="AG57" s="678"/>
      <c r="AH57" s="668"/>
      <c r="AI57" s="843"/>
      <c r="AJ57" s="843"/>
      <c r="AK57" s="843"/>
      <c r="AL57" s="843"/>
      <c r="AM57" s="843"/>
      <c r="AN57" s="843"/>
      <c r="AO57" s="843"/>
      <c r="AP57" s="843"/>
      <c r="AQ57" s="843"/>
      <c r="AR57" s="843"/>
      <c r="AS57" s="843"/>
      <c r="AT57" s="844"/>
      <c r="AU57" s="391"/>
      <c r="AV57" s="392"/>
      <c r="AW57" s="392"/>
      <c r="AX57" s="393"/>
    </row>
    <row r="58" spans="1:50" ht="24.75" customHeight="1" x14ac:dyDescent="0.15">
      <c r="A58" s="1062"/>
      <c r="B58" s="1063"/>
      <c r="C58" s="1063"/>
      <c r="D58" s="1063"/>
      <c r="E58" s="1063"/>
      <c r="F58" s="106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2"/>
      <c r="B59" s="1063"/>
      <c r="C59" s="1063"/>
      <c r="D59" s="1063"/>
      <c r="E59" s="1063"/>
      <c r="F59" s="106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2"/>
      <c r="B60" s="1063"/>
      <c r="C60" s="1063"/>
      <c r="D60" s="1063"/>
      <c r="E60" s="1063"/>
      <c r="F60" s="106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2"/>
      <c r="B61" s="1063"/>
      <c r="C61" s="1063"/>
      <c r="D61" s="1063"/>
      <c r="E61" s="1063"/>
      <c r="F61" s="106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2"/>
      <c r="B62" s="1063"/>
      <c r="C62" s="1063"/>
      <c r="D62" s="1063"/>
      <c r="E62" s="1063"/>
      <c r="F62" s="106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2"/>
      <c r="B63" s="1063"/>
      <c r="C63" s="1063"/>
      <c r="D63" s="1063"/>
      <c r="E63" s="1063"/>
      <c r="F63" s="106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2"/>
      <c r="B64" s="1063"/>
      <c r="C64" s="1063"/>
      <c r="D64" s="1063"/>
      <c r="E64" s="1063"/>
      <c r="F64" s="106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2"/>
      <c r="B65" s="1063"/>
      <c r="C65" s="1063"/>
      <c r="D65" s="1063"/>
      <c r="E65" s="1063"/>
      <c r="F65" s="106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2"/>
      <c r="B66" s="1063"/>
      <c r="C66" s="1063"/>
      <c r="D66" s="1063"/>
      <c r="E66" s="1063"/>
      <c r="F66" s="106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2"/>
      <c r="B67" s="1063"/>
      <c r="C67" s="1063"/>
      <c r="D67" s="1063"/>
      <c r="E67" s="1063"/>
      <c r="F67" s="1064"/>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62"/>
      <c r="B68" s="1063"/>
      <c r="C68" s="1063"/>
      <c r="D68" s="1063"/>
      <c r="E68" s="1063"/>
      <c r="F68" s="1064"/>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799"/>
    </row>
    <row r="69" spans="1:50" ht="25.5" customHeight="1" x14ac:dyDescent="0.15">
      <c r="A69" s="1062"/>
      <c r="B69" s="1063"/>
      <c r="C69" s="1063"/>
      <c r="D69" s="1063"/>
      <c r="E69" s="1063"/>
      <c r="F69" s="1064"/>
      <c r="G69" s="823" t="s">
        <v>17</v>
      </c>
      <c r="H69" s="674"/>
      <c r="I69" s="674"/>
      <c r="J69" s="674"/>
      <c r="K69" s="674"/>
      <c r="L69" s="673" t="s">
        <v>18</v>
      </c>
      <c r="M69" s="674"/>
      <c r="N69" s="674"/>
      <c r="O69" s="674"/>
      <c r="P69" s="674"/>
      <c r="Q69" s="674"/>
      <c r="R69" s="674"/>
      <c r="S69" s="674"/>
      <c r="T69" s="674"/>
      <c r="U69" s="674"/>
      <c r="V69" s="674"/>
      <c r="W69" s="674"/>
      <c r="X69" s="675"/>
      <c r="Y69" s="657" t="s">
        <v>19</v>
      </c>
      <c r="Z69" s="658"/>
      <c r="AA69" s="658"/>
      <c r="AB69" s="804"/>
      <c r="AC69" s="823" t="s">
        <v>17</v>
      </c>
      <c r="AD69" s="674"/>
      <c r="AE69" s="674"/>
      <c r="AF69" s="674"/>
      <c r="AG69" s="674"/>
      <c r="AH69" s="673" t="s">
        <v>18</v>
      </c>
      <c r="AI69" s="674"/>
      <c r="AJ69" s="674"/>
      <c r="AK69" s="674"/>
      <c r="AL69" s="674"/>
      <c r="AM69" s="674"/>
      <c r="AN69" s="674"/>
      <c r="AO69" s="674"/>
      <c r="AP69" s="674"/>
      <c r="AQ69" s="674"/>
      <c r="AR69" s="674"/>
      <c r="AS69" s="674"/>
      <c r="AT69" s="675"/>
      <c r="AU69" s="657" t="s">
        <v>19</v>
      </c>
      <c r="AV69" s="658"/>
      <c r="AW69" s="658"/>
      <c r="AX69" s="659"/>
    </row>
    <row r="70" spans="1:50" ht="24.75" customHeight="1" x14ac:dyDescent="0.15">
      <c r="A70" s="1062"/>
      <c r="B70" s="1063"/>
      <c r="C70" s="1063"/>
      <c r="D70" s="1063"/>
      <c r="E70" s="1063"/>
      <c r="F70" s="1064"/>
      <c r="G70" s="676"/>
      <c r="H70" s="677"/>
      <c r="I70" s="677"/>
      <c r="J70" s="677"/>
      <c r="K70" s="678"/>
      <c r="L70" s="668"/>
      <c r="M70" s="843"/>
      <c r="N70" s="843"/>
      <c r="O70" s="843"/>
      <c r="P70" s="843"/>
      <c r="Q70" s="843"/>
      <c r="R70" s="843"/>
      <c r="S70" s="843"/>
      <c r="T70" s="843"/>
      <c r="U70" s="843"/>
      <c r="V70" s="843"/>
      <c r="W70" s="843"/>
      <c r="X70" s="844"/>
      <c r="Y70" s="391"/>
      <c r="Z70" s="392"/>
      <c r="AA70" s="392"/>
      <c r="AB70" s="811"/>
      <c r="AC70" s="676"/>
      <c r="AD70" s="677"/>
      <c r="AE70" s="677"/>
      <c r="AF70" s="677"/>
      <c r="AG70" s="678"/>
      <c r="AH70" s="668"/>
      <c r="AI70" s="843"/>
      <c r="AJ70" s="843"/>
      <c r="AK70" s="843"/>
      <c r="AL70" s="843"/>
      <c r="AM70" s="843"/>
      <c r="AN70" s="843"/>
      <c r="AO70" s="843"/>
      <c r="AP70" s="843"/>
      <c r="AQ70" s="843"/>
      <c r="AR70" s="843"/>
      <c r="AS70" s="843"/>
      <c r="AT70" s="844"/>
      <c r="AU70" s="391"/>
      <c r="AV70" s="392"/>
      <c r="AW70" s="392"/>
      <c r="AX70" s="393"/>
    </row>
    <row r="71" spans="1:50" ht="24.75" customHeight="1" x14ac:dyDescent="0.15">
      <c r="A71" s="1062"/>
      <c r="B71" s="1063"/>
      <c r="C71" s="1063"/>
      <c r="D71" s="1063"/>
      <c r="E71" s="1063"/>
      <c r="F71" s="106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2"/>
      <c r="B72" s="1063"/>
      <c r="C72" s="1063"/>
      <c r="D72" s="1063"/>
      <c r="E72" s="1063"/>
      <c r="F72" s="106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2"/>
      <c r="B73" s="1063"/>
      <c r="C73" s="1063"/>
      <c r="D73" s="1063"/>
      <c r="E73" s="1063"/>
      <c r="F73" s="106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2"/>
      <c r="B74" s="1063"/>
      <c r="C74" s="1063"/>
      <c r="D74" s="1063"/>
      <c r="E74" s="1063"/>
      <c r="F74" s="106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2"/>
      <c r="B75" s="1063"/>
      <c r="C75" s="1063"/>
      <c r="D75" s="1063"/>
      <c r="E75" s="1063"/>
      <c r="F75" s="106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2"/>
      <c r="B76" s="1063"/>
      <c r="C76" s="1063"/>
      <c r="D76" s="1063"/>
      <c r="E76" s="1063"/>
      <c r="F76" s="106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2"/>
      <c r="B77" s="1063"/>
      <c r="C77" s="1063"/>
      <c r="D77" s="1063"/>
      <c r="E77" s="1063"/>
      <c r="F77" s="106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2"/>
      <c r="B78" s="1063"/>
      <c r="C78" s="1063"/>
      <c r="D78" s="1063"/>
      <c r="E78" s="1063"/>
      <c r="F78" s="106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2"/>
      <c r="B79" s="1063"/>
      <c r="C79" s="1063"/>
      <c r="D79" s="1063"/>
      <c r="E79" s="1063"/>
      <c r="F79" s="106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2"/>
      <c r="B80" s="1063"/>
      <c r="C80" s="1063"/>
      <c r="D80" s="1063"/>
      <c r="E80" s="1063"/>
      <c r="F80" s="1064"/>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62"/>
      <c r="B81" s="1063"/>
      <c r="C81" s="1063"/>
      <c r="D81" s="1063"/>
      <c r="E81" s="1063"/>
      <c r="F81" s="1064"/>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799"/>
    </row>
    <row r="82" spans="1:50" ht="24.75" customHeight="1" x14ac:dyDescent="0.15">
      <c r="A82" s="1062"/>
      <c r="B82" s="1063"/>
      <c r="C82" s="1063"/>
      <c r="D82" s="1063"/>
      <c r="E82" s="1063"/>
      <c r="F82" s="1064"/>
      <c r="G82" s="823" t="s">
        <v>17</v>
      </c>
      <c r="H82" s="674"/>
      <c r="I82" s="674"/>
      <c r="J82" s="674"/>
      <c r="K82" s="674"/>
      <c r="L82" s="673" t="s">
        <v>18</v>
      </c>
      <c r="M82" s="674"/>
      <c r="N82" s="674"/>
      <c r="O82" s="674"/>
      <c r="P82" s="674"/>
      <c r="Q82" s="674"/>
      <c r="R82" s="674"/>
      <c r="S82" s="674"/>
      <c r="T82" s="674"/>
      <c r="U82" s="674"/>
      <c r="V82" s="674"/>
      <c r="W82" s="674"/>
      <c r="X82" s="675"/>
      <c r="Y82" s="657" t="s">
        <v>19</v>
      </c>
      <c r="Z82" s="658"/>
      <c r="AA82" s="658"/>
      <c r="AB82" s="804"/>
      <c r="AC82" s="823" t="s">
        <v>17</v>
      </c>
      <c r="AD82" s="674"/>
      <c r="AE82" s="674"/>
      <c r="AF82" s="674"/>
      <c r="AG82" s="674"/>
      <c r="AH82" s="673" t="s">
        <v>18</v>
      </c>
      <c r="AI82" s="674"/>
      <c r="AJ82" s="674"/>
      <c r="AK82" s="674"/>
      <c r="AL82" s="674"/>
      <c r="AM82" s="674"/>
      <c r="AN82" s="674"/>
      <c r="AO82" s="674"/>
      <c r="AP82" s="674"/>
      <c r="AQ82" s="674"/>
      <c r="AR82" s="674"/>
      <c r="AS82" s="674"/>
      <c r="AT82" s="675"/>
      <c r="AU82" s="657" t="s">
        <v>19</v>
      </c>
      <c r="AV82" s="658"/>
      <c r="AW82" s="658"/>
      <c r="AX82" s="659"/>
    </row>
    <row r="83" spans="1:50" ht="24.75" customHeight="1" x14ac:dyDescent="0.15">
      <c r="A83" s="1062"/>
      <c r="B83" s="1063"/>
      <c r="C83" s="1063"/>
      <c r="D83" s="1063"/>
      <c r="E83" s="1063"/>
      <c r="F83" s="1064"/>
      <c r="G83" s="676"/>
      <c r="H83" s="677"/>
      <c r="I83" s="677"/>
      <c r="J83" s="677"/>
      <c r="K83" s="678"/>
      <c r="L83" s="668"/>
      <c r="M83" s="843"/>
      <c r="N83" s="843"/>
      <c r="O83" s="843"/>
      <c r="P83" s="843"/>
      <c r="Q83" s="843"/>
      <c r="R83" s="843"/>
      <c r="S83" s="843"/>
      <c r="T83" s="843"/>
      <c r="U83" s="843"/>
      <c r="V83" s="843"/>
      <c r="W83" s="843"/>
      <c r="X83" s="844"/>
      <c r="Y83" s="391"/>
      <c r="Z83" s="392"/>
      <c r="AA83" s="392"/>
      <c r="AB83" s="811"/>
      <c r="AC83" s="676"/>
      <c r="AD83" s="677"/>
      <c r="AE83" s="677"/>
      <c r="AF83" s="677"/>
      <c r="AG83" s="678"/>
      <c r="AH83" s="668"/>
      <c r="AI83" s="843"/>
      <c r="AJ83" s="843"/>
      <c r="AK83" s="843"/>
      <c r="AL83" s="843"/>
      <c r="AM83" s="843"/>
      <c r="AN83" s="843"/>
      <c r="AO83" s="843"/>
      <c r="AP83" s="843"/>
      <c r="AQ83" s="843"/>
      <c r="AR83" s="843"/>
      <c r="AS83" s="843"/>
      <c r="AT83" s="844"/>
      <c r="AU83" s="391"/>
      <c r="AV83" s="392"/>
      <c r="AW83" s="392"/>
      <c r="AX83" s="393"/>
    </row>
    <row r="84" spans="1:50" ht="24.75" customHeight="1" x14ac:dyDescent="0.15">
      <c r="A84" s="1062"/>
      <c r="B84" s="1063"/>
      <c r="C84" s="1063"/>
      <c r="D84" s="1063"/>
      <c r="E84" s="1063"/>
      <c r="F84" s="106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2"/>
      <c r="B85" s="1063"/>
      <c r="C85" s="1063"/>
      <c r="D85" s="1063"/>
      <c r="E85" s="1063"/>
      <c r="F85" s="106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2"/>
      <c r="B86" s="1063"/>
      <c r="C86" s="1063"/>
      <c r="D86" s="1063"/>
      <c r="E86" s="1063"/>
      <c r="F86" s="106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2"/>
      <c r="B87" s="1063"/>
      <c r="C87" s="1063"/>
      <c r="D87" s="1063"/>
      <c r="E87" s="1063"/>
      <c r="F87" s="106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2"/>
      <c r="B88" s="1063"/>
      <c r="C88" s="1063"/>
      <c r="D88" s="1063"/>
      <c r="E88" s="1063"/>
      <c r="F88" s="106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2"/>
      <c r="B89" s="1063"/>
      <c r="C89" s="1063"/>
      <c r="D89" s="1063"/>
      <c r="E89" s="1063"/>
      <c r="F89" s="106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2"/>
      <c r="B90" s="1063"/>
      <c r="C90" s="1063"/>
      <c r="D90" s="1063"/>
      <c r="E90" s="1063"/>
      <c r="F90" s="106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2"/>
      <c r="B91" s="1063"/>
      <c r="C91" s="1063"/>
      <c r="D91" s="1063"/>
      <c r="E91" s="1063"/>
      <c r="F91" s="106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2"/>
      <c r="B92" s="1063"/>
      <c r="C92" s="1063"/>
      <c r="D92" s="1063"/>
      <c r="E92" s="1063"/>
      <c r="F92" s="106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2"/>
      <c r="B93" s="1063"/>
      <c r="C93" s="1063"/>
      <c r="D93" s="1063"/>
      <c r="E93" s="1063"/>
      <c r="F93" s="1064"/>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62"/>
      <c r="B94" s="1063"/>
      <c r="C94" s="1063"/>
      <c r="D94" s="1063"/>
      <c r="E94" s="1063"/>
      <c r="F94" s="1064"/>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799"/>
    </row>
    <row r="95" spans="1:50" ht="24.75" customHeight="1" x14ac:dyDescent="0.15">
      <c r="A95" s="1062"/>
      <c r="B95" s="1063"/>
      <c r="C95" s="1063"/>
      <c r="D95" s="1063"/>
      <c r="E95" s="1063"/>
      <c r="F95" s="1064"/>
      <c r="G95" s="823" t="s">
        <v>17</v>
      </c>
      <c r="H95" s="674"/>
      <c r="I95" s="674"/>
      <c r="J95" s="674"/>
      <c r="K95" s="674"/>
      <c r="L95" s="673" t="s">
        <v>18</v>
      </c>
      <c r="M95" s="674"/>
      <c r="N95" s="674"/>
      <c r="O95" s="674"/>
      <c r="P95" s="674"/>
      <c r="Q95" s="674"/>
      <c r="R95" s="674"/>
      <c r="S95" s="674"/>
      <c r="T95" s="674"/>
      <c r="U95" s="674"/>
      <c r="V95" s="674"/>
      <c r="W95" s="674"/>
      <c r="X95" s="675"/>
      <c r="Y95" s="657" t="s">
        <v>19</v>
      </c>
      <c r="Z95" s="658"/>
      <c r="AA95" s="658"/>
      <c r="AB95" s="804"/>
      <c r="AC95" s="823" t="s">
        <v>17</v>
      </c>
      <c r="AD95" s="674"/>
      <c r="AE95" s="674"/>
      <c r="AF95" s="674"/>
      <c r="AG95" s="674"/>
      <c r="AH95" s="673" t="s">
        <v>18</v>
      </c>
      <c r="AI95" s="674"/>
      <c r="AJ95" s="674"/>
      <c r="AK95" s="674"/>
      <c r="AL95" s="674"/>
      <c r="AM95" s="674"/>
      <c r="AN95" s="674"/>
      <c r="AO95" s="674"/>
      <c r="AP95" s="674"/>
      <c r="AQ95" s="674"/>
      <c r="AR95" s="674"/>
      <c r="AS95" s="674"/>
      <c r="AT95" s="675"/>
      <c r="AU95" s="657" t="s">
        <v>19</v>
      </c>
      <c r="AV95" s="658"/>
      <c r="AW95" s="658"/>
      <c r="AX95" s="659"/>
    </row>
    <row r="96" spans="1:50" ht="24.75" customHeight="1" x14ac:dyDescent="0.15">
      <c r="A96" s="1062"/>
      <c r="B96" s="1063"/>
      <c r="C96" s="1063"/>
      <c r="D96" s="1063"/>
      <c r="E96" s="1063"/>
      <c r="F96" s="1064"/>
      <c r="G96" s="676"/>
      <c r="H96" s="677"/>
      <c r="I96" s="677"/>
      <c r="J96" s="677"/>
      <c r="K96" s="678"/>
      <c r="L96" s="668"/>
      <c r="M96" s="843"/>
      <c r="N96" s="843"/>
      <c r="O96" s="843"/>
      <c r="P96" s="843"/>
      <c r="Q96" s="843"/>
      <c r="R96" s="843"/>
      <c r="S96" s="843"/>
      <c r="T96" s="843"/>
      <c r="U96" s="843"/>
      <c r="V96" s="843"/>
      <c r="W96" s="843"/>
      <c r="X96" s="844"/>
      <c r="Y96" s="391"/>
      <c r="Z96" s="392"/>
      <c r="AA96" s="392"/>
      <c r="AB96" s="811"/>
      <c r="AC96" s="676"/>
      <c r="AD96" s="677"/>
      <c r="AE96" s="677"/>
      <c r="AF96" s="677"/>
      <c r="AG96" s="678"/>
      <c r="AH96" s="668"/>
      <c r="AI96" s="843"/>
      <c r="AJ96" s="843"/>
      <c r="AK96" s="843"/>
      <c r="AL96" s="843"/>
      <c r="AM96" s="843"/>
      <c r="AN96" s="843"/>
      <c r="AO96" s="843"/>
      <c r="AP96" s="843"/>
      <c r="AQ96" s="843"/>
      <c r="AR96" s="843"/>
      <c r="AS96" s="843"/>
      <c r="AT96" s="844"/>
      <c r="AU96" s="391"/>
      <c r="AV96" s="392"/>
      <c r="AW96" s="392"/>
      <c r="AX96" s="393"/>
    </row>
    <row r="97" spans="1:50" ht="24.75" customHeight="1" x14ac:dyDescent="0.15">
      <c r="A97" s="1062"/>
      <c r="B97" s="1063"/>
      <c r="C97" s="1063"/>
      <c r="D97" s="1063"/>
      <c r="E97" s="1063"/>
      <c r="F97" s="106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2"/>
      <c r="B98" s="1063"/>
      <c r="C98" s="1063"/>
      <c r="D98" s="1063"/>
      <c r="E98" s="1063"/>
      <c r="F98" s="106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2"/>
      <c r="B99" s="1063"/>
      <c r="C99" s="1063"/>
      <c r="D99" s="1063"/>
      <c r="E99" s="1063"/>
      <c r="F99" s="106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2"/>
      <c r="B100" s="1063"/>
      <c r="C100" s="1063"/>
      <c r="D100" s="1063"/>
      <c r="E100" s="1063"/>
      <c r="F100" s="106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2"/>
      <c r="B101" s="1063"/>
      <c r="C101" s="1063"/>
      <c r="D101" s="1063"/>
      <c r="E101" s="1063"/>
      <c r="F101" s="106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2"/>
      <c r="B102" s="1063"/>
      <c r="C102" s="1063"/>
      <c r="D102" s="1063"/>
      <c r="E102" s="1063"/>
      <c r="F102" s="106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2"/>
      <c r="B103" s="1063"/>
      <c r="C103" s="1063"/>
      <c r="D103" s="1063"/>
      <c r="E103" s="1063"/>
      <c r="F103" s="106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2"/>
      <c r="B104" s="1063"/>
      <c r="C104" s="1063"/>
      <c r="D104" s="1063"/>
      <c r="E104" s="1063"/>
      <c r="F104" s="106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2"/>
      <c r="B105" s="1063"/>
      <c r="C105" s="1063"/>
      <c r="D105" s="1063"/>
      <c r="E105" s="1063"/>
      <c r="F105" s="106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68" t="s">
        <v>28</v>
      </c>
      <c r="B108" s="1069"/>
      <c r="C108" s="1069"/>
      <c r="D108" s="1069"/>
      <c r="E108" s="1069"/>
      <c r="F108" s="1070"/>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9"/>
    </row>
    <row r="109" spans="1:50" ht="24.75" customHeight="1" x14ac:dyDescent="0.15">
      <c r="A109" s="1062"/>
      <c r="B109" s="1063"/>
      <c r="C109" s="1063"/>
      <c r="D109" s="1063"/>
      <c r="E109" s="1063"/>
      <c r="F109" s="1064"/>
      <c r="G109" s="823" t="s">
        <v>17</v>
      </c>
      <c r="H109" s="674"/>
      <c r="I109" s="674"/>
      <c r="J109" s="674"/>
      <c r="K109" s="674"/>
      <c r="L109" s="673" t="s">
        <v>18</v>
      </c>
      <c r="M109" s="674"/>
      <c r="N109" s="674"/>
      <c r="O109" s="674"/>
      <c r="P109" s="674"/>
      <c r="Q109" s="674"/>
      <c r="R109" s="674"/>
      <c r="S109" s="674"/>
      <c r="T109" s="674"/>
      <c r="U109" s="674"/>
      <c r="V109" s="674"/>
      <c r="W109" s="674"/>
      <c r="X109" s="675"/>
      <c r="Y109" s="657" t="s">
        <v>19</v>
      </c>
      <c r="Z109" s="658"/>
      <c r="AA109" s="658"/>
      <c r="AB109" s="804"/>
      <c r="AC109" s="823" t="s">
        <v>17</v>
      </c>
      <c r="AD109" s="674"/>
      <c r="AE109" s="674"/>
      <c r="AF109" s="674"/>
      <c r="AG109" s="674"/>
      <c r="AH109" s="673" t="s">
        <v>18</v>
      </c>
      <c r="AI109" s="674"/>
      <c r="AJ109" s="674"/>
      <c r="AK109" s="674"/>
      <c r="AL109" s="674"/>
      <c r="AM109" s="674"/>
      <c r="AN109" s="674"/>
      <c r="AO109" s="674"/>
      <c r="AP109" s="674"/>
      <c r="AQ109" s="674"/>
      <c r="AR109" s="674"/>
      <c r="AS109" s="674"/>
      <c r="AT109" s="675"/>
      <c r="AU109" s="657" t="s">
        <v>19</v>
      </c>
      <c r="AV109" s="658"/>
      <c r="AW109" s="658"/>
      <c r="AX109" s="659"/>
    </row>
    <row r="110" spans="1:50" ht="24.75" customHeight="1" x14ac:dyDescent="0.15">
      <c r="A110" s="1062"/>
      <c r="B110" s="1063"/>
      <c r="C110" s="1063"/>
      <c r="D110" s="1063"/>
      <c r="E110" s="1063"/>
      <c r="F110" s="1064"/>
      <c r="G110" s="676"/>
      <c r="H110" s="677"/>
      <c r="I110" s="677"/>
      <c r="J110" s="677"/>
      <c r="K110" s="678"/>
      <c r="L110" s="668"/>
      <c r="M110" s="843"/>
      <c r="N110" s="843"/>
      <c r="O110" s="843"/>
      <c r="P110" s="843"/>
      <c r="Q110" s="843"/>
      <c r="R110" s="843"/>
      <c r="S110" s="843"/>
      <c r="T110" s="843"/>
      <c r="U110" s="843"/>
      <c r="V110" s="843"/>
      <c r="W110" s="843"/>
      <c r="X110" s="844"/>
      <c r="Y110" s="391"/>
      <c r="Z110" s="392"/>
      <c r="AA110" s="392"/>
      <c r="AB110" s="811"/>
      <c r="AC110" s="676"/>
      <c r="AD110" s="677"/>
      <c r="AE110" s="677"/>
      <c r="AF110" s="677"/>
      <c r="AG110" s="678"/>
      <c r="AH110" s="668"/>
      <c r="AI110" s="843"/>
      <c r="AJ110" s="843"/>
      <c r="AK110" s="843"/>
      <c r="AL110" s="843"/>
      <c r="AM110" s="843"/>
      <c r="AN110" s="843"/>
      <c r="AO110" s="843"/>
      <c r="AP110" s="843"/>
      <c r="AQ110" s="843"/>
      <c r="AR110" s="843"/>
      <c r="AS110" s="843"/>
      <c r="AT110" s="844"/>
      <c r="AU110" s="391"/>
      <c r="AV110" s="392"/>
      <c r="AW110" s="392"/>
      <c r="AX110" s="393"/>
    </row>
    <row r="111" spans="1:50" ht="24.75" customHeight="1" x14ac:dyDescent="0.15">
      <c r="A111" s="1062"/>
      <c r="B111" s="1063"/>
      <c r="C111" s="1063"/>
      <c r="D111" s="1063"/>
      <c r="E111" s="1063"/>
      <c r="F111" s="106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2"/>
      <c r="B112" s="1063"/>
      <c r="C112" s="1063"/>
      <c r="D112" s="1063"/>
      <c r="E112" s="1063"/>
      <c r="F112" s="106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2"/>
      <c r="B113" s="1063"/>
      <c r="C113" s="1063"/>
      <c r="D113" s="1063"/>
      <c r="E113" s="1063"/>
      <c r="F113" s="106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2"/>
      <c r="B114" s="1063"/>
      <c r="C114" s="1063"/>
      <c r="D114" s="1063"/>
      <c r="E114" s="1063"/>
      <c r="F114" s="106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2"/>
      <c r="B115" s="1063"/>
      <c r="C115" s="1063"/>
      <c r="D115" s="1063"/>
      <c r="E115" s="1063"/>
      <c r="F115" s="106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2"/>
      <c r="B116" s="1063"/>
      <c r="C116" s="1063"/>
      <c r="D116" s="1063"/>
      <c r="E116" s="1063"/>
      <c r="F116" s="106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2"/>
      <c r="B117" s="1063"/>
      <c r="C117" s="1063"/>
      <c r="D117" s="1063"/>
      <c r="E117" s="1063"/>
      <c r="F117" s="106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2"/>
      <c r="B118" s="1063"/>
      <c r="C118" s="1063"/>
      <c r="D118" s="1063"/>
      <c r="E118" s="1063"/>
      <c r="F118" s="106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2"/>
      <c r="B119" s="1063"/>
      <c r="C119" s="1063"/>
      <c r="D119" s="1063"/>
      <c r="E119" s="1063"/>
      <c r="F119" s="106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2"/>
      <c r="B120" s="1063"/>
      <c r="C120" s="1063"/>
      <c r="D120" s="1063"/>
      <c r="E120" s="1063"/>
      <c r="F120" s="1064"/>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62"/>
      <c r="B121" s="1063"/>
      <c r="C121" s="1063"/>
      <c r="D121" s="1063"/>
      <c r="E121" s="1063"/>
      <c r="F121" s="1064"/>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9"/>
    </row>
    <row r="122" spans="1:50" ht="25.5" customHeight="1" x14ac:dyDescent="0.15">
      <c r="A122" s="1062"/>
      <c r="B122" s="1063"/>
      <c r="C122" s="1063"/>
      <c r="D122" s="1063"/>
      <c r="E122" s="1063"/>
      <c r="F122" s="1064"/>
      <c r="G122" s="823" t="s">
        <v>17</v>
      </c>
      <c r="H122" s="674"/>
      <c r="I122" s="674"/>
      <c r="J122" s="674"/>
      <c r="K122" s="674"/>
      <c r="L122" s="673" t="s">
        <v>18</v>
      </c>
      <c r="M122" s="674"/>
      <c r="N122" s="674"/>
      <c r="O122" s="674"/>
      <c r="P122" s="674"/>
      <c r="Q122" s="674"/>
      <c r="R122" s="674"/>
      <c r="S122" s="674"/>
      <c r="T122" s="674"/>
      <c r="U122" s="674"/>
      <c r="V122" s="674"/>
      <c r="W122" s="674"/>
      <c r="X122" s="675"/>
      <c r="Y122" s="657" t="s">
        <v>19</v>
      </c>
      <c r="Z122" s="658"/>
      <c r="AA122" s="658"/>
      <c r="AB122" s="804"/>
      <c r="AC122" s="823" t="s">
        <v>17</v>
      </c>
      <c r="AD122" s="674"/>
      <c r="AE122" s="674"/>
      <c r="AF122" s="674"/>
      <c r="AG122" s="674"/>
      <c r="AH122" s="673" t="s">
        <v>18</v>
      </c>
      <c r="AI122" s="674"/>
      <c r="AJ122" s="674"/>
      <c r="AK122" s="674"/>
      <c r="AL122" s="674"/>
      <c r="AM122" s="674"/>
      <c r="AN122" s="674"/>
      <c r="AO122" s="674"/>
      <c r="AP122" s="674"/>
      <c r="AQ122" s="674"/>
      <c r="AR122" s="674"/>
      <c r="AS122" s="674"/>
      <c r="AT122" s="675"/>
      <c r="AU122" s="657" t="s">
        <v>19</v>
      </c>
      <c r="AV122" s="658"/>
      <c r="AW122" s="658"/>
      <c r="AX122" s="659"/>
    </row>
    <row r="123" spans="1:50" ht="24.75" customHeight="1" x14ac:dyDescent="0.15">
      <c r="A123" s="1062"/>
      <c r="B123" s="1063"/>
      <c r="C123" s="1063"/>
      <c r="D123" s="1063"/>
      <c r="E123" s="1063"/>
      <c r="F123" s="1064"/>
      <c r="G123" s="676"/>
      <c r="H123" s="677"/>
      <c r="I123" s="677"/>
      <c r="J123" s="677"/>
      <c r="K123" s="678"/>
      <c r="L123" s="668"/>
      <c r="M123" s="843"/>
      <c r="N123" s="843"/>
      <c r="O123" s="843"/>
      <c r="P123" s="843"/>
      <c r="Q123" s="843"/>
      <c r="R123" s="843"/>
      <c r="S123" s="843"/>
      <c r="T123" s="843"/>
      <c r="U123" s="843"/>
      <c r="V123" s="843"/>
      <c r="W123" s="843"/>
      <c r="X123" s="844"/>
      <c r="Y123" s="391"/>
      <c r="Z123" s="392"/>
      <c r="AA123" s="392"/>
      <c r="AB123" s="811"/>
      <c r="AC123" s="676"/>
      <c r="AD123" s="677"/>
      <c r="AE123" s="677"/>
      <c r="AF123" s="677"/>
      <c r="AG123" s="678"/>
      <c r="AH123" s="668"/>
      <c r="AI123" s="843"/>
      <c r="AJ123" s="843"/>
      <c r="AK123" s="843"/>
      <c r="AL123" s="843"/>
      <c r="AM123" s="843"/>
      <c r="AN123" s="843"/>
      <c r="AO123" s="843"/>
      <c r="AP123" s="843"/>
      <c r="AQ123" s="843"/>
      <c r="AR123" s="843"/>
      <c r="AS123" s="843"/>
      <c r="AT123" s="844"/>
      <c r="AU123" s="391"/>
      <c r="AV123" s="392"/>
      <c r="AW123" s="392"/>
      <c r="AX123" s="393"/>
    </row>
    <row r="124" spans="1:50" ht="24.75" customHeight="1" x14ac:dyDescent="0.15">
      <c r="A124" s="1062"/>
      <c r="B124" s="1063"/>
      <c r="C124" s="1063"/>
      <c r="D124" s="1063"/>
      <c r="E124" s="1063"/>
      <c r="F124" s="106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2"/>
      <c r="B125" s="1063"/>
      <c r="C125" s="1063"/>
      <c r="D125" s="1063"/>
      <c r="E125" s="1063"/>
      <c r="F125" s="106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2"/>
      <c r="B126" s="1063"/>
      <c r="C126" s="1063"/>
      <c r="D126" s="1063"/>
      <c r="E126" s="1063"/>
      <c r="F126" s="106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2"/>
      <c r="B127" s="1063"/>
      <c r="C127" s="1063"/>
      <c r="D127" s="1063"/>
      <c r="E127" s="1063"/>
      <c r="F127" s="106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2"/>
      <c r="B128" s="1063"/>
      <c r="C128" s="1063"/>
      <c r="D128" s="1063"/>
      <c r="E128" s="1063"/>
      <c r="F128" s="106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2"/>
      <c r="B129" s="1063"/>
      <c r="C129" s="1063"/>
      <c r="D129" s="1063"/>
      <c r="E129" s="1063"/>
      <c r="F129" s="106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2"/>
      <c r="B130" s="1063"/>
      <c r="C130" s="1063"/>
      <c r="D130" s="1063"/>
      <c r="E130" s="1063"/>
      <c r="F130" s="106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2"/>
      <c r="B131" s="1063"/>
      <c r="C131" s="1063"/>
      <c r="D131" s="1063"/>
      <c r="E131" s="1063"/>
      <c r="F131" s="106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2"/>
      <c r="B132" s="1063"/>
      <c r="C132" s="1063"/>
      <c r="D132" s="1063"/>
      <c r="E132" s="1063"/>
      <c r="F132" s="106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2"/>
      <c r="B133" s="1063"/>
      <c r="C133" s="1063"/>
      <c r="D133" s="1063"/>
      <c r="E133" s="1063"/>
      <c r="F133" s="1064"/>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62"/>
      <c r="B134" s="1063"/>
      <c r="C134" s="1063"/>
      <c r="D134" s="1063"/>
      <c r="E134" s="1063"/>
      <c r="F134" s="1064"/>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9"/>
    </row>
    <row r="135" spans="1:50" ht="24.75" customHeight="1" x14ac:dyDescent="0.15">
      <c r="A135" s="1062"/>
      <c r="B135" s="1063"/>
      <c r="C135" s="1063"/>
      <c r="D135" s="1063"/>
      <c r="E135" s="1063"/>
      <c r="F135" s="1064"/>
      <c r="G135" s="823" t="s">
        <v>17</v>
      </c>
      <c r="H135" s="674"/>
      <c r="I135" s="674"/>
      <c r="J135" s="674"/>
      <c r="K135" s="674"/>
      <c r="L135" s="673" t="s">
        <v>18</v>
      </c>
      <c r="M135" s="674"/>
      <c r="N135" s="674"/>
      <c r="O135" s="674"/>
      <c r="P135" s="674"/>
      <c r="Q135" s="674"/>
      <c r="R135" s="674"/>
      <c r="S135" s="674"/>
      <c r="T135" s="674"/>
      <c r="U135" s="674"/>
      <c r="V135" s="674"/>
      <c r="W135" s="674"/>
      <c r="X135" s="675"/>
      <c r="Y135" s="657" t="s">
        <v>19</v>
      </c>
      <c r="Z135" s="658"/>
      <c r="AA135" s="658"/>
      <c r="AB135" s="804"/>
      <c r="AC135" s="823" t="s">
        <v>17</v>
      </c>
      <c r="AD135" s="674"/>
      <c r="AE135" s="674"/>
      <c r="AF135" s="674"/>
      <c r="AG135" s="674"/>
      <c r="AH135" s="673" t="s">
        <v>18</v>
      </c>
      <c r="AI135" s="674"/>
      <c r="AJ135" s="674"/>
      <c r="AK135" s="674"/>
      <c r="AL135" s="674"/>
      <c r="AM135" s="674"/>
      <c r="AN135" s="674"/>
      <c r="AO135" s="674"/>
      <c r="AP135" s="674"/>
      <c r="AQ135" s="674"/>
      <c r="AR135" s="674"/>
      <c r="AS135" s="674"/>
      <c r="AT135" s="675"/>
      <c r="AU135" s="657" t="s">
        <v>19</v>
      </c>
      <c r="AV135" s="658"/>
      <c r="AW135" s="658"/>
      <c r="AX135" s="659"/>
    </row>
    <row r="136" spans="1:50" ht="24.75" customHeight="1" x14ac:dyDescent="0.15">
      <c r="A136" s="1062"/>
      <c r="B136" s="1063"/>
      <c r="C136" s="1063"/>
      <c r="D136" s="1063"/>
      <c r="E136" s="1063"/>
      <c r="F136" s="1064"/>
      <c r="G136" s="676"/>
      <c r="H136" s="677"/>
      <c r="I136" s="677"/>
      <c r="J136" s="677"/>
      <c r="K136" s="678"/>
      <c r="L136" s="668"/>
      <c r="M136" s="843"/>
      <c r="N136" s="843"/>
      <c r="O136" s="843"/>
      <c r="P136" s="843"/>
      <c r="Q136" s="843"/>
      <c r="R136" s="843"/>
      <c r="S136" s="843"/>
      <c r="T136" s="843"/>
      <c r="U136" s="843"/>
      <c r="V136" s="843"/>
      <c r="W136" s="843"/>
      <c r="X136" s="844"/>
      <c r="Y136" s="391"/>
      <c r="Z136" s="392"/>
      <c r="AA136" s="392"/>
      <c r="AB136" s="811"/>
      <c r="AC136" s="676"/>
      <c r="AD136" s="677"/>
      <c r="AE136" s="677"/>
      <c r="AF136" s="677"/>
      <c r="AG136" s="678"/>
      <c r="AH136" s="668"/>
      <c r="AI136" s="843"/>
      <c r="AJ136" s="843"/>
      <c r="AK136" s="843"/>
      <c r="AL136" s="843"/>
      <c r="AM136" s="843"/>
      <c r="AN136" s="843"/>
      <c r="AO136" s="843"/>
      <c r="AP136" s="843"/>
      <c r="AQ136" s="843"/>
      <c r="AR136" s="843"/>
      <c r="AS136" s="843"/>
      <c r="AT136" s="844"/>
      <c r="AU136" s="391"/>
      <c r="AV136" s="392"/>
      <c r="AW136" s="392"/>
      <c r="AX136" s="393"/>
    </row>
    <row r="137" spans="1:50" ht="24.75" customHeight="1" x14ac:dyDescent="0.15">
      <c r="A137" s="1062"/>
      <c r="B137" s="1063"/>
      <c r="C137" s="1063"/>
      <c r="D137" s="1063"/>
      <c r="E137" s="1063"/>
      <c r="F137" s="106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2"/>
      <c r="B138" s="1063"/>
      <c r="C138" s="1063"/>
      <c r="D138" s="1063"/>
      <c r="E138" s="1063"/>
      <c r="F138" s="106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2"/>
      <c r="B139" s="1063"/>
      <c r="C139" s="1063"/>
      <c r="D139" s="1063"/>
      <c r="E139" s="1063"/>
      <c r="F139" s="106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2"/>
      <c r="B140" s="1063"/>
      <c r="C140" s="1063"/>
      <c r="D140" s="1063"/>
      <c r="E140" s="1063"/>
      <c r="F140" s="106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2"/>
      <c r="B141" s="1063"/>
      <c r="C141" s="1063"/>
      <c r="D141" s="1063"/>
      <c r="E141" s="1063"/>
      <c r="F141" s="106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2"/>
      <c r="B142" s="1063"/>
      <c r="C142" s="1063"/>
      <c r="D142" s="1063"/>
      <c r="E142" s="1063"/>
      <c r="F142" s="106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2"/>
      <c r="B143" s="1063"/>
      <c r="C143" s="1063"/>
      <c r="D143" s="1063"/>
      <c r="E143" s="1063"/>
      <c r="F143" s="106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2"/>
      <c r="B144" s="1063"/>
      <c r="C144" s="1063"/>
      <c r="D144" s="1063"/>
      <c r="E144" s="1063"/>
      <c r="F144" s="106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2"/>
      <c r="B145" s="1063"/>
      <c r="C145" s="1063"/>
      <c r="D145" s="1063"/>
      <c r="E145" s="1063"/>
      <c r="F145" s="106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2"/>
      <c r="B146" s="1063"/>
      <c r="C146" s="1063"/>
      <c r="D146" s="1063"/>
      <c r="E146" s="1063"/>
      <c r="F146" s="1064"/>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62"/>
      <c r="B147" s="1063"/>
      <c r="C147" s="1063"/>
      <c r="D147" s="1063"/>
      <c r="E147" s="1063"/>
      <c r="F147" s="1064"/>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9"/>
    </row>
    <row r="148" spans="1:50" ht="24.75" customHeight="1" x14ac:dyDescent="0.15">
      <c r="A148" s="1062"/>
      <c r="B148" s="1063"/>
      <c r="C148" s="1063"/>
      <c r="D148" s="1063"/>
      <c r="E148" s="1063"/>
      <c r="F148" s="1064"/>
      <c r="G148" s="823" t="s">
        <v>17</v>
      </c>
      <c r="H148" s="674"/>
      <c r="I148" s="674"/>
      <c r="J148" s="674"/>
      <c r="K148" s="674"/>
      <c r="L148" s="673" t="s">
        <v>18</v>
      </c>
      <c r="M148" s="674"/>
      <c r="N148" s="674"/>
      <c r="O148" s="674"/>
      <c r="P148" s="674"/>
      <c r="Q148" s="674"/>
      <c r="R148" s="674"/>
      <c r="S148" s="674"/>
      <c r="T148" s="674"/>
      <c r="U148" s="674"/>
      <c r="V148" s="674"/>
      <c r="W148" s="674"/>
      <c r="X148" s="675"/>
      <c r="Y148" s="657" t="s">
        <v>19</v>
      </c>
      <c r="Z148" s="658"/>
      <c r="AA148" s="658"/>
      <c r="AB148" s="804"/>
      <c r="AC148" s="823" t="s">
        <v>17</v>
      </c>
      <c r="AD148" s="674"/>
      <c r="AE148" s="674"/>
      <c r="AF148" s="674"/>
      <c r="AG148" s="674"/>
      <c r="AH148" s="673" t="s">
        <v>18</v>
      </c>
      <c r="AI148" s="674"/>
      <c r="AJ148" s="674"/>
      <c r="AK148" s="674"/>
      <c r="AL148" s="674"/>
      <c r="AM148" s="674"/>
      <c r="AN148" s="674"/>
      <c r="AO148" s="674"/>
      <c r="AP148" s="674"/>
      <c r="AQ148" s="674"/>
      <c r="AR148" s="674"/>
      <c r="AS148" s="674"/>
      <c r="AT148" s="675"/>
      <c r="AU148" s="657" t="s">
        <v>19</v>
      </c>
      <c r="AV148" s="658"/>
      <c r="AW148" s="658"/>
      <c r="AX148" s="659"/>
    </row>
    <row r="149" spans="1:50" ht="24.75" customHeight="1" x14ac:dyDescent="0.15">
      <c r="A149" s="1062"/>
      <c r="B149" s="1063"/>
      <c r="C149" s="1063"/>
      <c r="D149" s="1063"/>
      <c r="E149" s="1063"/>
      <c r="F149" s="1064"/>
      <c r="G149" s="676"/>
      <c r="H149" s="677"/>
      <c r="I149" s="677"/>
      <c r="J149" s="677"/>
      <c r="K149" s="678"/>
      <c r="L149" s="668"/>
      <c r="M149" s="843"/>
      <c r="N149" s="843"/>
      <c r="O149" s="843"/>
      <c r="P149" s="843"/>
      <c r="Q149" s="843"/>
      <c r="R149" s="843"/>
      <c r="S149" s="843"/>
      <c r="T149" s="843"/>
      <c r="U149" s="843"/>
      <c r="V149" s="843"/>
      <c r="W149" s="843"/>
      <c r="X149" s="844"/>
      <c r="Y149" s="391"/>
      <c r="Z149" s="392"/>
      <c r="AA149" s="392"/>
      <c r="AB149" s="811"/>
      <c r="AC149" s="676"/>
      <c r="AD149" s="677"/>
      <c r="AE149" s="677"/>
      <c r="AF149" s="677"/>
      <c r="AG149" s="678"/>
      <c r="AH149" s="668"/>
      <c r="AI149" s="843"/>
      <c r="AJ149" s="843"/>
      <c r="AK149" s="843"/>
      <c r="AL149" s="843"/>
      <c r="AM149" s="843"/>
      <c r="AN149" s="843"/>
      <c r="AO149" s="843"/>
      <c r="AP149" s="843"/>
      <c r="AQ149" s="843"/>
      <c r="AR149" s="843"/>
      <c r="AS149" s="843"/>
      <c r="AT149" s="844"/>
      <c r="AU149" s="391"/>
      <c r="AV149" s="392"/>
      <c r="AW149" s="392"/>
      <c r="AX149" s="393"/>
    </row>
    <row r="150" spans="1:50" ht="24.75" customHeight="1" x14ac:dyDescent="0.15">
      <c r="A150" s="1062"/>
      <c r="B150" s="1063"/>
      <c r="C150" s="1063"/>
      <c r="D150" s="1063"/>
      <c r="E150" s="1063"/>
      <c r="F150" s="106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2"/>
      <c r="B151" s="1063"/>
      <c r="C151" s="1063"/>
      <c r="D151" s="1063"/>
      <c r="E151" s="1063"/>
      <c r="F151" s="106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2"/>
      <c r="B152" s="1063"/>
      <c r="C152" s="1063"/>
      <c r="D152" s="1063"/>
      <c r="E152" s="1063"/>
      <c r="F152" s="106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2"/>
      <c r="B153" s="1063"/>
      <c r="C153" s="1063"/>
      <c r="D153" s="1063"/>
      <c r="E153" s="1063"/>
      <c r="F153" s="106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2"/>
      <c r="B154" s="1063"/>
      <c r="C154" s="1063"/>
      <c r="D154" s="1063"/>
      <c r="E154" s="1063"/>
      <c r="F154" s="106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2"/>
      <c r="B155" s="1063"/>
      <c r="C155" s="1063"/>
      <c r="D155" s="1063"/>
      <c r="E155" s="1063"/>
      <c r="F155" s="106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2"/>
      <c r="B156" s="1063"/>
      <c r="C156" s="1063"/>
      <c r="D156" s="1063"/>
      <c r="E156" s="1063"/>
      <c r="F156" s="106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2"/>
      <c r="B157" s="1063"/>
      <c r="C157" s="1063"/>
      <c r="D157" s="1063"/>
      <c r="E157" s="1063"/>
      <c r="F157" s="106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2"/>
      <c r="B158" s="1063"/>
      <c r="C158" s="1063"/>
      <c r="D158" s="1063"/>
      <c r="E158" s="1063"/>
      <c r="F158" s="106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68" t="s">
        <v>28</v>
      </c>
      <c r="B161" s="1069"/>
      <c r="C161" s="1069"/>
      <c r="D161" s="1069"/>
      <c r="E161" s="1069"/>
      <c r="F161" s="1070"/>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9"/>
    </row>
    <row r="162" spans="1:50" ht="24.75" customHeight="1" x14ac:dyDescent="0.15">
      <c r="A162" s="1062"/>
      <c r="B162" s="1063"/>
      <c r="C162" s="1063"/>
      <c r="D162" s="1063"/>
      <c r="E162" s="1063"/>
      <c r="F162" s="1064"/>
      <c r="G162" s="823" t="s">
        <v>17</v>
      </c>
      <c r="H162" s="674"/>
      <c r="I162" s="674"/>
      <c r="J162" s="674"/>
      <c r="K162" s="674"/>
      <c r="L162" s="673" t="s">
        <v>18</v>
      </c>
      <c r="M162" s="674"/>
      <c r="N162" s="674"/>
      <c r="O162" s="674"/>
      <c r="P162" s="674"/>
      <c r="Q162" s="674"/>
      <c r="R162" s="674"/>
      <c r="S162" s="674"/>
      <c r="T162" s="674"/>
      <c r="U162" s="674"/>
      <c r="V162" s="674"/>
      <c r="W162" s="674"/>
      <c r="X162" s="675"/>
      <c r="Y162" s="657" t="s">
        <v>19</v>
      </c>
      <c r="Z162" s="658"/>
      <c r="AA162" s="658"/>
      <c r="AB162" s="804"/>
      <c r="AC162" s="823" t="s">
        <v>17</v>
      </c>
      <c r="AD162" s="674"/>
      <c r="AE162" s="674"/>
      <c r="AF162" s="674"/>
      <c r="AG162" s="674"/>
      <c r="AH162" s="673" t="s">
        <v>18</v>
      </c>
      <c r="AI162" s="674"/>
      <c r="AJ162" s="674"/>
      <c r="AK162" s="674"/>
      <c r="AL162" s="674"/>
      <c r="AM162" s="674"/>
      <c r="AN162" s="674"/>
      <c r="AO162" s="674"/>
      <c r="AP162" s="674"/>
      <c r="AQ162" s="674"/>
      <c r="AR162" s="674"/>
      <c r="AS162" s="674"/>
      <c r="AT162" s="675"/>
      <c r="AU162" s="657" t="s">
        <v>19</v>
      </c>
      <c r="AV162" s="658"/>
      <c r="AW162" s="658"/>
      <c r="AX162" s="659"/>
    </row>
    <row r="163" spans="1:50" ht="24.75" customHeight="1" x14ac:dyDescent="0.15">
      <c r="A163" s="1062"/>
      <c r="B163" s="1063"/>
      <c r="C163" s="1063"/>
      <c r="D163" s="1063"/>
      <c r="E163" s="1063"/>
      <c r="F163" s="1064"/>
      <c r="G163" s="676"/>
      <c r="H163" s="677"/>
      <c r="I163" s="677"/>
      <c r="J163" s="677"/>
      <c r="K163" s="678"/>
      <c r="L163" s="668"/>
      <c r="M163" s="843"/>
      <c r="N163" s="843"/>
      <c r="O163" s="843"/>
      <c r="P163" s="843"/>
      <c r="Q163" s="843"/>
      <c r="R163" s="843"/>
      <c r="S163" s="843"/>
      <c r="T163" s="843"/>
      <c r="U163" s="843"/>
      <c r="V163" s="843"/>
      <c r="W163" s="843"/>
      <c r="X163" s="844"/>
      <c r="Y163" s="391"/>
      <c r="Z163" s="392"/>
      <c r="AA163" s="392"/>
      <c r="AB163" s="811"/>
      <c r="AC163" s="676"/>
      <c r="AD163" s="677"/>
      <c r="AE163" s="677"/>
      <c r="AF163" s="677"/>
      <c r="AG163" s="678"/>
      <c r="AH163" s="668"/>
      <c r="AI163" s="843"/>
      <c r="AJ163" s="843"/>
      <c r="AK163" s="843"/>
      <c r="AL163" s="843"/>
      <c r="AM163" s="843"/>
      <c r="AN163" s="843"/>
      <c r="AO163" s="843"/>
      <c r="AP163" s="843"/>
      <c r="AQ163" s="843"/>
      <c r="AR163" s="843"/>
      <c r="AS163" s="843"/>
      <c r="AT163" s="844"/>
      <c r="AU163" s="391"/>
      <c r="AV163" s="392"/>
      <c r="AW163" s="392"/>
      <c r="AX163" s="393"/>
    </row>
    <row r="164" spans="1:50" ht="24.75" customHeight="1" x14ac:dyDescent="0.15">
      <c r="A164" s="1062"/>
      <c r="B164" s="1063"/>
      <c r="C164" s="1063"/>
      <c r="D164" s="1063"/>
      <c r="E164" s="1063"/>
      <c r="F164" s="106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2"/>
      <c r="B165" s="1063"/>
      <c r="C165" s="1063"/>
      <c r="D165" s="1063"/>
      <c r="E165" s="1063"/>
      <c r="F165" s="106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2"/>
      <c r="B166" s="1063"/>
      <c r="C166" s="1063"/>
      <c r="D166" s="1063"/>
      <c r="E166" s="1063"/>
      <c r="F166" s="106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2"/>
      <c r="B167" s="1063"/>
      <c r="C167" s="1063"/>
      <c r="D167" s="1063"/>
      <c r="E167" s="1063"/>
      <c r="F167" s="106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2"/>
      <c r="B168" s="1063"/>
      <c r="C168" s="1063"/>
      <c r="D168" s="1063"/>
      <c r="E168" s="1063"/>
      <c r="F168" s="106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2"/>
      <c r="B169" s="1063"/>
      <c r="C169" s="1063"/>
      <c r="D169" s="1063"/>
      <c r="E169" s="1063"/>
      <c r="F169" s="106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2"/>
      <c r="B170" s="1063"/>
      <c r="C170" s="1063"/>
      <c r="D170" s="1063"/>
      <c r="E170" s="1063"/>
      <c r="F170" s="106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2"/>
      <c r="B171" s="1063"/>
      <c r="C171" s="1063"/>
      <c r="D171" s="1063"/>
      <c r="E171" s="1063"/>
      <c r="F171" s="106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2"/>
      <c r="B172" s="1063"/>
      <c r="C172" s="1063"/>
      <c r="D172" s="1063"/>
      <c r="E172" s="1063"/>
      <c r="F172" s="106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2"/>
      <c r="B173" s="1063"/>
      <c r="C173" s="1063"/>
      <c r="D173" s="1063"/>
      <c r="E173" s="1063"/>
      <c r="F173" s="1064"/>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62"/>
      <c r="B174" s="1063"/>
      <c r="C174" s="1063"/>
      <c r="D174" s="1063"/>
      <c r="E174" s="1063"/>
      <c r="F174" s="1064"/>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9"/>
    </row>
    <row r="175" spans="1:50" ht="25.5" customHeight="1" x14ac:dyDescent="0.15">
      <c r="A175" s="1062"/>
      <c r="B175" s="1063"/>
      <c r="C175" s="1063"/>
      <c r="D175" s="1063"/>
      <c r="E175" s="1063"/>
      <c r="F175" s="1064"/>
      <c r="G175" s="823" t="s">
        <v>17</v>
      </c>
      <c r="H175" s="674"/>
      <c r="I175" s="674"/>
      <c r="J175" s="674"/>
      <c r="K175" s="674"/>
      <c r="L175" s="673" t="s">
        <v>18</v>
      </c>
      <c r="M175" s="674"/>
      <c r="N175" s="674"/>
      <c r="O175" s="674"/>
      <c r="P175" s="674"/>
      <c r="Q175" s="674"/>
      <c r="R175" s="674"/>
      <c r="S175" s="674"/>
      <c r="T175" s="674"/>
      <c r="U175" s="674"/>
      <c r="V175" s="674"/>
      <c r="W175" s="674"/>
      <c r="X175" s="675"/>
      <c r="Y175" s="657" t="s">
        <v>19</v>
      </c>
      <c r="Z175" s="658"/>
      <c r="AA175" s="658"/>
      <c r="AB175" s="804"/>
      <c r="AC175" s="823" t="s">
        <v>17</v>
      </c>
      <c r="AD175" s="674"/>
      <c r="AE175" s="674"/>
      <c r="AF175" s="674"/>
      <c r="AG175" s="674"/>
      <c r="AH175" s="673" t="s">
        <v>18</v>
      </c>
      <c r="AI175" s="674"/>
      <c r="AJ175" s="674"/>
      <c r="AK175" s="674"/>
      <c r="AL175" s="674"/>
      <c r="AM175" s="674"/>
      <c r="AN175" s="674"/>
      <c r="AO175" s="674"/>
      <c r="AP175" s="674"/>
      <c r="AQ175" s="674"/>
      <c r="AR175" s="674"/>
      <c r="AS175" s="674"/>
      <c r="AT175" s="675"/>
      <c r="AU175" s="657" t="s">
        <v>19</v>
      </c>
      <c r="AV175" s="658"/>
      <c r="AW175" s="658"/>
      <c r="AX175" s="659"/>
    </row>
    <row r="176" spans="1:50" ht="24.75" customHeight="1" x14ac:dyDescent="0.15">
      <c r="A176" s="1062"/>
      <c r="B176" s="1063"/>
      <c r="C176" s="1063"/>
      <c r="D176" s="1063"/>
      <c r="E176" s="1063"/>
      <c r="F176" s="1064"/>
      <c r="G176" s="676"/>
      <c r="H176" s="677"/>
      <c r="I176" s="677"/>
      <c r="J176" s="677"/>
      <c r="K176" s="678"/>
      <c r="L176" s="668"/>
      <c r="M176" s="843"/>
      <c r="N176" s="843"/>
      <c r="O176" s="843"/>
      <c r="P176" s="843"/>
      <c r="Q176" s="843"/>
      <c r="R176" s="843"/>
      <c r="S176" s="843"/>
      <c r="T176" s="843"/>
      <c r="U176" s="843"/>
      <c r="V176" s="843"/>
      <c r="W176" s="843"/>
      <c r="X176" s="844"/>
      <c r="Y176" s="391"/>
      <c r="Z176" s="392"/>
      <c r="AA176" s="392"/>
      <c r="AB176" s="811"/>
      <c r="AC176" s="676"/>
      <c r="AD176" s="677"/>
      <c r="AE176" s="677"/>
      <c r="AF176" s="677"/>
      <c r="AG176" s="678"/>
      <c r="AH176" s="668"/>
      <c r="AI176" s="843"/>
      <c r="AJ176" s="843"/>
      <c r="AK176" s="843"/>
      <c r="AL176" s="843"/>
      <c r="AM176" s="843"/>
      <c r="AN176" s="843"/>
      <c r="AO176" s="843"/>
      <c r="AP176" s="843"/>
      <c r="AQ176" s="843"/>
      <c r="AR176" s="843"/>
      <c r="AS176" s="843"/>
      <c r="AT176" s="844"/>
      <c r="AU176" s="391"/>
      <c r="AV176" s="392"/>
      <c r="AW176" s="392"/>
      <c r="AX176" s="393"/>
    </row>
    <row r="177" spans="1:50" ht="24.75" customHeight="1" x14ac:dyDescent="0.15">
      <c r="A177" s="1062"/>
      <c r="B177" s="1063"/>
      <c r="C177" s="1063"/>
      <c r="D177" s="1063"/>
      <c r="E177" s="1063"/>
      <c r="F177" s="106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2"/>
      <c r="B178" s="1063"/>
      <c r="C178" s="1063"/>
      <c r="D178" s="1063"/>
      <c r="E178" s="1063"/>
      <c r="F178" s="106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2"/>
      <c r="B179" s="1063"/>
      <c r="C179" s="1063"/>
      <c r="D179" s="1063"/>
      <c r="E179" s="1063"/>
      <c r="F179" s="106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2"/>
      <c r="B180" s="1063"/>
      <c r="C180" s="1063"/>
      <c r="D180" s="1063"/>
      <c r="E180" s="1063"/>
      <c r="F180" s="106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2"/>
      <c r="B181" s="1063"/>
      <c r="C181" s="1063"/>
      <c r="D181" s="1063"/>
      <c r="E181" s="1063"/>
      <c r="F181" s="106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2"/>
      <c r="B182" s="1063"/>
      <c r="C182" s="1063"/>
      <c r="D182" s="1063"/>
      <c r="E182" s="1063"/>
      <c r="F182" s="106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2"/>
      <c r="B183" s="1063"/>
      <c r="C183" s="1063"/>
      <c r="D183" s="1063"/>
      <c r="E183" s="1063"/>
      <c r="F183" s="106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2"/>
      <c r="B184" s="1063"/>
      <c r="C184" s="1063"/>
      <c r="D184" s="1063"/>
      <c r="E184" s="1063"/>
      <c r="F184" s="106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2"/>
      <c r="B185" s="1063"/>
      <c r="C185" s="1063"/>
      <c r="D185" s="1063"/>
      <c r="E185" s="1063"/>
      <c r="F185" s="106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2"/>
      <c r="B186" s="1063"/>
      <c r="C186" s="1063"/>
      <c r="D186" s="1063"/>
      <c r="E186" s="1063"/>
      <c r="F186" s="1064"/>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62"/>
      <c r="B187" s="1063"/>
      <c r="C187" s="1063"/>
      <c r="D187" s="1063"/>
      <c r="E187" s="1063"/>
      <c r="F187" s="1064"/>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9"/>
    </row>
    <row r="188" spans="1:50" ht="24.75" customHeight="1" x14ac:dyDescent="0.15">
      <c r="A188" s="1062"/>
      <c r="B188" s="1063"/>
      <c r="C188" s="1063"/>
      <c r="D188" s="1063"/>
      <c r="E188" s="1063"/>
      <c r="F188" s="1064"/>
      <c r="G188" s="823" t="s">
        <v>17</v>
      </c>
      <c r="H188" s="674"/>
      <c r="I188" s="674"/>
      <c r="J188" s="674"/>
      <c r="K188" s="674"/>
      <c r="L188" s="673" t="s">
        <v>18</v>
      </c>
      <c r="M188" s="674"/>
      <c r="N188" s="674"/>
      <c r="O188" s="674"/>
      <c r="P188" s="674"/>
      <c r="Q188" s="674"/>
      <c r="R188" s="674"/>
      <c r="S188" s="674"/>
      <c r="T188" s="674"/>
      <c r="U188" s="674"/>
      <c r="V188" s="674"/>
      <c r="W188" s="674"/>
      <c r="X188" s="675"/>
      <c r="Y188" s="657" t="s">
        <v>19</v>
      </c>
      <c r="Z188" s="658"/>
      <c r="AA188" s="658"/>
      <c r="AB188" s="804"/>
      <c r="AC188" s="823" t="s">
        <v>17</v>
      </c>
      <c r="AD188" s="674"/>
      <c r="AE188" s="674"/>
      <c r="AF188" s="674"/>
      <c r="AG188" s="674"/>
      <c r="AH188" s="673" t="s">
        <v>18</v>
      </c>
      <c r="AI188" s="674"/>
      <c r="AJ188" s="674"/>
      <c r="AK188" s="674"/>
      <c r="AL188" s="674"/>
      <c r="AM188" s="674"/>
      <c r="AN188" s="674"/>
      <c r="AO188" s="674"/>
      <c r="AP188" s="674"/>
      <c r="AQ188" s="674"/>
      <c r="AR188" s="674"/>
      <c r="AS188" s="674"/>
      <c r="AT188" s="675"/>
      <c r="AU188" s="657" t="s">
        <v>19</v>
      </c>
      <c r="AV188" s="658"/>
      <c r="AW188" s="658"/>
      <c r="AX188" s="659"/>
    </row>
    <row r="189" spans="1:50" ht="24.75" customHeight="1" x14ac:dyDescent="0.15">
      <c r="A189" s="1062"/>
      <c r="B189" s="1063"/>
      <c r="C189" s="1063"/>
      <c r="D189" s="1063"/>
      <c r="E189" s="1063"/>
      <c r="F189" s="1064"/>
      <c r="G189" s="676"/>
      <c r="H189" s="677"/>
      <c r="I189" s="677"/>
      <c r="J189" s="677"/>
      <c r="K189" s="678"/>
      <c r="L189" s="668"/>
      <c r="M189" s="843"/>
      <c r="N189" s="843"/>
      <c r="O189" s="843"/>
      <c r="P189" s="843"/>
      <c r="Q189" s="843"/>
      <c r="R189" s="843"/>
      <c r="S189" s="843"/>
      <c r="T189" s="843"/>
      <c r="U189" s="843"/>
      <c r="V189" s="843"/>
      <c r="W189" s="843"/>
      <c r="X189" s="844"/>
      <c r="Y189" s="391"/>
      <c r="Z189" s="392"/>
      <c r="AA189" s="392"/>
      <c r="AB189" s="811"/>
      <c r="AC189" s="676"/>
      <c r="AD189" s="677"/>
      <c r="AE189" s="677"/>
      <c r="AF189" s="677"/>
      <c r="AG189" s="678"/>
      <c r="AH189" s="668"/>
      <c r="AI189" s="843"/>
      <c r="AJ189" s="843"/>
      <c r="AK189" s="843"/>
      <c r="AL189" s="843"/>
      <c r="AM189" s="843"/>
      <c r="AN189" s="843"/>
      <c r="AO189" s="843"/>
      <c r="AP189" s="843"/>
      <c r="AQ189" s="843"/>
      <c r="AR189" s="843"/>
      <c r="AS189" s="843"/>
      <c r="AT189" s="844"/>
      <c r="AU189" s="391"/>
      <c r="AV189" s="392"/>
      <c r="AW189" s="392"/>
      <c r="AX189" s="393"/>
    </row>
    <row r="190" spans="1:50" ht="24.75" customHeight="1" x14ac:dyDescent="0.15">
      <c r="A190" s="1062"/>
      <c r="B190" s="1063"/>
      <c r="C190" s="1063"/>
      <c r="D190" s="1063"/>
      <c r="E190" s="1063"/>
      <c r="F190" s="106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2"/>
      <c r="B191" s="1063"/>
      <c r="C191" s="1063"/>
      <c r="D191" s="1063"/>
      <c r="E191" s="1063"/>
      <c r="F191" s="106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2"/>
      <c r="B192" s="1063"/>
      <c r="C192" s="1063"/>
      <c r="D192" s="1063"/>
      <c r="E192" s="1063"/>
      <c r="F192" s="106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2"/>
      <c r="B193" s="1063"/>
      <c r="C193" s="1063"/>
      <c r="D193" s="1063"/>
      <c r="E193" s="1063"/>
      <c r="F193" s="106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2"/>
      <c r="B194" s="1063"/>
      <c r="C194" s="1063"/>
      <c r="D194" s="1063"/>
      <c r="E194" s="1063"/>
      <c r="F194" s="106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2"/>
      <c r="B195" s="1063"/>
      <c r="C195" s="1063"/>
      <c r="D195" s="1063"/>
      <c r="E195" s="1063"/>
      <c r="F195" s="106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2"/>
      <c r="B196" s="1063"/>
      <c r="C196" s="1063"/>
      <c r="D196" s="1063"/>
      <c r="E196" s="1063"/>
      <c r="F196" s="106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2"/>
      <c r="B197" s="1063"/>
      <c r="C197" s="1063"/>
      <c r="D197" s="1063"/>
      <c r="E197" s="1063"/>
      <c r="F197" s="106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2"/>
      <c r="B198" s="1063"/>
      <c r="C198" s="1063"/>
      <c r="D198" s="1063"/>
      <c r="E198" s="1063"/>
      <c r="F198" s="106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2"/>
      <c r="B199" s="1063"/>
      <c r="C199" s="1063"/>
      <c r="D199" s="1063"/>
      <c r="E199" s="1063"/>
      <c r="F199" s="1064"/>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62"/>
      <c r="B200" s="1063"/>
      <c r="C200" s="1063"/>
      <c r="D200" s="1063"/>
      <c r="E200" s="1063"/>
      <c r="F200" s="1064"/>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9"/>
    </row>
    <row r="201" spans="1:50" ht="24.75" customHeight="1" x14ac:dyDescent="0.15">
      <c r="A201" s="1062"/>
      <c r="B201" s="1063"/>
      <c r="C201" s="1063"/>
      <c r="D201" s="1063"/>
      <c r="E201" s="1063"/>
      <c r="F201" s="1064"/>
      <c r="G201" s="823" t="s">
        <v>17</v>
      </c>
      <c r="H201" s="674"/>
      <c r="I201" s="674"/>
      <c r="J201" s="674"/>
      <c r="K201" s="674"/>
      <c r="L201" s="673" t="s">
        <v>18</v>
      </c>
      <c r="M201" s="674"/>
      <c r="N201" s="674"/>
      <c r="O201" s="674"/>
      <c r="P201" s="674"/>
      <c r="Q201" s="674"/>
      <c r="R201" s="674"/>
      <c r="S201" s="674"/>
      <c r="T201" s="674"/>
      <c r="U201" s="674"/>
      <c r="V201" s="674"/>
      <c r="W201" s="674"/>
      <c r="X201" s="675"/>
      <c r="Y201" s="657" t="s">
        <v>19</v>
      </c>
      <c r="Z201" s="658"/>
      <c r="AA201" s="658"/>
      <c r="AB201" s="804"/>
      <c r="AC201" s="823" t="s">
        <v>17</v>
      </c>
      <c r="AD201" s="674"/>
      <c r="AE201" s="674"/>
      <c r="AF201" s="674"/>
      <c r="AG201" s="674"/>
      <c r="AH201" s="673" t="s">
        <v>18</v>
      </c>
      <c r="AI201" s="674"/>
      <c r="AJ201" s="674"/>
      <c r="AK201" s="674"/>
      <c r="AL201" s="674"/>
      <c r="AM201" s="674"/>
      <c r="AN201" s="674"/>
      <c r="AO201" s="674"/>
      <c r="AP201" s="674"/>
      <c r="AQ201" s="674"/>
      <c r="AR201" s="674"/>
      <c r="AS201" s="674"/>
      <c r="AT201" s="675"/>
      <c r="AU201" s="657" t="s">
        <v>19</v>
      </c>
      <c r="AV201" s="658"/>
      <c r="AW201" s="658"/>
      <c r="AX201" s="659"/>
    </row>
    <row r="202" spans="1:50" ht="24.75" customHeight="1" x14ac:dyDescent="0.15">
      <c r="A202" s="1062"/>
      <c r="B202" s="1063"/>
      <c r="C202" s="1063"/>
      <c r="D202" s="1063"/>
      <c r="E202" s="1063"/>
      <c r="F202" s="1064"/>
      <c r="G202" s="676"/>
      <c r="H202" s="677"/>
      <c r="I202" s="677"/>
      <c r="J202" s="677"/>
      <c r="K202" s="678"/>
      <c r="L202" s="668"/>
      <c r="M202" s="843"/>
      <c r="N202" s="843"/>
      <c r="O202" s="843"/>
      <c r="P202" s="843"/>
      <c r="Q202" s="843"/>
      <c r="R202" s="843"/>
      <c r="S202" s="843"/>
      <c r="T202" s="843"/>
      <c r="U202" s="843"/>
      <c r="V202" s="843"/>
      <c r="W202" s="843"/>
      <c r="X202" s="844"/>
      <c r="Y202" s="391"/>
      <c r="Z202" s="392"/>
      <c r="AA202" s="392"/>
      <c r="AB202" s="811"/>
      <c r="AC202" s="676"/>
      <c r="AD202" s="677"/>
      <c r="AE202" s="677"/>
      <c r="AF202" s="677"/>
      <c r="AG202" s="678"/>
      <c r="AH202" s="668"/>
      <c r="AI202" s="843"/>
      <c r="AJ202" s="843"/>
      <c r="AK202" s="843"/>
      <c r="AL202" s="843"/>
      <c r="AM202" s="843"/>
      <c r="AN202" s="843"/>
      <c r="AO202" s="843"/>
      <c r="AP202" s="843"/>
      <c r="AQ202" s="843"/>
      <c r="AR202" s="843"/>
      <c r="AS202" s="843"/>
      <c r="AT202" s="844"/>
      <c r="AU202" s="391"/>
      <c r="AV202" s="392"/>
      <c r="AW202" s="392"/>
      <c r="AX202" s="393"/>
    </row>
    <row r="203" spans="1:50" ht="24.75" customHeight="1" x14ac:dyDescent="0.15">
      <c r="A203" s="1062"/>
      <c r="B203" s="1063"/>
      <c r="C203" s="1063"/>
      <c r="D203" s="1063"/>
      <c r="E203" s="1063"/>
      <c r="F203" s="106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2"/>
      <c r="B204" s="1063"/>
      <c r="C204" s="1063"/>
      <c r="D204" s="1063"/>
      <c r="E204" s="1063"/>
      <c r="F204" s="106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2"/>
      <c r="B205" s="1063"/>
      <c r="C205" s="1063"/>
      <c r="D205" s="1063"/>
      <c r="E205" s="1063"/>
      <c r="F205" s="106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2"/>
      <c r="B206" s="1063"/>
      <c r="C206" s="1063"/>
      <c r="D206" s="1063"/>
      <c r="E206" s="1063"/>
      <c r="F206" s="106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2"/>
      <c r="B207" s="1063"/>
      <c r="C207" s="1063"/>
      <c r="D207" s="1063"/>
      <c r="E207" s="1063"/>
      <c r="F207" s="106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2"/>
      <c r="B208" s="1063"/>
      <c r="C208" s="1063"/>
      <c r="D208" s="1063"/>
      <c r="E208" s="1063"/>
      <c r="F208" s="106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2"/>
      <c r="B209" s="1063"/>
      <c r="C209" s="1063"/>
      <c r="D209" s="1063"/>
      <c r="E209" s="1063"/>
      <c r="F209" s="106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2"/>
      <c r="B210" s="1063"/>
      <c r="C210" s="1063"/>
      <c r="D210" s="1063"/>
      <c r="E210" s="1063"/>
      <c r="F210" s="106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2"/>
      <c r="B211" s="1063"/>
      <c r="C211" s="1063"/>
      <c r="D211" s="1063"/>
      <c r="E211" s="1063"/>
      <c r="F211" s="106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9"/>
    </row>
    <row r="215" spans="1:50" ht="24.75" customHeight="1" x14ac:dyDescent="0.15">
      <c r="A215" s="1062"/>
      <c r="B215" s="1063"/>
      <c r="C215" s="1063"/>
      <c r="D215" s="1063"/>
      <c r="E215" s="1063"/>
      <c r="F215" s="1064"/>
      <c r="G215" s="823" t="s">
        <v>17</v>
      </c>
      <c r="H215" s="674"/>
      <c r="I215" s="674"/>
      <c r="J215" s="674"/>
      <c r="K215" s="674"/>
      <c r="L215" s="673" t="s">
        <v>18</v>
      </c>
      <c r="M215" s="674"/>
      <c r="N215" s="674"/>
      <c r="O215" s="674"/>
      <c r="P215" s="674"/>
      <c r="Q215" s="674"/>
      <c r="R215" s="674"/>
      <c r="S215" s="674"/>
      <c r="T215" s="674"/>
      <c r="U215" s="674"/>
      <c r="V215" s="674"/>
      <c r="W215" s="674"/>
      <c r="X215" s="675"/>
      <c r="Y215" s="657" t="s">
        <v>19</v>
      </c>
      <c r="Z215" s="658"/>
      <c r="AA215" s="658"/>
      <c r="AB215" s="804"/>
      <c r="AC215" s="823" t="s">
        <v>17</v>
      </c>
      <c r="AD215" s="674"/>
      <c r="AE215" s="674"/>
      <c r="AF215" s="674"/>
      <c r="AG215" s="674"/>
      <c r="AH215" s="673" t="s">
        <v>18</v>
      </c>
      <c r="AI215" s="674"/>
      <c r="AJ215" s="674"/>
      <c r="AK215" s="674"/>
      <c r="AL215" s="674"/>
      <c r="AM215" s="674"/>
      <c r="AN215" s="674"/>
      <c r="AO215" s="674"/>
      <c r="AP215" s="674"/>
      <c r="AQ215" s="674"/>
      <c r="AR215" s="674"/>
      <c r="AS215" s="674"/>
      <c r="AT215" s="675"/>
      <c r="AU215" s="657" t="s">
        <v>19</v>
      </c>
      <c r="AV215" s="658"/>
      <c r="AW215" s="658"/>
      <c r="AX215" s="659"/>
    </row>
    <row r="216" spans="1:50" ht="24.75" customHeight="1" x14ac:dyDescent="0.15">
      <c r="A216" s="1062"/>
      <c r="B216" s="1063"/>
      <c r="C216" s="1063"/>
      <c r="D216" s="1063"/>
      <c r="E216" s="1063"/>
      <c r="F216" s="1064"/>
      <c r="G216" s="676"/>
      <c r="H216" s="677"/>
      <c r="I216" s="677"/>
      <c r="J216" s="677"/>
      <c r="K216" s="678"/>
      <c r="L216" s="668"/>
      <c r="M216" s="843"/>
      <c r="N216" s="843"/>
      <c r="O216" s="843"/>
      <c r="P216" s="843"/>
      <c r="Q216" s="843"/>
      <c r="R216" s="843"/>
      <c r="S216" s="843"/>
      <c r="T216" s="843"/>
      <c r="U216" s="843"/>
      <c r="V216" s="843"/>
      <c r="W216" s="843"/>
      <c r="X216" s="844"/>
      <c r="Y216" s="391"/>
      <c r="Z216" s="392"/>
      <c r="AA216" s="392"/>
      <c r="AB216" s="811"/>
      <c r="AC216" s="676"/>
      <c r="AD216" s="677"/>
      <c r="AE216" s="677"/>
      <c r="AF216" s="677"/>
      <c r="AG216" s="678"/>
      <c r="AH216" s="668"/>
      <c r="AI216" s="843"/>
      <c r="AJ216" s="843"/>
      <c r="AK216" s="843"/>
      <c r="AL216" s="843"/>
      <c r="AM216" s="843"/>
      <c r="AN216" s="843"/>
      <c r="AO216" s="843"/>
      <c r="AP216" s="843"/>
      <c r="AQ216" s="843"/>
      <c r="AR216" s="843"/>
      <c r="AS216" s="843"/>
      <c r="AT216" s="844"/>
      <c r="AU216" s="391"/>
      <c r="AV216" s="392"/>
      <c r="AW216" s="392"/>
      <c r="AX216" s="393"/>
    </row>
    <row r="217" spans="1:50" ht="24.75" customHeight="1" x14ac:dyDescent="0.15">
      <c r="A217" s="1062"/>
      <c r="B217" s="1063"/>
      <c r="C217" s="1063"/>
      <c r="D217" s="1063"/>
      <c r="E217" s="1063"/>
      <c r="F217" s="106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2"/>
      <c r="B218" s="1063"/>
      <c r="C218" s="1063"/>
      <c r="D218" s="1063"/>
      <c r="E218" s="1063"/>
      <c r="F218" s="106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2"/>
      <c r="B219" s="1063"/>
      <c r="C219" s="1063"/>
      <c r="D219" s="1063"/>
      <c r="E219" s="1063"/>
      <c r="F219" s="106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2"/>
      <c r="B220" s="1063"/>
      <c r="C220" s="1063"/>
      <c r="D220" s="1063"/>
      <c r="E220" s="1063"/>
      <c r="F220" s="106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2"/>
      <c r="B221" s="1063"/>
      <c r="C221" s="1063"/>
      <c r="D221" s="1063"/>
      <c r="E221" s="1063"/>
      <c r="F221" s="106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2"/>
      <c r="B222" s="1063"/>
      <c r="C222" s="1063"/>
      <c r="D222" s="1063"/>
      <c r="E222" s="1063"/>
      <c r="F222" s="106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2"/>
      <c r="B223" s="1063"/>
      <c r="C223" s="1063"/>
      <c r="D223" s="1063"/>
      <c r="E223" s="1063"/>
      <c r="F223" s="106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2"/>
      <c r="B224" s="1063"/>
      <c r="C224" s="1063"/>
      <c r="D224" s="1063"/>
      <c r="E224" s="1063"/>
      <c r="F224" s="106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2"/>
      <c r="B225" s="1063"/>
      <c r="C225" s="1063"/>
      <c r="D225" s="1063"/>
      <c r="E225" s="1063"/>
      <c r="F225" s="106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2"/>
      <c r="B226" s="1063"/>
      <c r="C226" s="1063"/>
      <c r="D226" s="1063"/>
      <c r="E226" s="1063"/>
      <c r="F226" s="1064"/>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62"/>
      <c r="B227" s="1063"/>
      <c r="C227" s="1063"/>
      <c r="D227" s="1063"/>
      <c r="E227" s="1063"/>
      <c r="F227" s="1064"/>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9"/>
    </row>
    <row r="228" spans="1:50" ht="25.5" customHeight="1" x14ac:dyDescent="0.15">
      <c r="A228" s="1062"/>
      <c r="B228" s="1063"/>
      <c r="C228" s="1063"/>
      <c r="D228" s="1063"/>
      <c r="E228" s="1063"/>
      <c r="F228" s="1064"/>
      <c r="G228" s="823" t="s">
        <v>17</v>
      </c>
      <c r="H228" s="674"/>
      <c r="I228" s="674"/>
      <c r="J228" s="674"/>
      <c r="K228" s="674"/>
      <c r="L228" s="673" t="s">
        <v>18</v>
      </c>
      <c r="M228" s="674"/>
      <c r="N228" s="674"/>
      <c r="O228" s="674"/>
      <c r="P228" s="674"/>
      <c r="Q228" s="674"/>
      <c r="R228" s="674"/>
      <c r="S228" s="674"/>
      <c r="T228" s="674"/>
      <c r="U228" s="674"/>
      <c r="V228" s="674"/>
      <c r="W228" s="674"/>
      <c r="X228" s="675"/>
      <c r="Y228" s="657" t="s">
        <v>19</v>
      </c>
      <c r="Z228" s="658"/>
      <c r="AA228" s="658"/>
      <c r="AB228" s="804"/>
      <c r="AC228" s="823" t="s">
        <v>17</v>
      </c>
      <c r="AD228" s="674"/>
      <c r="AE228" s="674"/>
      <c r="AF228" s="674"/>
      <c r="AG228" s="674"/>
      <c r="AH228" s="673" t="s">
        <v>18</v>
      </c>
      <c r="AI228" s="674"/>
      <c r="AJ228" s="674"/>
      <c r="AK228" s="674"/>
      <c r="AL228" s="674"/>
      <c r="AM228" s="674"/>
      <c r="AN228" s="674"/>
      <c r="AO228" s="674"/>
      <c r="AP228" s="674"/>
      <c r="AQ228" s="674"/>
      <c r="AR228" s="674"/>
      <c r="AS228" s="674"/>
      <c r="AT228" s="675"/>
      <c r="AU228" s="657" t="s">
        <v>19</v>
      </c>
      <c r="AV228" s="658"/>
      <c r="AW228" s="658"/>
      <c r="AX228" s="659"/>
    </row>
    <row r="229" spans="1:50" ht="24.75" customHeight="1" x14ac:dyDescent="0.15">
      <c r="A229" s="1062"/>
      <c r="B229" s="1063"/>
      <c r="C229" s="1063"/>
      <c r="D229" s="1063"/>
      <c r="E229" s="1063"/>
      <c r="F229" s="1064"/>
      <c r="G229" s="676"/>
      <c r="H229" s="677"/>
      <c r="I229" s="677"/>
      <c r="J229" s="677"/>
      <c r="K229" s="678"/>
      <c r="L229" s="668"/>
      <c r="M229" s="843"/>
      <c r="N229" s="843"/>
      <c r="O229" s="843"/>
      <c r="P229" s="843"/>
      <c r="Q229" s="843"/>
      <c r="R229" s="843"/>
      <c r="S229" s="843"/>
      <c r="T229" s="843"/>
      <c r="U229" s="843"/>
      <c r="V229" s="843"/>
      <c r="W229" s="843"/>
      <c r="X229" s="844"/>
      <c r="Y229" s="391"/>
      <c r="Z229" s="392"/>
      <c r="AA229" s="392"/>
      <c r="AB229" s="811"/>
      <c r="AC229" s="676"/>
      <c r="AD229" s="677"/>
      <c r="AE229" s="677"/>
      <c r="AF229" s="677"/>
      <c r="AG229" s="678"/>
      <c r="AH229" s="668"/>
      <c r="AI229" s="843"/>
      <c r="AJ229" s="843"/>
      <c r="AK229" s="843"/>
      <c r="AL229" s="843"/>
      <c r="AM229" s="843"/>
      <c r="AN229" s="843"/>
      <c r="AO229" s="843"/>
      <c r="AP229" s="843"/>
      <c r="AQ229" s="843"/>
      <c r="AR229" s="843"/>
      <c r="AS229" s="843"/>
      <c r="AT229" s="844"/>
      <c r="AU229" s="391"/>
      <c r="AV229" s="392"/>
      <c r="AW229" s="392"/>
      <c r="AX229" s="393"/>
    </row>
    <row r="230" spans="1:50" ht="24.75" customHeight="1" x14ac:dyDescent="0.15">
      <c r="A230" s="1062"/>
      <c r="B230" s="1063"/>
      <c r="C230" s="1063"/>
      <c r="D230" s="1063"/>
      <c r="E230" s="1063"/>
      <c r="F230" s="106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2"/>
      <c r="B231" s="1063"/>
      <c r="C231" s="1063"/>
      <c r="D231" s="1063"/>
      <c r="E231" s="1063"/>
      <c r="F231" s="106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2"/>
      <c r="B232" s="1063"/>
      <c r="C232" s="1063"/>
      <c r="D232" s="1063"/>
      <c r="E232" s="1063"/>
      <c r="F232" s="106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2"/>
      <c r="B233" s="1063"/>
      <c r="C233" s="1063"/>
      <c r="D233" s="1063"/>
      <c r="E233" s="1063"/>
      <c r="F233" s="106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2"/>
      <c r="B234" s="1063"/>
      <c r="C234" s="1063"/>
      <c r="D234" s="1063"/>
      <c r="E234" s="1063"/>
      <c r="F234" s="106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2"/>
      <c r="B235" s="1063"/>
      <c r="C235" s="1063"/>
      <c r="D235" s="1063"/>
      <c r="E235" s="1063"/>
      <c r="F235" s="106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2"/>
      <c r="B236" s="1063"/>
      <c r="C236" s="1063"/>
      <c r="D236" s="1063"/>
      <c r="E236" s="1063"/>
      <c r="F236" s="106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2"/>
      <c r="B237" s="1063"/>
      <c r="C237" s="1063"/>
      <c r="D237" s="1063"/>
      <c r="E237" s="1063"/>
      <c r="F237" s="106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2"/>
      <c r="B238" s="1063"/>
      <c r="C238" s="1063"/>
      <c r="D238" s="1063"/>
      <c r="E238" s="1063"/>
      <c r="F238" s="106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2"/>
      <c r="B239" s="1063"/>
      <c r="C239" s="1063"/>
      <c r="D239" s="1063"/>
      <c r="E239" s="1063"/>
      <c r="F239" s="1064"/>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62"/>
      <c r="B240" s="1063"/>
      <c r="C240" s="1063"/>
      <c r="D240" s="1063"/>
      <c r="E240" s="1063"/>
      <c r="F240" s="1064"/>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9"/>
    </row>
    <row r="241" spans="1:50" ht="24.75" customHeight="1" x14ac:dyDescent="0.15">
      <c r="A241" s="1062"/>
      <c r="B241" s="1063"/>
      <c r="C241" s="1063"/>
      <c r="D241" s="1063"/>
      <c r="E241" s="1063"/>
      <c r="F241" s="1064"/>
      <c r="G241" s="823" t="s">
        <v>17</v>
      </c>
      <c r="H241" s="674"/>
      <c r="I241" s="674"/>
      <c r="J241" s="674"/>
      <c r="K241" s="674"/>
      <c r="L241" s="673" t="s">
        <v>18</v>
      </c>
      <c r="M241" s="674"/>
      <c r="N241" s="674"/>
      <c r="O241" s="674"/>
      <c r="P241" s="674"/>
      <c r="Q241" s="674"/>
      <c r="R241" s="674"/>
      <c r="S241" s="674"/>
      <c r="T241" s="674"/>
      <c r="U241" s="674"/>
      <c r="V241" s="674"/>
      <c r="W241" s="674"/>
      <c r="X241" s="675"/>
      <c r="Y241" s="657" t="s">
        <v>19</v>
      </c>
      <c r="Z241" s="658"/>
      <c r="AA241" s="658"/>
      <c r="AB241" s="804"/>
      <c r="AC241" s="823" t="s">
        <v>17</v>
      </c>
      <c r="AD241" s="674"/>
      <c r="AE241" s="674"/>
      <c r="AF241" s="674"/>
      <c r="AG241" s="674"/>
      <c r="AH241" s="673" t="s">
        <v>18</v>
      </c>
      <c r="AI241" s="674"/>
      <c r="AJ241" s="674"/>
      <c r="AK241" s="674"/>
      <c r="AL241" s="674"/>
      <c r="AM241" s="674"/>
      <c r="AN241" s="674"/>
      <c r="AO241" s="674"/>
      <c r="AP241" s="674"/>
      <c r="AQ241" s="674"/>
      <c r="AR241" s="674"/>
      <c r="AS241" s="674"/>
      <c r="AT241" s="675"/>
      <c r="AU241" s="657" t="s">
        <v>19</v>
      </c>
      <c r="AV241" s="658"/>
      <c r="AW241" s="658"/>
      <c r="AX241" s="659"/>
    </row>
    <row r="242" spans="1:50" ht="24.75" customHeight="1" x14ac:dyDescent="0.15">
      <c r="A242" s="1062"/>
      <c r="B242" s="1063"/>
      <c r="C242" s="1063"/>
      <c r="D242" s="1063"/>
      <c r="E242" s="1063"/>
      <c r="F242" s="1064"/>
      <c r="G242" s="676"/>
      <c r="H242" s="677"/>
      <c r="I242" s="677"/>
      <c r="J242" s="677"/>
      <c r="K242" s="678"/>
      <c r="L242" s="668"/>
      <c r="M242" s="843"/>
      <c r="N242" s="843"/>
      <c r="O242" s="843"/>
      <c r="P242" s="843"/>
      <c r="Q242" s="843"/>
      <c r="R242" s="843"/>
      <c r="S242" s="843"/>
      <c r="T242" s="843"/>
      <c r="U242" s="843"/>
      <c r="V242" s="843"/>
      <c r="W242" s="843"/>
      <c r="X242" s="844"/>
      <c r="Y242" s="391"/>
      <c r="Z242" s="392"/>
      <c r="AA242" s="392"/>
      <c r="AB242" s="811"/>
      <c r="AC242" s="676"/>
      <c r="AD242" s="677"/>
      <c r="AE242" s="677"/>
      <c r="AF242" s="677"/>
      <c r="AG242" s="678"/>
      <c r="AH242" s="668"/>
      <c r="AI242" s="843"/>
      <c r="AJ242" s="843"/>
      <c r="AK242" s="843"/>
      <c r="AL242" s="843"/>
      <c r="AM242" s="843"/>
      <c r="AN242" s="843"/>
      <c r="AO242" s="843"/>
      <c r="AP242" s="843"/>
      <c r="AQ242" s="843"/>
      <c r="AR242" s="843"/>
      <c r="AS242" s="843"/>
      <c r="AT242" s="844"/>
      <c r="AU242" s="391"/>
      <c r="AV242" s="392"/>
      <c r="AW242" s="392"/>
      <c r="AX242" s="393"/>
    </row>
    <row r="243" spans="1:50" ht="24.75" customHeight="1" x14ac:dyDescent="0.15">
      <c r="A243" s="1062"/>
      <c r="B243" s="1063"/>
      <c r="C243" s="1063"/>
      <c r="D243" s="1063"/>
      <c r="E243" s="1063"/>
      <c r="F243" s="106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2"/>
      <c r="B244" s="1063"/>
      <c r="C244" s="1063"/>
      <c r="D244" s="1063"/>
      <c r="E244" s="1063"/>
      <c r="F244" s="106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2"/>
      <c r="B245" s="1063"/>
      <c r="C245" s="1063"/>
      <c r="D245" s="1063"/>
      <c r="E245" s="1063"/>
      <c r="F245" s="106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2"/>
      <c r="B246" s="1063"/>
      <c r="C246" s="1063"/>
      <c r="D246" s="1063"/>
      <c r="E246" s="1063"/>
      <c r="F246" s="106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2"/>
      <c r="B247" s="1063"/>
      <c r="C247" s="1063"/>
      <c r="D247" s="1063"/>
      <c r="E247" s="1063"/>
      <c r="F247" s="106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2"/>
      <c r="B248" s="1063"/>
      <c r="C248" s="1063"/>
      <c r="D248" s="1063"/>
      <c r="E248" s="1063"/>
      <c r="F248" s="106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2"/>
      <c r="B249" s="1063"/>
      <c r="C249" s="1063"/>
      <c r="D249" s="1063"/>
      <c r="E249" s="1063"/>
      <c r="F249" s="106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2"/>
      <c r="B250" s="1063"/>
      <c r="C250" s="1063"/>
      <c r="D250" s="1063"/>
      <c r="E250" s="1063"/>
      <c r="F250" s="106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2"/>
      <c r="B251" s="1063"/>
      <c r="C251" s="1063"/>
      <c r="D251" s="1063"/>
      <c r="E251" s="1063"/>
      <c r="F251" s="106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2"/>
      <c r="B252" s="1063"/>
      <c r="C252" s="1063"/>
      <c r="D252" s="1063"/>
      <c r="E252" s="1063"/>
      <c r="F252" s="1064"/>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62"/>
      <c r="B253" s="1063"/>
      <c r="C253" s="1063"/>
      <c r="D253" s="1063"/>
      <c r="E253" s="1063"/>
      <c r="F253" s="1064"/>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9"/>
    </row>
    <row r="254" spans="1:50" ht="24.75" customHeight="1" x14ac:dyDescent="0.15">
      <c r="A254" s="1062"/>
      <c r="B254" s="1063"/>
      <c r="C254" s="1063"/>
      <c r="D254" s="1063"/>
      <c r="E254" s="1063"/>
      <c r="F254" s="1064"/>
      <c r="G254" s="823" t="s">
        <v>17</v>
      </c>
      <c r="H254" s="674"/>
      <c r="I254" s="674"/>
      <c r="J254" s="674"/>
      <c r="K254" s="674"/>
      <c r="L254" s="673" t="s">
        <v>18</v>
      </c>
      <c r="M254" s="674"/>
      <c r="N254" s="674"/>
      <c r="O254" s="674"/>
      <c r="P254" s="674"/>
      <c r="Q254" s="674"/>
      <c r="R254" s="674"/>
      <c r="S254" s="674"/>
      <c r="T254" s="674"/>
      <c r="U254" s="674"/>
      <c r="V254" s="674"/>
      <c r="W254" s="674"/>
      <c r="X254" s="675"/>
      <c r="Y254" s="657" t="s">
        <v>19</v>
      </c>
      <c r="Z254" s="658"/>
      <c r="AA254" s="658"/>
      <c r="AB254" s="804"/>
      <c r="AC254" s="823" t="s">
        <v>17</v>
      </c>
      <c r="AD254" s="674"/>
      <c r="AE254" s="674"/>
      <c r="AF254" s="674"/>
      <c r="AG254" s="674"/>
      <c r="AH254" s="673" t="s">
        <v>18</v>
      </c>
      <c r="AI254" s="674"/>
      <c r="AJ254" s="674"/>
      <c r="AK254" s="674"/>
      <c r="AL254" s="674"/>
      <c r="AM254" s="674"/>
      <c r="AN254" s="674"/>
      <c r="AO254" s="674"/>
      <c r="AP254" s="674"/>
      <c r="AQ254" s="674"/>
      <c r="AR254" s="674"/>
      <c r="AS254" s="674"/>
      <c r="AT254" s="675"/>
      <c r="AU254" s="657" t="s">
        <v>19</v>
      </c>
      <c r="AV254" s="658"/>
      <c r="AW254" s="658"/>
      <c r="AX254" s="659"/>
    </row>
    <row r="255" spans="1:50" ht="24.75" customHeight="1" x14ac:dyDescent="0.15">
      <c r="A255" s="1062"/>
      <c r="B255" s="1063"/>
      <c r="C255" s="1063"/>
      <c r="D255" s="1063"/>
      <c r="E255" s="1063"/>
      <c r="F255" s="1064"/>
      <c r="G255" s="676"/>
      <c r="H255" s="677"/>
      <c r="I255" s="677"/>
      <c r="J255" s="677"/>
      <c r="K255" s="678"/>
      <c r="L255" s="668"/>
      <c r="M255" s="843"/>
      <c r="N255" s="843"/>
      <c r="O255" s="843"/>
      <c r="P255" s="843"/>
      <c r="Q255" s="843"/>
      <c r="R255" s="843"/>
      <c r="S255" s="843"/>
      <c r="T255" s="843"/>
      <c r="U255" s="843"/>
      <c r="V255" s="843"/>
      <c r="W255" s="843"/>
      <c r="X255" s="844"/>
      <c r="Y255" s="391"/>
      <c r="Z255" s="392"/>
      <c r="AA255" s="392"/>
      <c r="AB255" s="811"/>
      <c r="AC255" s="676"/>
      <c r="AD255" s="677"/>
      <c r="AE255" s="677"/>
      <c r="AF255" s="677"/>
      <c r="AG255" s="678"/>
      <c r="AH255" s="668"/>
      <c r="AI255" s="843"/>
      <c r="AJ255" s="843"/>
      <c r="AK255" s="843"/>
      <c r="AL255" s="843"/>
      <c r="AM255" s="843"/>
      <c r="AN255" s="843"/>
      <c r="AO255" s="843"/>
      <c r="AP255" s="843"/>
      <c r="AQ255" s="843"/>
      <c r="AR255" s="843"/>
      <c r="AS255" s="843"/>
      <c r="AT255" s="844"/>
      <c r="AU255" s="391"/>
      <c r="AV255" s="392"/>
      <c r="AW255" s="392"/>
      <c r="AX255" s="393"/>
    </row>
    <row r="256" spans="1:50" ht="24.75" customHeight="1" x14ac:dyDescent="0.15">
      <c r="A256" s="1062"/>
      <c r="B256" s="1063"/>
      <c r="C256" s="1063"/>
      <c r="D256" s="1063"/>
      <c r="E256" s="1063"/>
      <c r="F256" s="106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2"/>
      <c r="B257" s="1063"/>
      <c r="C257" s="1063"/>
      <c r="D257" s="1063"/>
      <c r="E257" s="1063"/>
      <c r="F257" s="106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2"/>
      <c r="B258" s="1063"/>
      <c r="C258" s="1063"/>
      <c r="D258" s="1063"/>
      <c r="E258" s="1063"/>
      <c r="F258" s="106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2"/>
      <c r="B259" s="1063"/>
      <c r="C259" s="1063"/>
      <c r="D259" s="1063"/>
      <c r="E259" s="1063"/>
      <c r="F259" s="106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2"/>
      <c r="B260" s="1063"/>
      <c r="C260" s="1063"/>
      <c r="D260" s="1063"/>
      <c r="E260" s="1063"/>
      <c r="F260" s="106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2"/>
      <c r="B261" s="1063"/>
      <c r="C261" s="1063"/>
      <c r="D261" s="1063"/>
      <c r="E261" s="1063"/>
      <c r="F261" s="106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2"/>
      <c r="B262" s="1063"/>
      <c r="C262" s="1063"/>
      <c r="D262" s="1063"/>
      <c r="E262" s="1063"/>
      <c r="F262" s="106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2"/>
      <c r="B263" s="1063"/>
      <c r="C263" s="1063"/>
      <c r="D263" s="1063"/>
      <c r="E263" s="1063"/>
      <c r="F263" s="106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2"/>
      <c r="B264" s="1063"/>
      <c r="C264" s="1063"/>
      <c r="D264" s="1063"/>
      <c r="E264" s="1063"/>
      <c r="F264" s="106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355</v>
      </c>
      <c r="Z3" s="368"/>
      <c r="AA3" s="368"/>
      <c r="AB3" s="368"/>
      <c r="AC3" s="148" t="s">
        <v>340</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3">
        <v>1</v>
      </c>
      <c r="B4" s="107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3">
        <v>2</v>
      </c>
      <c r="B5" s="107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3">
        <v>3</v>
      </c>
      <c r="B6" s="107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3">
        <v>4</v>
      </c>
      <c r="B7" s="107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3">
        <v>5</v>
      </c>
      <c r="B8" s="107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3">
        <v>6</v>
      </c>
      <c r="B9" s="107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3">
        <v>7</v>
      </c>
      <c r="B10" s="107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3">
        <v>8</v>
      </c>
      <c r="B11" s="107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3">
        <v>9</v>
      </c>
      <c r="B12" s="107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3">
        <v>10</v>
      </c>
      <c r="B13" s="107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3">
        <v>11</v>
      </c>
      <c r="B14" s="107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3">
        <v>12</v>
      </c>
      <c r="B15" s="107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3">
        <v>13</v>
      </c>
      <c r="B16" s="107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3">
        <v>14</v>
      </c>
      <c r="B17" s="107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3">
        <v>15</v>
      </c>
      <c r="B18" s="107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3">
        <v>16</v>
      </c>
      <c r="B19" s="107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3">
        <v>17</v>
      </c>
      <c r="B20" s="107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3">
        <v>18</v>
      </c>
      <c r="B21" s="107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3">
        <v>19</v>
      </c>
      <c r="B22" s="107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3">
        <v>20</v>
      </c>
      <c r="B23" s="107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3">
        <v>21</v>
      </c>
      <c r="B24" s="107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3">
        <v>22</v>
      </c>
      <c r="B25" s="107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3">
        <v>23</v>
      </c>
      <c r="B26" s="107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3">
        <v>24</v>
      </c>
      <c r="B27" s="107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3">
        <v>25</v>
      </c>
      <c r="B28" s="107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3">
        <v>26</v>
      </c>
      <c r="B29" s="107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3">
        <v>27</v>
      </c>
      <c r="B30" s="107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3">
        <v>28</v>
      </c>
      <c r="B31" s="107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3">
        <v>29</v>
      </c>
      <c r="B32" s="107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3">
        <v>30</v>
      </c>
      <c r="B33" s="107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355</v>
      </c>
      <c r="Z36" s="368"/>
      <c r="AA36" s="368"/>
      <c r="AB36" s="368"/>
      <c r="AC36" s="148" t="s">
        <v>340</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3">
        <v>1</v>
      </c>
      <c r="B37" s="107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3">
        <v>2</v>
      </c>
      <c r="B38" s="107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3">
        <v>3</v>
      </c>
      <c r="B39" s="107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3">
        <v>4</v>
      </c>
      <c r="B40" s="107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3">
        <v>5</v>
      </c>
      <c r="B41" s="107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3">
        <v>6</v>
      </c>
      <c r="B42" s="107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3">
        <v>7</v>
      </c>
      <c r="B43" s="107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3">
        <v>8</v>
      </c>
      <c r="B44" s="107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3">
        <v>9</v>
      </c>
      <c r="B45" s="107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3">
        <v>10</v>
      </c>
      <c r="B46" s="107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3">
        <v>11</v>
      </c>
      <c r="B47" s="107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3">
        <v>12</v>
      </c>
      <c r="B48" s="107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3">
        <v>13</v>
      </c>
      <c r="B49" s="107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3">
        <v>14</v>
      </c>
      <c r="B50" s="107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3">
        <v>15</v>
      </c>
      <c r="B51" s="107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3">
        <v>16</v>
      </c>
      <c r="B52" s="107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3">
        <v>17</v>
      </c>
      <c r="B53" s="107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3">
        <v>18</v>
      </c>
      <c r="B54" s="107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3">
        <v>19</v>
      </c>
      <c r="B55" s="107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3">
        <v>20</v>
      </c>
      <c r="B56" s="107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3">
        <v>21</v>
      </c>
      <c r="B57" s="107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3">
        <v>22</v>
      </c>
      <c r="B58" s="107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3">
        <v>23</v>
      </c>
      <c r="B59" s="107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3">
        <v>24</v>
      </c>
      <c r="B60" s="107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3">
        <v>25</v>
      </c>
      <c r="B61" s="107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3">
        <v>26</v>
      </c>
      <c r="B62" s="107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3">
        <v>27</v>
      </c>
      <c r="B63" s="107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3">
        <v>28</v>
      </c>
      <c r="B64" s="107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3">
        <v>29</v>
      </c>
      <c r="B65" s="107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3">
        <v>30</v>
      </c>
      <c r="B66" s="107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355</v>
      </c>
      <c r="Z69" s="368"/>
      <c r="AA69" s="368"/>
      <c r="AB69" s="368"/>
      <c r="AC69" s="148" t="s">
        <v>340</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3">
        <v>1</v>
      </c>
      <c r="B70" s="107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3">
        <v>2</v>
      </c>
      <c r="B71" s="107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3">
        <v>3</v>
      </c>
      <c r="B72" s="107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3">
        <v>4</v>
      </c>
      <c r="B73" s="107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3">
        <v>5</v>
      </c>
      <c r="B74" s="107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3">
        <v>6</v>
      </c>
      <c r="B75" s="107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3">
        <v>7</v>
      </c>
      <c r="B76" s="107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3">
        <v>8</v>
      </c>
      <c r="B77" s="107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3">
        <v>9</v>
      </c>
      <c r="B78" s="107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3">
        <v>10</v>
      </c>
      <c r="B79" s="107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3">
        <v>11</v>
      </c>
      <c r="B80" s="107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3">
        <v>12</v>
      </c>
      <c r="B81" s="107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3">
        <v>13</v>
      </c>
      <c r="B82" s="107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3">
        <v>14</v>
      </c>
      <c r="B83" s="107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3">
        <v>15</v>
      </c>
      <c r="B84" s="107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3">
        <v>16</v>
      </c>
      <c r="B85" s="107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3">
        <v>17</v>
      </c>
      <c r="B86" s="107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3">
        <v>18</v>
      </c>
      <c r="B87" s="107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3">
        <v>19</v>
      </c>
      <c r="B88" s="107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3">
        <v>20</v>
      </c>
      <c r="B89" s="107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3">
        <v>21</v>
      </c>
      <c r="B90" s="107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3">
        <v>22</v>
      </c>
      <c r="B91" s="107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3">
        <v>23</v>
      </c>
      <c r="B92" s="107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3">
        <v>24</v>
      </c>
      <c r="B93" s="107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3">
        <v>25</v>
      </c>
      <c r="B94" s="107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3">
        <v>26</v>
      </c>
      <c r="B95" s="107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3">
        <v>27</v>
      </c>
      <c r="B96" s="107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3">
        <v>28</v>
      </c>
      <c r="B97" s="107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3">
        <v>29</v>
      </c>
      <c r="B98" s="107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3">
        <v>30</v>
      </c>
      <c r="B99" s="107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8" t="s">
        <v>340</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3">
        <v>1</v>
      </c>
      <c r="B103" s="107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3">
        <v>2</v>
      </c>
      <c r="B104" s="107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3">
        <v>3</v>
      </c>
      <c r="B105" s="107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3">
        <v>4</v>
      </c>
      <c r="B106" s="107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3">
        <v>5</v>
      </c>
      <c r="B107" s="107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3">
        <v>6</v>
      </c>
      <c r="B108" s="107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3">
        <v>7</v>
      </c>
      <c r="B109" s="107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3">
        <v>8</v>
      </c>
      <c r="B110" s="107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3">
        <v>9</v>
      </c>
      <c r="B111" s="107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3">
        <v>10</v>
      </c>
      <c r="B112" s="107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3">
        <v>11</v>
      </c>
      <c r="B113" s="107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3">
        <v>12</v>
      </c>
      <c r="B114" s="107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3">
        <v>13</v>
      </c>
      <c r="B115" s="107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3">
        <v>14</v>
      </c>
      <c r="B116" s="107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3">
        <v>15</v>
      </c>
      <c r="B117" s="107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3">
        <v>16</v>
      </c>
      <c r="B118" s="107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3">
        <v>17</v>
      </c>
      <c r="B119" s="107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3">
        <v>18</v>
      </c>
      <c r="B120" s="107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3">
        <v>19</v>
      </c>
      <c r="B121" s="107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3">
        <v>20</v>
      </c>
      <c r="B122" s="107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3">
        <v>21</v>
      </c>
      <c r="B123" s="107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3">
        <v>22</v>
      </c>
      <c r="B124" s="107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3">
        <v>23</v>
      </c>
      <c r="B125" s="107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3">
        <v>24</v>
      </c>
      <c r="B126" s="107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3">
        <v>25</v>
      </c>
      <c r="B127" s="107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3">
        <v>26</v>
      </c>
      <c r="B128" s="107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3">
        <v>27</v>
      </c>
      <c r="B129" s="107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3">
        <v>28</v>
      </c>
      <c r="B130" s="107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3">
        <v>29</v>
      </c>
      <c r="B131" s="107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3">
        <v>30</v>
      </c>
      <c r="B132" s="107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8" t="s">
        <v>340</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3">
        <v>1</v>
      </c>
      <c r="B136" s="107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3">
        <v>2</v>
      </c>
      <c r="B137" s="107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3">
        <v>3</v>
      </c>
      <c r="B138" s="107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3">
        <v>4</v>
      </c>
      <c r="B139" s="107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3">
        <v>5</v>
      </c>
      <c r="B140" s="107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3">
        <v>6</v>
      </c>
      <c r="B141" s="107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3">
        <v>7</v>
      </c>
      <c r="B142" s="107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3">
        <v>8</v>
      </c>
      <c r="B143" s="107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3">
        <v>9</v>
      </c>
      <c r="B144" s="107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3">
        <v>10</v>
      </c>
      <c r="B145" s="107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3">
        <v>11</v>
      </c>
      <c r="B146" s="107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3">
        <v>12</v>
      </c>
      <c r="B147" s="107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3">
        <v>13</v>
      </c>
      <c r="B148" s="107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3">
        <v>14</v>
      </c>
      <c r="B149" s="107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3">
        <v>15</v>
      </c>
      <c r="B150" s="107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3">
        <v>16</v>
      </c>
      <c r="B151" s="107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3">
        <v>17</v>
      </c>
      <c r="B152" s="107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3">
        <v>18</v>
      </c>
      <c r="B153" s="107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3">
        <v>19</v>
      </c>
      <c r="B154" s="107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3">
        <v>20</v>
      </c>
      <c r="B155" s="107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3">
        <v>21</v>
      </c>
      <c r="B156" s="107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3">
        <v>22</v>
      </c>
      <c r="B157" s="107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3">
        <v>23</v>
      </c>
      <c r="B158" s="107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3">
        <v>24</v>
      </c>
      <c r="B159" s="107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3">
        <v>25</v>
      </c>
      <c r="B160" s="107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3">
        <v>26</v>
      </c>
      <c r="B161" s="107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3">
        <v>27</v>
      </c>
      <c r="B162" s="107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3">
        <v>28</v>
      </c>
      <c r="B163" s="107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3">
        <v>29</v>
      </c>
      <c r="B164" s="107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3">
        <v>30</v>
      </c>
      <c r="B165" s="107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8" t="s">
        <v>340</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3">
        <v>1</v>
      </c>
      <c r="B169" s="107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3">
        <v>2</v>
      </c>
      <c r="B170" s="107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3">
        <v>3</v>
      </c>
      <c r="B171" s="107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3">
        <v>4</v>
      </c>
      <c r="B172" s="107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3">
        <v>5</v>
      </c>
      <c r="B173" s="107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3">
        <v>6</v>
      </c>
      <c r="B174" s="107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3">
        <v>7</v>
      </c>
      <c r="B175" s="107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3">
        <v>8</v>
      </c>
      <c r="B176" s="107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3">
        <v>9</v>
      </c>
      <c r="B177" s="107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3">
        <v>10</v>
      </c>
      <c r="B178" s="107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3">
        <v>11</v>
      </c>
      <c r="B179" s="107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3">
        <v>12</v>
      </c>
      <c r="B180" s="107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3">
        <v>13</v>
      </c>
      <c r="B181" s="107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3">
        <v>14</v>
      </c>
      <c r="B182" s="107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3">
        <v>15</v>
      </c>
      <c r="B183" s="107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3">
        <v>16</v>
      </c>
      <c r="B184" s="107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3">
        <v>17</v>
      </c>
      <c r="B185" s="107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3">
        <v>18</v>
      </c>
      <c r="B186" s="107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3">
        <v>19</v>
      </c>
      <c r="B187" s="107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3">
        <v>20</v>
      </c>
      <c r="B188" s="107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3">
        <v>21</v>
      </c>
      <c r="B189" s="107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3">
        <v>22</v>
      </c>
      <c r="B190" s="107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3">
        <v>23</v>
      </c>
      <c r="B191" s="107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3">
        <v>24</v>
      </c>
      <c r="B192" s="107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3">
        <v>25</v>
      </c>
      <c r="B193" s="107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3">
        <v>26</v>
      </c>
      <c r="B194" s="107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3">
        <v>27</v>
      </c>
      <c r="B195" s="107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3">
        <v>28</v>
      </c>
      <c r="B196" s="107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3">
        <v>29</v>
      </c>
      <c r="B197" s="107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3">
        <v>30</v>
      </c>
      <c r="B198" s="107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8" t="s">
        <v>340</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3">
        <v>1</v>
      </c>
      <c r="B202" s="107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3">
        <v>2</v>
      </c>
      <c r="B203" s="107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3">
        <v>3</v>
      </c>
      <c r="B204" s="107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3">
        <v>4</v>
      </c>
      <c r="B205" s="107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3">
        <v>5</v>
      </c>
      <c r="B206" s="107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3">
        <v>6</v>
      </c>
      <c r="B207" s="107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3">
        <v>7</v>
      </c>
      <c r="B208" s="107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3">
        <v>8</v>
      </c>
      <c r="B209" s="107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3">
        <v>9</v>
      </c>
      <c r="B210" s="107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3">
        <v>10</v>
      </c>
      <c r="B211" s="107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3">
        <v>11</v>
      </c>
      <c r="B212" s="107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3">
        <v>12</v>
      </c>
      <c r="B213" s="107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3">
        <v>13</v>
      </c>
      <c r="B214" s="107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3">
        <v>14</v>
      </c>
      <c r="B215" s="107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3">
        <v>15</v>
      </c>
      <c r="B216" s="107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3">
        <v>16</v>
      </c>
      <c r="B217" s="107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3">
        <v>17</v>
      </c>
      <c r="B218" s="107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3">
        <v>18</v>
      </c>
      <c r="B219" s="107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3">
        <v>19</v>
      </c>
      <c r="B220" s="107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3">
        <v>20</v>
      </c>
      <c r="B221" s="107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3">
        <v>21</v>
      </c>
      <c r="B222" s="107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3">
        <v>22</v>
      </c>
      <c r="B223" s="107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3">
        <v>23</v>
      </c>
      <c r="B224" s="107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3">
        <v>24</v>
      </c>
      <c r="B225" s="107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3">
        <v>25</v>
      </c>
      <c r="B226" s="107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3">
        <v>26</v>
      </c>
      <c r="B227" s="107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3">
        <v>27</v>
      </c>
      <c r="B228" s="107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3">
        <v>28</v>
      </c>
      <c r="B229" s="107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3">
        <v>29</v>
      </c>
      <c r="B230" s="107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3">
        <v>30</v>
      </c>
      <c r="B231" s="107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8" t="s">
        <v>340</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3">
        <v>1</v>
      </c>
      <c r="B235" s="107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3">
        <v>2</v>
      </c>
      <c r="B236" s="107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3">
        <v>3</v>
      </c>
      <c r="B237" s="107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3">
        <v>4</v>
      </c>
      <c r="B238" s="107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3">
        <v>5</v>
      </c>
      <c r="B239" s="107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3">
        <v>6</v>
      </c>
      <c r="B240" s="107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3">
        <v>7</v>
      </c>
      <c r="B241" s="107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3">
        <v>8</v>
      </c>
      <c r="B242" s="107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3">
        <v>9</v>
      </c>
      <c r="B243" s="107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3">
        <v>10</v>
      </c>
      <c r="B244" s="107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3">
        <v>11</v>
      </c>
      <c r="B245" s="107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3">
        <v>12</v>
      </c>
      <c r="B246" s="107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3">
        <v>13</v>
      </c>
      <c r="B247" s="107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3">
        <v>14</v>
      </c>
      <c r="B248" s="107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3">
        <v>15</v>
      </c>
      <c r="B249" s="107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3">
        <v>16</v>
      </c>
      <c r="B250" s="107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3">
        <v>17</v>
      </c>
      <c r="B251" s="107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3">
        <v>18</v>
      </c>
      <c r="B252" s="107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3">
        <v>19</v>
      </c>
      <c r="B253" s="107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3">
        <v>20</v>
      </c>
      <c r="B254" s="107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3">
        <v>21</v>
      </c>
      <c r="B255" s="107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3">
        <v>22</v>
      </c>
      <c r="B256" s="107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3">
        <v>23</v>
      </c>
      <c r="B257" s="107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3">
        <v>24</v>
      </c>
      <c r="B258" s="107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3">
        <v>25</v>
      </c>
      <c r="B259" s="107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3">
        <v>26</v>
      </c>
      <c r="B260" s="107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3">
        <v>27</v>
      </c>
      <c r="B261" s="107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3">
        <v>28</v>
      </c>
      <c r="B262" s="107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3">
        <v>29</v>
      </c>
      <c r="B263" s="107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3">
        <v>30</v>
      </c>
      <c r="B264" s="107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8" t="s">
        <v>340</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3">
        <v>1</v>
      </c>
      <c r="B268" s="107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3">
        <v>2</v>
      </c>
      <c r="B269" s="107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3">
        <v>3</v>
      </c>
      <c r="B270" s="107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3">
        <v>4</v>
      </c>
      <c r="B271" s="107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3">
        <v>5</v>
      </c>
      <c r="B272" s="107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3">
        <v>6</v>
      </c>
      <c r="B273" s="107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3">
        <v>7</v>
      </c>
      <c r="B274" s="107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3">
        <v>8</v>
      </c>
      <c r="B275" s="107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3">
        <v>9</v>
      </c>
      <c r="B276" s="107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3">
        <v>10</v>
      </c>
      <c r="B277" s="107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3">
        <v>11</v>
      </c>
      <c r="B278" s="107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3">
        <v>12</v>
      </c>
      <c r="B279" s="107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3">
        <v>13</v>
      </c>
      <c r="B280" s="107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3">
        <v>14</v>
      </c>
      <c r="B281" s="107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3">
        <v>15</v>
      </c>
      <c r="B282" s="107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3">
        <v>16</v>
      </c>
      <c r="B283" s="107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3">
        <v>17</v>
      </c>
      <c r="B284" s="107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3">
        <v>18</v>
      </c>
      <c r="B285" s="107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3">
        <v>19</v>
      </c>
      <c r="B286" s="107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3">
        <v>20</v>
      </c>
      <c r="B287" s="107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3">
        <v>21</v>
      </c>
      <c r="B288" s="107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3">
        <v>22</v>
      </c>
      <c r="B289" s="107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3">
        <v>23</v>
      </c>
      <c r="B290" s="107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3">
        <v>24</v>
      </c>
      <c r="B291" s="107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3">
        <v>25</v>
      </c>
      <c r="B292" s="107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3">
        <v>26</v>
      </c>
      <c r="B293" s="107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3">
        <v>27</v>
      </c>
      <c r="B294" s="107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3">
        <v>28</v>
      </c>
      <c r="B295" s="107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3">
        <v>29</v>
      </c>
      <c r="B296" s="107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3">
        <v>30</v>
      </c>
      <c r="B297" s="107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8" t="s">
        <v>340</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3">
        <v>1</v>
      </c>
      <c r="B301" s="107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3">
        <v>2</v>
      </c>
      <c r="B302" s="107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3">
        <v>3</v>
      </c>
      <c r="B303" s="107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3">
        <v>4</v>
      </c>
      <c r="B304" s="107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3">
        <v>5</v>
      </c>
      <c r="B305" s="107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3">
        <v>6</v>
      </c>
      <c r="B306" s="107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3">
        <v>7</v>
      </c>
      <c r="B307" s="107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3">
        <v>8</v>
      </c>
      <c r="B308" s="107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3">
        <v>9</v>
      </c>
      <c r="B309" s="107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3">
        <v>10</v>
      </c>
      <c r="B310" s="107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3">
        <v>11</v>
      </c>
      <c r="B311" s="107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3">
        <v>12</v>
      </c>
      <c r="B312" s="107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3">
        <v>13</v>
      </c>
      <c r="B313" s="107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3">
        <v>14</v>
      </c>
      <c r="B314" s="107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3">
        <v>15</v>
      </c>
      <c r="B315" s="107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3">
        <v>16</v>
      </c>
      <c r="B316" s="107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3">
        <v>17</v>
      </c>
      <c r="B317" s="107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3">
        <v>18</v>
      </c>
      <c r="B318" s="107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3">
        <v>19</v>
      </c>
      <c r="B319" s="107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3">
        <v>20</v>
      </c>
      <c r="B320" s="107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3">
        <v>21</v>
      </c>
      <c r="B321" s="107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3">
        <v>22</v>
      </c>
      <c r="B322" s="107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3">
        <v>23</v>
      </c>
      <c r="B323" s="107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3">
        <v>24</v>
      </c>
      <c r="B324" s="107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3">
        <v>25</v>
      </c>
      <c r="B325" s="107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3">
        <v>26</v>
      </c>
      <c r="B326" s="107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3">
        <v>27</v>
      </c>
      <c r="B327" s="107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3">
        <v>28</v>
      </c>
      <c r="B328" s="107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3">
        <v>29</v>
      </c>
      <c r="B329" s="107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3">
        <v>30</v>
      </c>
      <c r="B330" s="107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8" t="s">
        <v>340</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3">
        <v>1</v>
      </c>
      <c r="B334" s="107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3">
        <v>2</v>
      </c>
      <c r="B335" s="107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3">
        <v>3</v>
      </c>
      <c r="B336" s="107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3">
        <v>4</v>
      </c>
      <c r="B337" s="107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3">
        <v>5</v>
      </c>
      <c r="B338" s="107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3">
        <v>6</v>
      </c>
      <c r="B339" s="107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3">
        <v>7</v>
      </c>
      <c r="B340" s="107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3">
        <v>8</v>
      </c>
      <c r="B341" s="107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3">
        <v>9</v>
      </c>
      <c r="B342" s="107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3">
        <v>10</v>
      </c>
      <c r="B343" s="107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3">
        <v>11</v>
      </c>
      <c r="B344" s="107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3">
        <v>12</v>
      </c>
      <c r="B345" s="107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3">
        <v>13</v>
      </c>
      <c r="B346" s="107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3">
        <v>14</v>
      </c>
      <c r="B347" s="107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3">
        <v>15</v>
      </c>
      <c r="B348" s="107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3">
        <v>16</v>
      </c>
      <c r="B349" s="107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3">
        <v>17</v>
      </c>
      <c r="B350" s="107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3">
        <v>18</v>
      </c>
      <c r="B351" s="107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3">
        <v>19</v>
      </c>
      <c r="B352" s="107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3">
        <v>20</v>
      </c>
      <c r="B353" s="107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3">
        <v>21</v>
      </c>
      <c r="B354" s="107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3">
        <v>22</v>
      </c>
      <c r="B355" s="107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3">
        <v>23</v>
      </c>
      <c r="B356" s="107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3">
        <v>24</v>
      </c>
      <c r="B357" s="107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3">
        <v>25</v>
      </c>
      <c r="B358" s="107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3">
        <v>26</v>
      </c>
      <c r="B359" s="107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3">
        <v>27</v>
      </c>
      <c r="B360" s="107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3">
        <v>28</v>
      </c>
      <c r="B361" s="107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3">
        <v>29</v>
      </c>
      <c r="B362" s="107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3">
        <v>30</v>
      </c>
      <c r="B363" s="107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8" t="s">
        <v>340</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3">
        <v>1</v>
      </c>
      <c r="B367" s="107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3">
        <v>2</v>
      </c>
      <c r="B368" s="107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3">
        <v>3</v>
      </c>
      <c r="B369" s="107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3">
        <v>4</v>
      </c>
      <c r="B370" s="107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3">
        <v>5</v>
      </c>
      <c r="B371" s="107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3">
        <v>6</v>
      </c>
      <c r="B372" s="107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3">
        <v>7</v>
      </c>
      <c r="B373" s="107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3">
        <v>8</v>
      </c>
      <c r="B374" s="107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3">
        <v>9</v>
      </c>
      <c r="B375" s="107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3">
        <v>10</v>
      </c>
      <c r="B376" s="107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3">
        <v>11</v>
      </c>
      <c r="B377" s="107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3">
        <v>12</v>
      </c>
      <c r="B378" s="107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3">
        <v>13</v>
      </c>
      <c r="B379" s="107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3">
        <v>14</v>
      </c>
      <c r="B380" s="107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3">
        <v>15</v>
      </c>
      <c r="B381" s="107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3">
        <v>16</v>
      </c>
      <c r="B382" s="107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3">
        <v>17</v>
      </c>
      <c r="B383" s="107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3">
        <v>18</v>
      </c>
      <c r="B384" s="107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3">
        <v>19</v>
      </c>
      <c r="B385" s="107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3">
        <v>20</v>
      </c>
      <c r="B386" s="107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3">
        <v>21</v>
      </c>
      <c r="B387" s="107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3">
        <v>22</v>
      </c>
      <c r="B388" s="107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3">
        <v>23</v>
      </c>
      <c r="B389" s="107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3">
        <v>24</v>
      </c>
      <c r="B390" s="107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3">
        <v>25</v>
      </c>
      <c r="B391" s="107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3">
        <v>26</v>
      </c>
      <c r="B392" s="107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3">
        <v>27</v>
      </c>
      <c r="B393" s="107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3">
        <v>28</v>
      </c>
      <c r="B394" s="107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3">
        <v>29</v>
      </c>
      <c r="B395" s="107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3">
        <v>30</v>
      </c>
      <c r="B396" s="107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8" t="s">
        <v>340</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3">
        <v>1</v>
      </c>
      <c r="B400" s="107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3">
        <v>2</v>
      </c>
      <c r="B401" s="107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3">
        <v>3</v>
      </c>
      <c r="B402" s="107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3">
        <v>4</v>
      </c>
      <c r="B403" s="107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3">
        <v>5</v>
      </c>
      <c r="B404" s="107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3">
        <v>6</v>
      </c>
      <c r="B405" s="107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3">
        <v>7</v>
      </c>
      <c r="B406" s="107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3">
        <v>8</v>
      </c>
      <c r="B407" s="107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3">
        <v>9</v>
      </c>
      <c r="B408" s="107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3">
        <v>10</v>
      </c>
      <c r="B409" s="107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3">
        <v>11</v>
      </c>
      <c r="B410" s="107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3">
        <v>12</v>
      </c>
      <c r="B411" s="107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3">
        <v>13</v>
      </c>
      <c r="B412" s="107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3">
        <v>14</v>
      </c>
      <c r="B413" s="107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3">
        <v>15</v>
      </c>
      <c r="B414" s="107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3">
        <v>16</v>
      </c>
      <c r="B415" s="107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3">
        <v>17</v>
      </c>
      <c r="B416" s="107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3">
        <v>18</v>
      </c>
      <c r="B417" s="107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3">
        <v>19</v>
      </c>
      <c r="B418" s="107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3">
        <v>20</v>
      </c>
      <c r="B419" s="107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3">
        <v>21</v>
      </c>
      <c r="B420" s="107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3">
        <v>22</v>
      </c>
      <c r="B421" s="107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3">
        <v>23</v>
      </c>
      <c r="B422" s="107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3">
        <v>24</v>
      </c>
      <c r="B423" s="107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3">
        <v>25</v>
      </c>
      <c r="B424" s="107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3">
        <v>26</v>
      </c>
      <c r="B425" s="107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3">
        <v>27</v>
      </c>
      <c r="B426" s="107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3">
        <v>28</v>
      </c>
      <c r="B427" s="107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3">
        <v>29</v>
      </c>
      <c r="B428" s="107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3">
        <v>30</v>
      </c>
      <c r="B429" s="107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8" t="s">
        <v>340</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3">
        <v>1</v>
      </c>
      <c r="B433" s="107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3">
        <v>2</v>
      </c>
      <c r="B434" s="107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3">
        <v>3</v>
      </c>
      <c r="B435" s="107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3">
        <v>4</v>
      </c>
      <c r="B436" s="107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3">
        <v>5</v>
      </c>
      <c r="B437" s="107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3">
        <v>6</v>
      </c>
      <c r="B438" s="107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3">
        <v>7</v>
      </c>
      <c r="B439" s="107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3">
        <v>8</v>
      </c>
      <c r="B440" s="107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3">
        <v>9</v>
      </c>
      <c r="B441" s="107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3">
        <v>10</v>
      </c>
      <c r="B442" s="107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3">
        <v>11</v>
      </c>
      <c r="B443" s="107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3">
        <v>12</v>
      </c>
      <c r="B444" s="107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3">
        <v>13</v>
      </c>
      <c r="B445" s="107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3">
        <v>14</v>
      </c>
      <c r="B446" s="107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3">
        <v>15</v>
      </c>
      <c r="B447" s="107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3">
        <v>16</v>
      </c>
      <c r="B448" s="107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3">
        <v>17</v>
      </c>
      <c r="B449" s="107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3">
        <v>18</v>
      </c>
      <c r="B450" s="107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3">
        <v>19</v>
      </c>
      <c r="B451" s="107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3">
        <v>20</v>
      </c>
      <c r="B452" s="107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3">
        <v>21</v>
      </c>
      <c r="B453" s="107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3">
        <v>22</v>
      </c>
      <c r="B454" s="107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3">
        <v>23</v>
      </c>
      <c r="B455" s="107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3">
        <v>24</v>
      </c>
      <c r="B456" s="107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3">
        <v>25</v>
      </c>
      <c r="B457" s="107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3">
        <v>26</v>
      </c>
      <c r="B458" s="107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3">
        <v>27</v>
      </c>
      <c r="B459" s="107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3">
        <v>28</v>
      </c>
      <c r="B460" s="107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3">
        <v>29</v>
      </c>
      <c r="B461" s="107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3">
        <v>30</v>
      </c>
      <c r="B462" s="107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8" t="s">
        <v>340</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3">
        <v>1</v>
      </c>
      <c r="B466" s="107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3">
        <v>2</v>
      </c>
      <c r="B467" s="107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3">
        <v>3</v>
      </c>
      <c r="B468" s="107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3">
        <v>4</v>
      </c>
      <c r="B469" s="107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3">
        <v>5</v>
      </c>
      <c r="B470" s="107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3">
        <v>6</v>
      </c>
      <c r="B471" s="107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3">
        <v>7</v>
      </c>
      <c r="B472" s="107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3">
        <v>8</v>
      </c>
      <c r="B473" s="107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3">
        <v>9</v>
      </c>
      <c r="B474" s="107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3">
        <v>10</v>
      </c>
      <c r="B475" s="107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3">
        <v>11</v>
      </c>
      <c r="B476" s="107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3">
        <v>12</v>
      </c>
      <c r="B477" s="107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3">
        <v>13</v>
      </c>
      <c r="B478" s="107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3">
        <v>14</v>
      </c>
      <c r="B479" s="107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3">
        <v>15</v>
      </c>
      <c r="B480" s="107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3">
        <v>16</v>
      </c>
      <c r="B481" s="107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3">
        <v>17</v>
      </c>
      <c r="B482" s="107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3">
        <v>18</v>
      </c>
      <c r="B483" s="107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3">
        <v>19</v>
      </c>
      <c r="B484" s="107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3">
        <v>20</v>
      </c>
      <c r="B485" s="107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3">
        <v>21</v>
      </c>
      <c r="B486" s="107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3">
        <v>22</v>
      </c>
      <c r="B487" s="107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3">
        <v>23</v>
      </c>
      <c r="B488" s="107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3">
        <v>24</v>
      </c>
      <c r="B489" s="107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3">
        <v>25</v>
      </c>
      <c r="B490" s="107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3">
        <v>26</v>
      </c>
      <c r="B491" s="107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3">
        <v>27</v>
      </c>
      <c r="B492" s="107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3">
        <v>28</v>
      </c>
      <c r="B493" s="107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3">
        <v>29</v>
      </c>
      <c r="B494" s="107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3">
        <v>30</v>
      </c>
      <c r="B495" s="107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8" t="s">
        <v>340</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3">
        <v>1</v>
      </c>
      <c r="B499" s="107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3">
        <v>2</v>
      </c>
      <c r="B500" s="107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3">
        <v>3</v>
      </c>
      <c r="B501" s="107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3">
        <v>4</v>
      </c>
      <c r="B502" s="107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3">
        <v>5</v>
      </c>
      <c r="B503" s="107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3">
        <v>6</v>
      </c>
      <c r="B504" s="107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3">
        <v>7</v>
      </c>
      <c r="B505" s="107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3">
        <v>8</v>
      </c>
      <c r="B506" s="107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3">
        <v>9</v>
      </c>
      <c r="B507" s="107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3">
        <v>10</v>
      </c>
      <c r="B508" s="107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3">
        <v>11</v>
      </c>
      <c r="B509" s="107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3">
        <v>12</v>
      </c>
      <c r="B510" s="107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3">
        <v>13</v>
      </c>
      <c r="B511" s="107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3">
        <v>14</v>
      </c>
      <c r="B512" s="107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3">
        <v>15</v>
      </c>
      <c r="B513" s="107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3">
        <v>16</v>
      </c>
      <c r="B514" s="107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3">
        <v>17</v>
      </c>
      <c r="B515" s="107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3">
        <v>18</v>
      </c>
      <c r="B516" s="107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3">
        <v>19</v>
      </c>
      <c r="B517" s="107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3">
        <v>20</v>
      </c>
      <c r="B518" s="107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3">
        <v>21</v>
      </c>
      <c r="B519" s="107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3">
        <v>22</v>
      </c>
      <c r="B520" s="107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3">
        <v>23</v>
      </c>
      <c r="B521" s="107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3">
        <v>24</v>
      </c>
      <c r="B522" s="107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3">
        <v>25</v>
      </c>
      <c r="B523" s="107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3">
        <v>26</v>
      </c>
      <c r="B524" s="107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3">
        <v>27</v>
      </c>
      <c r="B525" s="107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3">
        <v>28</v>
      </c>
      <c r="B526" s="107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3">
        <v>29</v>
      </c>
      <c r="B527" s="107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3">
        <v>30</v>
      </c>
      <c r="B528" s="107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8" t="s">
        <v>340</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3">
        <v>1</v>
      </c>
      <c r="B532" s="107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3">
        <v>2</v>
      </c>
      <c r="B533" s="107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3">
        <v>3</v>
      </c>
      <c r="B534" s="107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3">
        <v>4</v>
      </c>
      <c r="B535" s="107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3">
        <v>5</v>
      </c>
      <c r="B536" s="107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3">
        <v>6</v>
      </c>
      <c r="B537" s="107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3">
        <v>7</v>
      </c>
      <c r="B538" s="107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3">
        <v>8</v>
      </c>
      <c r="B539" s="107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3">
        <v>9</v>
      </c>
      <c r="B540" s="107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3">
        <v>10</v>
      </c>
      <c r="B541" s="107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3">
        <v>11</v>
      </c>
      <c r="B542" s="107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3">
        <v>12</v>
      </c>
      <c r="B543" s="107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3">
        <v>13</v>
      </c>
      <c r="B544" s="107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3">
        <v>14</v>
      </c>
      <c r="B545" s="107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3">
        <v>15</v>
      </c>
      <c r="B546" s="107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3">
        <v>16</v>
      </c>
      <c r="B547" s="107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3">
        <v>17</v>
      </c>
      <c r="B548" s="107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3">
        <v>18</v>
      </c>
      <c r="B549" s="107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3">
        <v>19</v>
      </c>
      <c r="B550" s="107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3">
        <v>20</v>
      </c>
      <c r="B551" s="107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3">
        <v>21</v>
      </c>
      <c r="B552" s="107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3">
        <v>22</v>
      </c>
      <c r="B553" s="107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3">
        <v>23</v>
      </c>
      <c r="B554" s="107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3">
        <v>24</v>
      </c>
      <c r="B555" s="107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3">
        <v>25</v>
      </c>
      <c r="B556" s="107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3">
        <v>26</v>
      </c>
      <c r="B557" s="107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3">
        <v>27</v>
      </c>
      <c r="B558" s="107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3">
        <v>28</v>
      </c>
      <c r="B559" s="107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3">
        <v>29</v>
      </c>
      <c r="B560" s="107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3">
        <v>30</v>
      </c>
      <c r="B561" s="107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8" t="s">
        <v>340</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3">
        <v>1</v>
      </c>
      <c r="B565" s="107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3">
        <v>2</v>
      </c>
      <c r="B566" s="107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3">
        <v>3</v>
      </c>
      <c r="B567" s="107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3">
        <v>4</v>
      </c>
      <c r="B568" s="107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3">
        <v>5</v>
      </c>
      <c r="B569" s="107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3">
        <v>6</v>
      </c>
      <c r="B570" s="107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3">
        <v>7</v>
      </c>
      <c r="B571" s="107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3">
        <v>8</v>
      </c>
      <c r="B572" s="107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3">
        <v>9</v>
      </c>
      <c r="B573" s="107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3">
        <v>10</v>
      </c>
      <c r="B574" s="107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3">
        <v>11</v>
      </c>
      <c r="B575" s="107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3">
        <v>12</v>
      </c>
      <c r="B576" s="107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3">
        <v>13</v>
      </c>
      <c r="B577" s="107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3">
        <v>14</v>
      </c>
      <c r="B578" s="107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3">
        <v>15</v>
      </c>
      <c r="B579" s="107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3">
        <v>16</v>
      </c>
      <c r="B580" s="107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3">
        <v>17</v>
      </c>
      <c r="B581" s="107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3">
        <v>18</v>
      </c>
      <c r="B582" s="107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3">
        <v>19</v>
      </c>
      <c r="B583" s="107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3">
        <v>20</v>
      </c>
      <c r="B584" s="107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3">
        <v>21</v>
      </c>
      <c r="B585" s="107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3">
        <v>22</v>
      </c>
      <c r="B586" s="107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3">
        <v>23</v>
      </c>
      <c r="B587" s="107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3">
        <v>24</v>
      </c>
      <c r="B588" s="107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3">
        <v>25</v>
      </c>
      <c r="B589" s="107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3">
        <v>26</v>
      </c>
      <c r="B590" s="107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3">
        <v>27</v>
      </c>
      <c r="B591" s="107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3">
        <v>28</v>
      </c>
      <c r="B592" s="107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3">
        <v>29</v>
      </c>
      <c r="B593" s="107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3">
        <v>30</v>
      </c>
      <c r="B594" s="107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8" t="s">
        <v>340</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3">
        <v>1</v>
      </c>
      <c r="B598" s="107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3">
        <v>2</v>
      </c>
      <c r="B599" s="107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3">
        <v>3</v>
      </c>
      <c r="B600" s="107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3">
        <v>4</v>
      </c>
      <c r="B601" s="107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3">
        <v>5</v>
      </c>
      <c r="B602" s="107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3">
        <v>6</v>
      </c>
      <c r="B603" s="107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3">
        <v>7</v>
      </c>
      <c r="B604" s="107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3">
        <v>8</v>
      </c>
      <c r="B605" s="107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3">
        <v>9</v>
      </c>
      <c r="B606" s="107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3">
        <v>10</v>
      </c>
      <c r="B607" s="107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3">
        <v>11</v>
      </c>
      <c r="B608" s="107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3">
        <v>12</v>
      </c>
      <c r="B609" s="107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3">
        <v>13</v>
      </c>
      <c r="B610" s="107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3">
        <v>14</v>
      </c>
      <c r="B611" s="107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3">
        <v>15</v>
      </c>
      <c r="B612" s="107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3">
        <v>16</v>
      </c>
      <c r="B613" s="107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3">
        <v>17</v>
      </c>
      <c r="B614" s="107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3">
        <v>18</v>
      </c>
      <c r="B615" s="107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3">
        <v>19</v>
      </c>
      <c r="B616" s="107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3">
        <v>20</v>
      </c>
      <c r="B617" s="107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3">
        <v>21</v>
      </c>
      <c r="B618" s="107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3">
        <v>22</v>
      </c>
      <c r="B619" s="107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3">
        <v>23</v>
      </c>
      <c r="B620" s="107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3">
        <v>24</v>
      </c>
      <c r="B621" s="107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3">
        <v>25</v>
      </c>
      <c r="B622" s="107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3">
        <v>26</v>
      </c>
      <c r="B623" s="107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3">
        <v>27</v>
      </c>
      <c r="B624" s="107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3">
        <v>28</v>
      </c>
      <c r="B625" s="107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3">
        <v>29</v>
      </c>
      <c r="B626" s="107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3">
        <v>30</v>
      </c>
      <c r="B627" s="107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8" t="s">
        <v>340</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3">
        <v>1</v>
      </c>
      <c r="B631" s="107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3">
        <v>2</v>
      </c>
      <c r="B632" s="107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3">
        <v>3</v>
      </c>
      <c r="B633" s="107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3">
        <v>4</v>
      </c>
      <c r="B634" s="107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3">
        <v>5</v>
      </c>
      <c r="B635" s="107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3">
        <v>6</v>
      </c>
      <c r="B636" s="107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3">
        <v>7</v>
      </c>
      <c r="B637" s="107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3">
        <v>8</v>
      </c>
      <c r="B638" s="107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3">
        <v>9</v>
      </c>
      <c r="B639" s="107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3">
        <v>10</v>
      </c>
      <c r="B640" s="107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3">
        <v>11</v>
      </c>
      <c r="B641" s="107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3">
        <v>12</v>
      </c>
      <c r="B642" s="107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3">
        <v>13</v>
      </c>
      <c r="B643" s="107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3">
        <v>14</v>
      </c>
      <c r="B644" s="107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3">
        <v>15</v>
      </c>
      <c r="B645" s="107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3">
        <v>16</v>
      </c>
      <c r="B646" s="107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3">
        <v>17</v>
      </c>
      <c r="B647" s="107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3">
        <v>18</v>
      </c>
      <c r="B648" s="107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3">
        <v>19</v>
      </c>
      <c r="B649" s="107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3">
        <v>20</v>
      </c>
      <c r="B650" s="107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3">
        <v>21</v>
      </c>
      <c r="B651" s="107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3">
        <v>22</v>
      </c>
      <c r="B652" s="107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3">
        <v>23</v>
      </c>
      <c r="B653" s="107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3">
        <v>24</v>
      </c>
      <c r="B654" s="107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3">
        <v>25</v>
      </c>
      <c r="B655" s="107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3">
        <v>26</v>
      </c>
      <c r="B656" s="107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3">
        <v>27</v>
      </c>
      <c r="B657" s="107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3">
        <v>28</v>
      </c>
      <c r="B658" s="107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3">
        <v>29</v>
      </c>
      <c r="B659" s="107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3">
        <v>30</v>
      </c>
      <c r="B660" s="107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8" t="s">
        <v>340</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3">
        <v>1</v>
      </c>
      <c r="B664" s="107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3">
        <v>2</v>
      </c>
      <c r="B665" s="107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3">
        <v>3</v>
      </c>
      <c r="B666" s="107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3">
        <v>4</v>
      </c>
      <c r="B667" s="107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3">
        <v>5</v>
      </c>
      <c r="B668" s="107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3">
        <v>6</v>
      </c>
      <c r="B669" s="107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3">
        <v>7</v>
      </c>
      <c r="B670" s="107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3">
        <v>8</v>
      </c>
      <c r="B671" s="107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3">
        <v>9</v>
      </c>
      <c r="B672" s="107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3">
        <v>10</v>
      </c>
      <c r="B673" s="107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3">
        <v>11</v>
      </c>
      <c r="B674" s="107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3">
        <v>12</v>
      </c>
      <c r="B675" s="107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3">
        <v>13</v>
      </c>
      <c r="B676" s="107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3">
        <v>14</v>
      </c>
      <c r="B677" s="107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3">
        <v>15</v>
      </c>
      <c r="B678" s="107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3">
        <v>16</v>
      </c>
      <c r="B679" s="107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3">
        <v>17</v>
      </c>
      <c r="B680" s="107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3">
        <v>18</v>
      </c>
      <c r="B681" s="107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3">
        <v>19</v>
      </c>
      <c r="B682" s="107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3">
        <v>20</v>
      </c>
      <c r="B683" s="107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3">
        <v>21</v>
      </c>
      <c r="B684" s="107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3">
        <v>22</v>
      </c>
      <c r="B685" s="107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3">
        <v>23</v>
      </c>
      <c r="B686" s="107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3">
        <v>24</v>
      </c>
      <c r="B687" s="107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3">
        <v>25</v>
      </c>
      <c r="B688" s="107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3">
        <v>26</v>
      </c>
      <c r="B689" s="107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3">
        <v>27</v>
      </c>
      <c r="B690" s="107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3">
        <v>28</v>
      </c>
      <c r="B691" s="107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3">
        <v>29</v>
      </c>
      <c r="B692" s="107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3">
        <v>30</v>
      </c>
      <c r="B693" s="107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8" t="s">
        <v>340</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3">
        <v>1</v>
      </c>
      <c r="B697" s="107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3">
        <v>2</v>
      </c>
      <c r="B698" s="107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3">
        <v>3</v>
      </c>
      <c r="B699" s="107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3">
        <v>4</v>
      </c>
      <c r="B700" s="107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3">
        <v>5</v>
      </c>
      <c r="B701" s="107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3">
        <v>6</v>
      </c>
      <c r="B702" s="107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3">
        <v>7</v>
      </c>
      <c r="B703" s="107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3">
        <v>8</v>
      </c>
      <c r="B704" s="107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3">
        <v>9</v>
      </c>
      <c r="B705" s="107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3">
        <v>10</v>
      </c>
      <c r="B706" s="107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3">
        <v>11</v>
      </c>
      <c r="B707" s="107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3">
        <v>12</v>
      </c>
      <c r="B708" s="107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3">
        <v>13</v>
      </c>
      <c r="B709" s="107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3">
        <v>14</v>
      </c>
      <c r="B710" s="107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3">
        <v>15</v>
      </c>
      <c r="B711" s="107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3">
        <v>16</v>
      </c>
      <c r="B712" s="107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3">
        <v>17</v>
      </c>
      <c r="B713" s="107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3">
        <v>18</v>
      </c>
      <c r="B714" s="107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3">
        <v>19</v>
      </c>
      <c r="B715" s="107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3">
        <v>20</v>
      </c>
      <c r="B716" s="107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3">
        <v>21</v>
      </c>
      <c r="B717" s="107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3">
        <v>22</v>
      </c>
      <c r="B718" s="107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3">
        <v>23</v>
      </c>
      <c r="B719" s="107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3">
        <v>24</v>
      </c>
      <c r="B720" s="107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3">
        <v>25</v>
      </c>
      <c r="B721" s="107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3">
        <v>26</v>
      </c>
      <c r="B722" s="107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3">
        <v>27</v>
      </c>
      <c r="B723" s="107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3">
        <v>28</v>
      </c>
      <c r="B724" s="107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3">
        <v>29</v>
      </c>
      <c r="B725" s="107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3">
        <v>30</v>
      </c>
      <c r="B726" s="107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8" t="s">
        <v>340</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3">
        <v>1</v>
      </c>
      <c r="B730" s="107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3">
        <v>2</v>
      </c>
      <c r="B731" s="107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3">
        <v>3</v>
      </c>
      <c r="B732" s="107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3">
        <v>4</v>
      </c>
      <c r="B733" s="107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3">
        <v>5</v>
      </c>
      <c r="B734" s="107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3">
        <v>6</v>
      </c>
      <c r="B735" s="107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3">
        <v>7</v>
      </c>
      <c r="B736" s="107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3">
        <v>8</v>
      </c>
      <c r="B737" s="107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3">
        <v>9</v>
      </c>
      <c r="B738" s="107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3">
        <v>10</v>
      </c>
      <c r="B739" s="107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3">
        <v>11</v>
      </c>
      <c r="B740" s="107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3">
        <v>12</v>
      </c>
      <c r="B741" s="107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3">
        <v>13</v>
      </c>
      <c r="B742" s="107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3">
        <v>14</v>
      </c>
      <c r="B743" s="107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3">
        <v>15</v>
      </c>
      <c r="B744" s="107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3">
        <v>16</v>
      </c>
      <c r="B745" s="107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3">
        <v>17</v>
      </c>
      <c r="B746" s="107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3">
        <v>18</v>
      </c>
      <c r="B747" s="107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3">
        <v>19</v>
      </c>
      <c r="B748" s="107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3">
        <v>20</v>
      </c>
      <c r="B749" s="107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3">
        <v>21</v>
      </c>
      <c r="B750" s="107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3">
        <v>22</v>
      </c>
      <c r="B751" s="107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3">
        <v>23</v>
      </c>
      <c r="B752" s="107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3">
        <v>24</v>
      </c>
      <c r="B753" s="107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3">
        <v>25</v>
      </c>
      <c r="B754" s="107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3">
        <v>26</v>
      </c>
      <c r="B755" s="107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3">
        <v>27</v>
      </c>
      <c r="B756" s="107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3">
        <v>28</v>
      </c>
      <c r="B757" s="107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3">
        <v>29</v>
      </c>
      <c r="B758" s="107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3">
        <v>30</v>
      </c>
      <c r="B759" s="107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8" t="s">
        <v>340</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3">
        <v>1</v>
      </c>
      <c r="B763" s="107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3">
        <v>2</v>
      </c>
      <c r="B764" s="107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3">
        <v>3</v>
      </c>
      <c r="B765" s="107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3">
        <v>4</v>
      </c>
      <c r="B766" s="107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3">
        <v>5</v>
      </c>
      <c r="B767" s="107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3">
        <v>6</v>
      </c>
      <c r="B768" s="107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3">
        <v>7</v>
      </c>
      <c r="B769" s="107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3">
        <v>8</v>
      </c>
      <c r="B770" s="107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3">
        <v>9</v>
      </c>
      <c r="B771" s="107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3">
        <v>10</v>
      </c>
      <c r="B772" s="107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3">
        <v>11</v>
      </c>
      <c r="B773" s="107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3">
        <v>12</v>
      </c>
      <c r="B774" s="107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3">
        <v>13</v>
      </c>
      <c r="B775" s="107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3">
        <v>14</v>
      </c>
      <c r="B776" s="107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3">
        <v>15</v>
      </c>
      <c r="B777" s="107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3">
        <v>16</v>
      </c>
      <c r="B778" s="107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3">
        <v>17</v>
      </c>
      <c r="B779" s="107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3">
        <v>18</v>
      </c>
      <c r="B780" s="107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3">
        <v>19</v>
      </c>
      <c r="B781" s="107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3">
        <v>20</v>
      </c>
      <c r="B782" s="107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3">
        <v>21</v>
      </c>
      <c r="B783" s="107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3">
        <v>22</v>
      </c>
      <c r="B784" s="107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3">
        <v>23</v>
      </c>
      <c r="B785" s="107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3">
        <v>24</v>
      </c>
      <c r="B786" s="107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3">
        <v>25</v>
      </c>
      <c r="B787" s="107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3">
        <v>26</v>
      </c>
      <c r="B788" s="107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3">
        <v>27</v>
      </c>
      <c r="B789" s="107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3">
        <v>28</v>
      </c>
      <c r="B790" s="107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3">
        <v>29</v>
      </c>
      <c r="B791" s="107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3">
        <v>30</v>
      </c>
      <c r="B792" s="107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8" t="s">
        <v>340</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3">
        <v>1</v>
      </c>
      <c r="B796" s="107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3">
        <v>2</v>
      </c>
      <c r="B797" s="107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3">
        <v>3</v>
      </c>
      <c r="B798" s="107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3">
        <v>4</v>
      </c>
      <c r="B799" s="107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3">
        <v>5</v>
      </c>
      <c r="B800" s="107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3">
        <v>6</v>
      </c>
      <c r="B801" s="107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3">
        <v>7</v>
      </c>
      <c r="B802" s="107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3">
        <v>8</v>
      </c>
      <c r="B803" s="107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3">
        <v>9</v>
      </c>
      <c r="B804" s="107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3">
        <v>10</v>
      </c>
      <c r="B805" s="107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3">
        <v>11</v>
      </c>
      <c r="B806" s="107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3">
        <v>12</v>
      </c>
      <c r="B807" s="107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3">
        <v>13</v>
      </c>
      <c r="B808" s="107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3">
        <v>14</v>
      </c>
      <c r="B809" s="107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3">
        <v>15</v>
      </c>
      <c r="B810" s="107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3">
        <v>16</v>
      </c>
      <c r="B811" s="107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3">
        <v>17</v>
      </c>
      <c r="B812" s="107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3">
        <v>18</v>
      </c>
      <c r="B813" s="107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3">
        <v>19</v>
      </c>
      <c r="B814" s="107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3">
        <v>20</v>
      </c>
      <c r="B815" s="107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3">
        <v>21</v>
      </c>
      <c r="B816" s="107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3">
        <v>22</v>
      </c>
      <c r="B817" s="107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3">
        <v>23</v>
      </c>
      <c r="B818" s="107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3">
        <v>24</v>
      </c>
      <c r="B819" s="107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3">
        <v>25</v>
      </c>
      <c r="B820" s="107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3">
        <v>26</v>
      </c>
      <c r="B821" s="107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3">
        <v>27</v>
      </c>
      <c r="B822" s="107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3">
        <v>28</v>
      </c>
      <c r="B823" s="107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3">
        <v>29</v>
      </c>
      <c r="B824" s="107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3">
        <v>30</v>
      </c>
      <c r="B825" s="107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8" t="s">
        <v>340</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3">
        <v>1</v>
      </c>
      <c r="B829" s="107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3">
        <v>2</v>
      </c>
      <c r="B830" s="107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3">
        <v>3</v>
      </c>
      <c r="B831" s="107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3">
        <v>4</v>
      </c>
      <c r="B832" s="107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3">
        <v>5</v>
      </c>
      <c r="B833" s="107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3">
        <v>6</v>
      </c>
      <c r="B834" s="107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3">
        <v>7</v>
      </c>
      <c r="B835" s="107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3">
        <v>8</v>
      </c>
      <c r="B836" s="107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3">
        <v>9</v>
      </c>
      <c r="B837" s="107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3">
        <v>10</v>
      </c>
      <c r="B838" s="107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3">
        <v>11</v>
      </c>
      <c r="B839" s="107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3">
        <v>12</v>
      </c>
      <c r="B840" s="107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3">
        <v>13</v>
      </c>
      <c r="B841" s="107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3">
        <v>14</v>
      </c>
      <c r="B842" s="107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3">
        <v>15</v>
      </c>
      <c r="B843" s="107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3">
        <v>16</v>
      </c>
      <c r="B844" s="107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3">
        <v>17</v>
      </c>
      <c r="B845" s="107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3">
        <v>18</v>
      </c>
      <c r="B846" s="107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3">
        <v>19</v>
      </c>
      <c r="B847" s="107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3">
        <v>20</v>
      </c>
      <c r="B848" s="107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3">
        <v>21</v>
      </c>
      <c r="B849" s="107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3">
        <v>22</v>
      </c>
      <c r="B850" s="107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3">
        <v>23</v>
      </c>
      <c r="B851" s="107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3">
        <v>24</v>
      </c>
      <c r="B852" s="107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3">
        <v>25</v>
      </c>
      <c r="B853" s="107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3">
        <v>26</v>
      </c>
      <c r="B854" s="107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3">
        <v>27</v>
      </c>
      <c r="B855" s="107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3">
        <v>28</v>
      </c>
      <c r="B856" s="107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3">
        <v>29</v>
      </c>
      <c r="B857" s="107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3">
        <v>30</v>
      </c>
      <c r="B858" s="107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8" t="s">
        <v>340</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3">
        <v>1</v>
      </c>
      <c r="B862" s="107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3">
        <v>2</v>
      </c>
      <c r="B863" s="107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3">
        <v>3</v>
      </c>
      <c r="B864" s="107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3">
        <v>4</v>
      </c>
      <c r="B865" s="107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3">
        <v>5</v>
      </c>
      <c r="B866" s="107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3">
        <v>6</v>
      </c>
      <c r="B867" s="107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3">
        <v>7</v>
      </c>
      <c r="B868" s="107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3">
        <v>8</v>
      </c>
      <c r="B869" s="107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3">
        <v>9</v>
      </c>
      <c r="B870" s="107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3">
        <v>10</v>
      </c>
      <c r="B871" s="107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3">
        <v>11</v>
      </c>
      <c r="B872" s="107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3">
        <v>12</v>
      </c>
      <c r="B873" s="107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3">
        <v>13</v>
      </c>
      <c r="B874" s="107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3">
        <v>14</v>
      </c>
      <c r="B875" s="107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3">
        <v>15</v>
      </c>
      <c r="B876" s="107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3">
        <v>16</v>
      </c>
      <c r="B877" s="107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3">
        <v>17</v>
      </c>
      <c r="B878" s="107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3">
        <v>18</v>
      </c>
      <c r="B879" s="107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3">
        <v>19</v>
      </c>
      <c r="B880" s="107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3">
        <v>20</v>
      </c>
      <c r="B881" s="107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3">
        <v>21</v>
      </c>
      <c r="B882" s="107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3">
        <v>22</v>
      </c>
      <c r="B883" s="107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3">
        <v>23</v>
      </c>
      <c r="B884" s="107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3">
        <v>24</v>
      </c>
      <c r="B885" s="107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3">
        <v>25</v>
      </c>
      <c r="B886" s="107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3">
        <v>26</v>
      </c>
      <c r="B887" s="107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3">
        <v>27</v>
      </c>
      <c r="B888" s="107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3">
        <v>28</v>
      </c>
      <c r="B889" s="107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3">
        <v>29</v>
      </c>
      <c r="B890" s="107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3">
        <v>30</v>
      </c>
      <c r="B891" s="107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8" t="s">
        <v>340</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3">
        <v>1</v>
      </c>
      <c r="B895" s="107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3">
        <v>2</v>
      </c>
      <c r="B896" s="107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3">
        <v>3</v>
      </c>
      <c r="B897" s="107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3">
        <v>4</v>
      </c>
      <c r="B898" s="107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3">
        <v>5</v>
      </c>
      <c r="B899" s="107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3">
        <v>6</v>
      </c>
      <c r="B900" s="107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3">
        <v>7</v>
      </c>
      <c r="B901" s="107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3">
        <v>8</v>
      </c>
      <c r="B902" s="107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3">
        <v>9</v>
      </c>
      <c r="B903" s="107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3">
        <v>10</v>
      </c>
      <c r="B904" s="107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3">
        <v>11</v>
      </c>
      <c r="B905" s="107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3">
        <v>12</v>
      </c>
      <c r="B906" s="107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3">
        <v>13</v>
      </c>
      <c r="B907" s="107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3">
        <v>14</v>
      </c>
      <c r="B908" s="107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3">
        <v>15</v>
      </c>
      <c r="B909" s="107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3">
        <v>16</v>
      </c>
      <c r="B910" s="107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3">
        <v>17</v>
      </c>
      <c r="B911" s="107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3">
        <v>18</v>
      </c>
      <c r="B912" s="107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3">
        <v>19</v>
      </c>
      <c r="B913" s="107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3">
        <v>20</v>
      </c>
      <c r="B914" s="107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3">
        <v>21</v>
      </c>
      <c r="B915" s="107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3">
        <v>22</v>
      </c>
      <c r="B916" s="107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3">
        <v>23</v>
      </c>
      <c r="B917" s="107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3">
        <v>24</v>
      </c>
      <c r="B918" s="107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3">
        <v>25</v>
      </c>
      <c r="B919" s="107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3">
        <v>26</v>
      </c>
      <c r="B920" s="107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3">
        <v>27</v>
      </c>
      <c r="B921" s="107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3">
        <v>28</v>
      </c>
      <c r="B922" s="107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3">
        <v>29</v>
      </c>
      <c r="B923" s="107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3">
        <v>30</v>
      </c>
      <c r="B924" s="107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8" t="s">
        <v>340</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3">
        <v>1</v>
      </c>
      <c r="B928" s="107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3">
        <v>2</v>
      </c>
      <c r="B929" s="107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3">
        <v>3</v>
      </c>
      <c r="B930" s="107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3">
        <v>4</v>
      </c>
      <c r="B931" s="107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3">
        <v>5</v>
      </c>
      <c r="B932" s="107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3">
        <v>6</v>
      </c>
      <c r="B933" s="107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3">
        <v>7</v>
      </c>
      <c r="B934" s="107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3">
        <v>8</v>
      </c>
      <c r="B935" s="107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3">
        <v>9</v>
      </c>
      <c r="B936" s="107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3">
        <v>10</v>
      </c>
      <c r="B937" s="107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3">
        <v>11</v>
      </c>
      <c r="B938" s="107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3">
        <v>12</v>
      </c>
      <c r="B939" s="107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3">
        <v>13</v>
      </c>
      <c r="B940" s="107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3">
        <v>14</v>
      </c>
      <c r="B941" s="107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3">
        <v>15</v>
      </c>
      <c r="B942" s="107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3">
        <v>16</v>
      </c>
      <c r="B943" s="107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3">
        <v>17</v>
      </c>
      <c r="B944" s="107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3">
        <v>18</v>
      </c>
      <c r="B945" s="107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3">
        <v>19</v>
      </c>
      <c r="B946" s="107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3">
        <v>20</v>
      </c>
      <c r="B947" s="107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3">
        <v>21</v>
      </c>
      <c r="B948" s="107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3">
        <v>22</v>
      </c>
      <c r="B949" s="107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3">
        <v>23</v>
      </c>
      <c r="B950" s="107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3">
        <v>24</v>
      </c>
      <c r="B951" s="107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3">
        <v>25</v>
      </c>
      <c r="B952" s="107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3">
        <v>26</v>
      </c>
      <c r="B953" s="107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3">
        <v>27</v>
      </c>
      <c r="B954" s="107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3">
        <v>28</v>
      </c>
      <c r="B955" s="107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3">
        <v>29</v>
      </c>
      <c r="B956" s="107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3">
        <v>30</v>
      </c>
      <c r="B957" s="107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8" t="s">
        <v>340</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3">
        <v>1</v>
      </c>
      <c r="B961" s="107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3">
        <v>2</v>
      </c>
      <c r="B962" s="107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3">
        <v>3</v>
      </c>
      <c r="B963" s="107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3">
        <v>4</v>
      </c>
      <c r="B964" s="107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3">
        <v>5</v>
      </c>
      <c r="B965" s="107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3">
        <v>6</v>
      </c>
      <c r="B966" s="107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3">
        <v>7</v>
      </c>
      <c r="B967" s="107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3">
        <v>8</v>
      </c>
      <c r="B968" s="107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3">
        <v>9</v>
      </c>
      <c r="B969" s="107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3">
        <v>10</v>
      </c>
      <c r="B970" s="107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3">
        <v>11</v>
      </c>
      <c r="B971" s="107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3">
        <v>12</v>
      </c>
      <c r="B972" s="107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3">
        <v>13</v>
      </c>
      <c r="B973" s="107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3">
        <v>14</v>
      </c>
      <c r="B974" s="107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3">
        <v>15</v>
      </c>
      <c r="B975" s="107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3">
        <v>16</v>
      </c>
      <c r="B976" s="107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3">
        <v>17</v>
      </c>
      <c r="B977" s="107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3">
        <v>18</v>
      </c>
      <c r="B978" s="107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3">
        <v>19</v>
      </c>
      <c r="B979" s="107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3">
        <v>20</v>
      </c>
      <c r="B980" s="107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3">
        <v>21</v>
      </c>
      <c r="B981" s="107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3">
        <v>22</v>
      </c>
      <c r="B982" s="107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3">
        <v>23</v>
      </c>
      <c r="B983" s="107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3">
        <v>24</v>
      </c>
      <c r="B984" s="107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3">
        <v>25</v>
      </c>
      <c r="B985" s="107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3">
        <v>26</v>
      </c>
      <c r="B986" s="107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3">
        <v>27</v>
      </c>
      <c r="B987" s="107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3">
        <v>28</v>
      </c>
      <c r="B988" s="107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3">
        <v>29</v>
      </c>
      <c r="B989" s="107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3">
        <v>30</v>
      </c>
      <c r="B990" s="107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8" t="s">
        <v>340</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3">
        <v>1</v>
      </c>
      <c r="B994" s="107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3">
        <v>2</v>
      </c>
      <c r="B995" s="107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3">
        <v>3</v>
      </c>
      <c r="B996" s="107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3">
        <v>4</v>
      </c>
      <c r="B997" s="107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3">
        <v>5</v>
      </c>
      <c r="B998" s="107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3">
        <v>6</v>
      </c>
      <c r="B999" s="107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3">
        <v>7</v>
      </c>
      <c r="B1000" s="107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3">
        <v>8</v>
      </c>
      <c r="B1001" s="107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3">
        <v>9</v>
      </c>
      <c r="B1002" s="107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3">
        <v>10</v>
      </c>
      <c r="B1003" s="107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3">
        <v>11</v>
      </c>
      <c r="B1004" s="107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3">
        <v>12</v>
      </c>
      <c r="B1005" s="107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3">
        <v>13</v>
      </c>
      <c r="B1006" s="107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3">
        <v>14</v>
      </c>
      <c r="B1007" s="107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3">
        <v>15</v>
      </c>
      <c r="B1008" s="107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3">
        <v>16</v>
      </c>
      <c r="B1009" s="107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3">
        <v>17</v>
      </c>
      <c r="B1010" s="107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3">
        <v>18</v>
      </c>
      <c r="B1011" s="107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3">
        <v>19</v>
      </c>
      <c r="B1012" s="107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3">
        <v>20</v>
      </c>
      <c r="B1013" s="107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3">
        <v>21</v>
      </c>
      <c r="B1014" s="107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3">
        <v>22</v>
      </c>
      <c r="B1015" s="107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3">
        <v>23</v>
      </c>
      <c r="B1016" s="107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3">
        <v>24</v>
      </c>
      <c r="B1017" s="107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3">
        <v>25</v>
      </c>
      <c r="B1018" s="107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3">
        <v>26</v>
      </c>
      <c r="B1019" s="107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3">
        <v>27</v>
      </c>
      <c r="B1020" s="107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3">
        <v>28</v>
      </c>
      <c r="B1021" s="107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3">
        <v>29</v>
      </c>
      <c r="B1022" s="107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3">
        <v>30</v>
      </c>
      <c r="B1023" s="107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8" t="s">
        <v>340</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3">
        <v>1</v>
      </c>
      <c r="B1027" s="107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3">
        <v>2</v>
      </c>
      <c r="B1028" s="107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3">
        <v>3</v>
      </c>
      <c r="B1029" s="107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3">
        <v>4</v>
      </c>
      <c r="B1030" s="107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3">
        <v>5</v>
      </c>
      <c r="B1031" s="107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3">
        <v>6</v>
      </c>
      <c r="B1032" s="107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3">
        <v>7</v>
      </c>
      <c r="B1033" s="107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3">
        <v>8</v>
      </c>
      <c r="B1034" s="107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3">
        <v>9</v>
      </c>
      <c r="B1035" s="107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3">
        <v>10</v>
      </c>
      <c r="B1036" s="107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3">
        <v>11</v>
      </c>
      <c r="B1037" s="107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3">
        <v>12</v>
      </c>
      <c r="B1038" s="107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3">
        <v>13</v>
      </c>
      <c r="B1039" s="107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3">
        <v>14</v>
      </c>
      <c r="B1040" s="107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3">
        <v>15</v>
      </c>
      <c r="B1041" s="107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3">
        <v>16</v>
      </c>
      <c r="B1042" s="107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3">
        <v>17</v>
      </c>
      <c r="B1043" s="107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3">
        <v>18</v>
      </c>
      <c r="B1044" s="107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3">
        <v>19</v>
      </c>
      <c r="B1045" s="107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3">
        <v>20</v>
      </c>
      <c r="B1046" s="107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3">
        <v>21</v>
      </c>
      <c r="B1047" s="107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3">
        <v>22</v>
      </c>
      <c r="B1048" s="107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3">
        <v>23</v>
      </c>
      <c r="B1049" s="107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3">
        <v>24</v>
      </c>
      <c r="B1050" s="107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3">
        <v>25</v>
      </c>
      <c r="B1051" s="107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3">
        <v>26</v>
      </c>
      <c r="B1052" s="107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3">
        <v>27</v>
      </c>
      <c r="B1053" s="107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3">
        <v>28</v>
      </c>
      <c r="B1054" s="107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3">
        <v>29</v>
      </c>
      <c r="B1055" s="107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3">
        <v>30</v>
      </c>
      <c r="B1056" s="107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8" t="s">
        <v>340</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3">
        <v>1</v>
      </c>
      <c r="B1060" s="107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3">
        <v>2</v>
      </c>
      <c r="B1061" s="107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3">
        <v>3</v>
      </c>
      <c r="B1062" s="107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3">
        <v>4</v>
      </c>
      <c r="B1063" s="107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3">
        <v>5</v>
      </c>
      <c r="B1064" s="107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3">
        <v>6</v>
      </c>
      <c r="B1065" s="107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3">
        <v>7</v>
      </c>
      <c r="B1066" s="107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3">
        <v>8</v>
      </c>
      <c r="B1067" s="107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3">
        <v>9</v>
      </c>
      <c r="B1068" s="107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3">
        <v>10</v>
      </c>
      <c r="B1069" s="107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3">
        <v>11</v>
      </c>
      <c r="B1070" s="107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3">
        <v>12</v>
      </c>
      <c r="B1071" s="107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3">
        <v>13</v>
      </c>
      <c r="B1072" s="107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3">
        <v>14</v>
      </c>
      <c r="B1073" s="107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3">
        <v>15</v>
      </c>
      <c r="B1074" s="107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3">
        <v>16</v>
      </c>
      <c r="B1075" s="107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3">
        <v>17</v>
      </c>
      <c r="B1076" s="107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3">
        <v>18</v>
      </c>
      <c r="B1077" s="107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3">
        <v>19</v>
      </c>
      <c r="B1078" s="107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3">
        <v>20</v>
      </c>
      <c r="B1079" s="107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3">
        <v>21</v>
      </c>
      <c r="B1080" s="107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3">
        <v>22</v>
      </c>
      <c r="B1081" s="107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3">
        <v>23</v>
      </c>
      <c r="B1082" s="107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3">
        <v>24</v>
      </c>
      <c r="B1083" s="107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3">
        <v>25</v>
      </c>
      <c r="B1084" s="107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3">
        <v>26</v>
      </c>
      <c r="B1085" s="107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3">
        <v>27</v>
      </c>
      <c r="B1086" s="107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3">
        <v>28</v>
      </c>
      <c r="B1087" s="107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3">
        <v>29</v>
      </c>
      <c r="B1088" s="107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3">
        <v>30</v>
      </c>
      <c r="B1089" s="107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8" t="s">
        <v>340</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3">
        <v>1</v>
      </c>
      <c r="B1093" s="107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3">
        <v>2</v>
      </c>
      <c r="B1094" s="107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3">
        <v>3</v>
      </c>
      <c r="B1095" s="107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3">
        <v>4</v>
      </c>
      <c r="B1096" s="107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3">
        <v>5</v>
      </c>
      <c r="B1097" s="107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3">
        <v>6</v>
      </c>
      <c r="B1098" s="107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3">
        <v>7</v>
      </c>
      <c r="B1099" s="107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3">
        <v>8</v>
      </c>
      <c r="B1100" s="107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3">
        <v>9</v>
      </c>
      <c r="B1101" s="107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3">
        <v>10</v>
      </c>
      <c r="B1102" s="107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3">
        <v>11</v>
      </c>
      <c r="B1103" s="107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3">
        <v>12</v>
      </c>
      <c r="B1104" s="107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3">
        <v>13</v>
      </c>
      <c r="B1105" s="107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3">
        <v>14</v>
      </c>
      <c r="B1106" s="107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3">
        <v>15</v>
      </c>
      <c r="B1107" s="107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3">
        <v>16</v>
      </c>
      <c r="B1108" s="107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3">
        <v>17</v>
      </c>
      <c r="B1109" s="107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3">
        <v>18</v>
      </c>
      <c r="B1110" s="107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3">
        <v>19</v>
      </c>
      <c r="B1111" s="107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3">
        <v>20</v>
      </c>
      <c r="B1112" s="107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3">
        <v>21</v>
      </c>
      <c r="B1113" s="107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3">
        <v>22</v>
      </c>
      <c r="B1114" s="107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3">
        <v>23</v>
      </c>
      <c r="B1115" s="107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3">
        <v>24</v>
      </c>
      <c r="B1116" s="107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3">
        <v>25</v>
      </c>
      <c r="B1117" s="107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3">
        <v>26</v>
      </c>
      <c r="B1118" s="107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3">
        <v>27</v>
      </c>
      <c r="B1119" s="107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3">
        <v>28</v>
      </c>
      <c r="B1120" s="107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3">
        <v>29</v>
      </c>
      <c r="B1121" s="107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3">
        <v>30</v>
      </c>
      <c r="B1122" s="107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8" t="s">
        <v>340</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3">
        <v>1</v>
      </c>
      <c r="B1126" s="107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3">
        <v>2</v>
      </c>
      <c r="B1127" s="107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3">
        <v>3</v>
      </c>
      <c r="B1128" s="107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3">
        <v>4</v>
      </c>
      <c r="B1129" s="107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3">
        <v>5</v>
      </c>
      <c r="B1130" s="107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3">
        <v>6</v>
      </c>
      <c r="B1131" s="107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3">
        <v>7</v>
      </c>
      <c r="B1132" s="107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3">
        <v>8</v>
      </c>
      <c r="B1133" s="107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3">
        <v>9</v>
      </c>
      <c r="B1134" s="107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3">
        <v>10</v>
      </c>
      <c r="B1135" s="107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3">
        <v>11</v>
      </c>
      <c r="B1136" s="107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3">
        <v>12</v>
      </c>
      <c r="B1137" s="107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3">
        <v>13</v>
      </c>
      <c r="B1138" s="107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3">
        <v>14</v>
      </c>
      <c r="B1139" s="107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3">
        <v>15</v>
      </c>
      <c r="B1140" s="107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3">
        <v>16</v>
      </c>
      <c r="B1141" s="107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3">
        <v>17</v>
      </c>
      <c r="B1142" s="107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3">
        <v>18</v>
      </c>
      <c r="B1143" s="107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3">
        <v>19</v>
      </c>
      <c r="B1144" s="107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3">
        <v>20</v>
      </c>
      <c r="B1145" s="107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3">
        <v>21</v>
      </c>
      <c r="B1146" s="107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3">
        <v>22</v>
      </c>
      <c r="B1147" s="107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3">
        <v>23</v>
      </c>
      <c r="B1148" s="107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3">
        <v>24</v>
      </c>
      <c r="B1149" s="107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3">
        <v>25</v>
      </c>
      <c r="B1150" s="107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3">
        <v>26</v>
      </c>
      <c r="B1151" s="107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3">
        <v>27</v>
      </c>
      <c r="B1152" s="107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3">
        <v>28</v>
      </c>
      <c r="B1153" s="107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3">
        <v>29</v>
      </c>
      <c r="B1154" s="107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3">
        <v>30</v>
      </c>
      <c r="B1155" s="107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8" t="s">
        <v>340</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3">
        <v>1</v>
      </c>
      <c r="B1159" s="107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3">
        <v>2</v>
      </c>
      <c r="B1160" s="107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3">
        <v>3</v>
      </c>
      <c r="B1161" s="107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3">
        <v>4</v>
      </c>
      <c r="B1162" s="107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3">
        <v>5</v>
      </c>
      <c r="B1163" s="107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3">
        <v>6</v>
      </c>
      <c r="B1164" s="107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3">
        <v>7</v>
      </c>
      <c r="B1165" s="107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3">
        <v>8</v>
      </c>
      <c r="B1166" s="107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3">
        <v>9</v>
      </c>
      <c r="B1167" s="107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3">
        <v>10</v>
      </c>
      <c r="B1168" s="107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3">
        <v>11</v>
      </c>
      <c r="B1169" s="107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3">
        <v>12</v>
      </c>
      <c r="B1170" s="107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3">
        <v>13</v>
      </c>
      <c r="B1171" s="107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3">
        <v>14</v>
      </c>
      <c r="B1172" s="107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3">
        <v>15</v>
      </c>
      <c r="B1173" s="107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3">
        <v>16</v>
      </c>
      <c r="B1174" s="107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3">
        <v>17</v>
      </c>
      <c r="B1175" s="107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3">
        <v>18</v>
      </c>
      <c r="B1176" s="107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3">
        <v>19</v>
      </c>
      <c r="B1177" s="107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3">
        <v>20</v>
      </c>
      <c r="B1178" s="107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3">
        <v>21</v>
      </c>
      <c r="B1179" s="107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3">
        <v>22</v>
      </c>
      <c r="B1180" s="107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3">
        <v>23</v>
      </c>
      <c r="B1181" s="107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3">
        <v>24</v>
      </c>
      <c r="B1182" s="107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3">
        <v>25</v>
      </c>
      <c r="B1183" s="107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3">
        <v>26</v>
      </c>
      <c r="B1184" s="107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3">
        <v>27</v>
      </c>
      <c r="B1185" s="107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3">
        <v>28</v>
      </c>
      <c r="B1186" s="107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3">
        <v>29</v>
      </c>
      <c r="B1187" s="107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3">
        <v>30</v>
      </c>
      <c r="B1188" s="107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8" t="s">
        <v>340</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3">
        <v>1</v>
      </c>
      <c r="B1192" s="107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3">
        <v>2</v>
      </c>
      <c r="B1193" s="107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3">
        <v>3</v>
      </c>
      <c r="B1194" s="107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3">
        <v>4</v>
      </c>
      <c r="B1195" s="107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3">
        <v>5</v>
      </c>
      <c r="B1196" s="107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3">
        <v>6</v>
      </c>
      <c r="B1197" s="107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3">
        <v>7</v>
      </c>
      <c r="B1198" s="107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3">
        <v>8</v>
      </c>
      <c r="B1199" s="107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3">
        <v>9</v>
      </c>
      <c r="B1200" s="107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3">
        <v>10</v>
      </c>
      <c r="B1201" s="107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3">
        <v>11</v>
      </c>
      <c r="B1202" s="107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3">
        <v>12</v>
      </c>
      <c r="B1203" s="107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3">
        <v>13</v>
      </c>
      <c r="B1204" s="107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3">
        <v>14</v>
      </c>
      <c r="B1205" s="107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3">
        <v>15</v>
      </c>
      <c r="B1206" s="107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3">
        <v>16</v>
      </c>
      <c r="B1207" s="107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3">
        <v>17</v>
      </c>
      <c r="B1208" s="107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3">
        <v>18</v>
      </c>
      <c r="B1209" s="107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3">
        <v>19</v>
      </c>
      <c r="B1210" s="107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3">
        <v>20</v>
      </c>
      <c r="B1211" s="107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3">
        <v>21</v>
      </c>
      <c r="B1212" s="107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3">
        <v>22</v>
      </c>
      <c r="B1213" s="107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3">
        <v>23</v>
      </c>
      <c r="B1214" s="107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3">
        <v>24</v>
      </c>
      <c r="B1215" s="107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3">
        <v>25</v>
      </c>
      <c r="B1216" s="107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3">
        <v>26</v>
      </c>
      <c r="B1217" s="107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3">
        <v>27</v>
      </c>
      <c r="B1218" s="107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3">
        <v>28</v>
      </c>
      <c r="B1219" s="107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3">
        <v>29</v>
      </c>
      <c r="B1220" s="107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3">
        <v>30</v>
      </c>
      <c r="B1221" s="107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8" t="s">
        <v>340</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3">
        <v>1</v>
      </c>
      <c r="B1225" s="107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3">
        <v>2</v>
      </c>
      <c r="B1226" s="107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3">
        <v>3</v>
      </c>
      <c r="B1227" s="107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3">
        <v>4</v>
      </c>
      <c r="B1228" s="107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3">
        <v>5</v>
      </c>
      <c r="B1229" s="107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3">
        <v>6</v>
      </c>
      <c r="B1230" s="107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3">
        <v>7</v>
      </c>
      <c r="B1231" s="107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3">
        <v>8</v>
      </c>
      <c r="B1232" s="107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3">
        <v>9</v>
      </c>
      <c r="B1233" s="107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3">
        <v>10</v>
      </c>
      <c r="B1234" s="107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3">
        <v>11</v>
      </c>
      <c r="B1235" s="107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3">
        <v>12</v>
      </c>
      <c r="B1236" s="107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3">
        <v>13</v>
      </c>
      <c r="B1237" s="107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3">
        <v>14</v>
      </c>
      <c r="B1238" s="107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3">
        <v>15</v>
      </c>
      <c r="B1239" s="107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3">
        <v>16</v>
      </c>
      <c r="B1240" s="107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3">
        <v>17</v>
      </c>
      <c r="B1241" s="107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3">
        <v>18</v>
      </c>
      <c r="B1242" s="107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3">
        <v>19</v>
      </c>
      <c r="B1243" s="107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3">
        <v>20</v>
      </c>
      <c r="B1244" s="107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3">
        <v>21</v>
      </c>
      <c r="B1245" s="107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3">
        <v>22</v>
      </c>
      <c r="B1246" s="107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3">
        <v>23</v>
      </c>
      <c r="B1247" s="107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3">
        <v>24</v>
      </c>
      <c r="B1248" s="107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3">
        <v>25</v>
      </c>
      <c r="B1249" s="107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3">
        <v>26</v>
      </c>
      <c r="B1250" s="107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3">
        <v>27</v>
      </c>
      <c r="B1251" s="107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3">
        <v>28</v>
      </c>
      <c r="B1252" s="107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3">
        <v>29</v>
      </c>
      <c r="B1253" s="107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3">
        <v>30</v>
      </c>
      <c r="B1254" s="107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8" t="s">
        <v>340</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3">
        <v>1</v>
      </c>
      <c r="B1258" s="107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3">
        <v>2</v>
      </c>
      <c r="B1259" s="107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3">
        <v>3</v>
      </c>
      <c r="B1260" s="107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3">
        <v>4</v>
      </c>
      <c r="B1261" s="107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3">
        <v>5</v>
      </c>
      <c r="B1262" s="107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3">
        <v>6</v>
      </c>
      <c r="B1263" s="107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3">
        <v>7</v>
      </c>
      <c r="B1264" s="107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3">
        <v>8</v>
      </c>
      <c r="B1265" s="107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3">
        <v>9</v>
      </c>
      <c r="B1266" s="107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3">
        <v>10</v>
      </c>
      <c r="B1267" s="107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3">
        <v>11</v>
      </c>
      <c r="B1268" s="107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3">
        <v>12</v>
      </c>
      <c r="B1269" s="107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3">
        <v>13</v>
      </c>
      <c r="B1270" s="107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3">
        <v>14</v>
      </c>
      <c r="B1271" s="107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3">
        <v>15</v>
      </c>
      <c r="B1272" s="107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3">
        <v>16</v>
      </c>
      <c r="B1273" s="107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3">
        <v>17</v>
      </c>
      <c r="B1274" s="107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3">
        <v>18</v>
      </c>
      <c r="B1275" s="107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3">
        <v>19</v>
      </c>
      <c r="B1276" s="107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3">
        <v>20</v>
      </c>
      <c r="B1277" s="107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3">
        <v>21</v>
      </c>
      <c r="B1278" s="107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3">
        <v>22</v>
      </c>
      <c r="B1279" s="107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3">
        <v>23</v>
      </c>
      <c r="B1280" s="107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3">
        <v>24</v>
      </c>
      <c r="B1281" s="107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3">
        <v>25</v>
      </c>
      <c r="B1282" s="107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3">
        <v>26</v>
      </c>
      <c r="B1283" s="107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3">
        <v>27</v>
      </c>
      <c r="B1284" s="107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3">
        <v>28</v>
      </c>
      <c r="B1285" s="107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3">
        <v>29</v>
      </c>
      <c r="B1286" s="107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3">
        <v>30</v>
      </c>
      <c r="B1287" s="107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8" t="s">
        <v>340</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3">
        <v>1</v>
      </c>
      <c r="B1291" s="107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3">
        <v>2</v>
      </c>
      <c r="B1292" s="107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3">
        <v>3</v>
      </c>
      <c r="B1293" s="107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3">
        <v>4</v>
      </c>
      <c r="B1294" s="107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3">
        <v>5</v>
      </c>
      <c r="B1295" s="107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3">
        <v>6</v>
      </c>
      <c r="B1296" s="107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3">
        <v>7</v>
      </c>
      <c r="B1297" s="107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3">
        <v>8</v>
      </c>
      <c r="B1298" s="107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3">
        <v>9</v>
      </c>
      <c r="B1299" s="107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3">
        <v>10</v>
      </c>
      <c r="B1300" s="107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3">
        <v>11</v>
      </c>
      <c r="B1301" s="107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3">
        <v>12</v>
      </c>
      <c r="B1302" s="107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3">
        <v>13</v>
      </c>
      <c r="B1303" s="107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3">
        <v>14</v>
      </c>
      <c r="B1304" s="107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3">
        <v>15</v>
      </c>
      <c r="B1305" s="107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3">
        <v>16</v>
      </c>
      <c r="B1306" s="107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3">
        <v>17</v>
      </c>
      <c r="B1307" s="107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3">
        <v>18</v>
      </c>
      <c r="B1308" s="107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3">
        <v>19</v>
      </c>
      <c r="B1309" s="107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3">
        <v>20</v>
      </c>
      <c r="B1310" s="107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3">
        <v>21</v>
      </c>
      <c r="B1311" s="107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3">
        <v>22</v>
      </c>
      <c r="B1312" s="107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3">
        <v>23</v>
      </c>
      <c r="B1313" s="107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3">
        <v>24</v>
      </c>
      <c r="B1314" s="107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3">
        <v>25</v>
      </c>
      <c r="B1315" s="107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3">
        <v>26</v>
      </c>
      <c r="B1316" s="107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3">
        <v>27</v>
      </c>
      <c r="B1317" s="107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3">
        <v>28</v>
      </c>
      <c r="B1318" s="107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3">
        <v>29</v>
      </c>
      <c r="B1319" s="107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3">
        <v>30</v>
      </c>
      <c r="B1320" s="107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2020-09-29T12:59:45Z</cp:lastPrinted>
  <dcterms:created xsi:type="dcterms:W3CDTF">2012-03-13T00:50:25Z</dcterms:created>
  <dcterms:modified xsi:type="dcterms:W3CDTF">2020-11-13T11:08:45Z</dcterms:modified>
</cp:coreProperties>
</file>