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U114"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<sst xmlns="http://schemas.openxmlformats.org/spreadsheetml/2006/main" count="2939" uniqueCount="669">
  <si>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</si>
  <si>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</si>
  <si>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</si>
  <si>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</si>
  <si>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</si>
  <si>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</si>
  <si>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</si>
  <si>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</si>
  <si>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</si>
  <si>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</si>
  <si>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</si>
  <si>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</si>
  <si>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</si>
  <si>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</si>
  <si>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</si>
  <si>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</si>
  <si>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</si>
  <si>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</si>
  <si>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</si>
  <si>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</si>
  <si>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</si>
  <si>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</si>
  <si>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</si>
  <si>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</si>
  <si>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</si>
  <si>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</si>
  <si>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</si>
  <si>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</si>
  <si>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</si>
  <si>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</si>
  <si>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</si>
  <si>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</si>
  <si>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</si>
  <si>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</si>
  <si>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</si>
  <si>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</si>
  <si>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</si>
  <si>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</si>
  <si>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</si>
  <si>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</si>
  <si>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</si>
  <si>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</si>
  <si>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</si>
  <si>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</si>
  <si>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</si>
  <si>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</si>
  <si>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</si>
  <si>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</si>
  <si>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</si>
  <si>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</si>
  <si>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</si>
  <si>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</si>
  <si>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</si>
  <si>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</si>
  <si>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</si>
  <si>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</si>
  <si>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</si>
  <si>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</si>
  <si>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</si>
  <si>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</si>
  <si>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</si>
  <si>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</si>
  <si>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</si>
  <si>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</si>
  <si>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</si>
  <si>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</si>
  <si>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</si>
  <si>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</si>
  <si>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</si>
  <si>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</si>
  <si>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</si>
  <si>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</si>
  <si>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</si>
  <si>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</si>
  <si>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</si>
  <si>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</si>
  <si>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</si>
  <si>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</si>
  <si>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</si>
  <si>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</si>
  <si>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</si>
  <si>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</si>
  <si>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</si>
  <si>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</si>
  <si>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</si>
  <si>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</si>
  <si>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</si>
  <si>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</si>
  <si>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</si>
  <si>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</si>
  <si>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</si>
  <si>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</si>
  <si>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</si>
  <si>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</si>
  <si>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</si>
  <si>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</si>
  <si>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</si>
  <si>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</si>
  <si>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</si>
  <si>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</si>
  <si>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</si>
  <si>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</si>
  <si>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</si>
  <si>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</si>
  <si>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</si>
  <si>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</si>
  <si>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</si>
  <si>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</si>
  <si>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</si>
  <si>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</si>
  <si>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</si>
  <si>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</si>
  <si>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</si>
  <si>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</si>
  <si>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</si>
  <si>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</si>
  <si>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</si>
  <si>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</si>
  <si>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</si>
  <si>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</si>
  <si>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</si>
  <si>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</si>
  <si>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</si>
  <si>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</si>
  <si>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</si>
  <si>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</si>
  <si>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</si>
  <si>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</si>
  <si>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</si>
  <si>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</si>
  <si>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</si>
  <si>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</si>
  <si>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</si>
  <si>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</si>
  <si>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</si>
  <si>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</si>
  <si>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</si>
  <si>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</si>
  <si>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</si>
  <si>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</si>
  <si>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</si>
  <si>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</si>
  <si>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</si>
  <si>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</si>
  <si>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</si>
  <si>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</si>
  <si>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</si>
  <si>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</si>
  <si>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</si>
  <si>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</si>
  <si>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</si>
  <si>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</si>
  <si>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</si>
  <si>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</si>
  <si>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</si>
  <si>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</si>
  <si>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</si>
  <si>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</si>
  <si>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</si>
  <si>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</si>
  <si>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</si>
  <si>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</si>
  <si>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</si>
  <si>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</si>
  <si>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</si>
  <si>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</si>
  <si>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</si>
  <si>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</si>
  <si>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</si>
  <si>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</si>
  <si>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</si>
  <si>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</si>
  <si>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</si>
  <si>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</si>
  <si>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</si>
  <si>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</si>
  <si>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</si>
  <si>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</si>
  <si>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</si>
  <si>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</si>
  <si>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</si>
  <si>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</si>
  <si>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</si>
  <si>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</si>
  <si>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</si>
  <si>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</si>
  <si>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</si>
  <si>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</si>
  <si>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</si>
  <si>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</si>
  <si>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</si>
  <si>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</si>
  <si>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</si>
  <si>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</si>
  <si>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</si>
  <si>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</si>
  <si>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</si>
  <si>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</si>
  <si>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</si>
  <si>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</si>
  <si>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</si>
  <si>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</si>
  <si>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</si>
  <si>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</si>
  <si>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</si>
  <si>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</si>
  <si>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</si>
  <si>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</si>
  <si>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</si>
  <si>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</si>
  <si>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</si>
  <si>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</si>
  <si>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</si>
  <si>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</si>
  <si>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</si>
  <si>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</si>
  <si>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</si>
  <si>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</si>
  <si>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</si>
  <si>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</si>
  <si>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</si>
  <si>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</si>
  <si>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</si>
  <si>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</si>
  <si>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</si>
  <si>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</si>
  <si>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</si>
  <si>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</si>
  <si>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</si>
  <si>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</si>
  <si>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</si>
  <si>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</si>
  <si>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</si>
  <si>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</si>
  <si>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</si>
  <si>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</si>
  <si>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</si>
  <si>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</si>
  <si>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</si>
  <si>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</si>
  <si>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</si>
  <si>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</si>
  <si>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</si>
  <si>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</si>
  <si>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</si>
  <si>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</si>
  <si>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</si>
  <si>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</si>
  <si>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</si>
  <si>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</si>
  <si>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</si>
  <si>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</si>
  <si>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</si>
  <si>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</si>
  <si>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</si>
  <si>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</si>
  <si>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</si>
  <si>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</si>
  <si>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</si>
  <si>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</si>
  <si>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</si>
  <si>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</si>
  <si>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</si>
  <si>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</si>
  <si>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</si>
  <si>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</si>
  <si>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</si>
  <si>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</si>
  <si>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</si>
  <si>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</si>
  <si>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</si>
  <si>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</si>
  <si>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</si>
  <si>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</si>
  <si>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</si>
  <si>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</si>
  <si>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</si>
  <si>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</si>
  <si>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</si>
  <si>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</si>
  <si>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</si>
  <si>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</si>
  <si>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</si>
  <si>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</si>
  <si>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</si>
  <si>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</si>
  <si>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</si>
  <si>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</si>
  <si>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</si>
  <si>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</si>
  <si>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</si>
  <si>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</si>
  <si>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</si>
  <si>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</si>
  <si>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</si>
  <si>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</si>
  <si>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</si>
  <si>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</si>
  <si>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</si>
  <si>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</si>
  <si>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</si>
  <si>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</si>
  <si>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</si>
  <si>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</si>
  <si>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</si>
  <si>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</si>
  <si>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</si>
  <si>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</si>
  <si>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</si>
  <si>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</si>
  <si>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</si>
  <si>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</si>
  <si>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</si>
  <si>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</si>
  <si>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</si>
  <si>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</si>
  <si>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</si>
  <si>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</si>
  <si>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</si>
  <si>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</si>
  <si>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</si>
  <si>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</si>
  <si>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</si>
  <si>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</si>
  <si>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</si>
  <si>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</si>
  <si>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</si>
  <si>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</si>
  <si>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</si>
  <si>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</si>
  <si>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</si>
  <si>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</si>
  <si>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</si>
  <si>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</si>
  <si>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</si>
  <si>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</si>
  <si>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</si>
  <si>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</si>
  <si>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</si>
  <si>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</si>
  <si>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</si>
  <si>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</si>
  <si>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</si>
  <si>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</si>
  <si>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</si>
  <si>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</si>
  <si>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</si>
  <si>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</si>
  <si>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</si>
  <si>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</si>
  <si>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</si>
  <si>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</si>
  <si>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</si>
  <si>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</si>
  <si>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</si>
  <si>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</si>
  <si>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</si>
  <si>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</si>
  <si>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</si>
  <si>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</si>
  <si>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</si>
  <si>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</si>
  <si>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</si>
  <si>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</si>
  <si>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</si>
  <si>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</si>
  <si>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</si>
  <si>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</si>
  <si>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</si>
  <si>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</si>
  <si>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</si>
  <si>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</si>
  <si>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</si>
  <si>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</si>
  <si>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</si>
  <si>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</si>
  <si>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</si>
  <si>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</si>
  <si>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</si>
  <si>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</si>
  <si>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</si>
  <si>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</si>
  <si>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</si>
  <si>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</si>
  <si>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</si>
  <si>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</si>
  <si>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</si>
  <si>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</si>
  <si>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</si>
  <si>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</si>
  <si>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</si>
  <si>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</si>
  <si>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</si>
  <si>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</si>
  <si>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</si>
  <si>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</si>
  <si>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</si>
  <si>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</si>
  <si>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</si>
  <si>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</si>
  <si>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</si>
  <si>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</si>
  <si>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</si>
  <si>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</si>
  <si>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</si>
  <si>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</si>
  <si>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</si>
  <si>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</si>
  <si>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</si>
  <si>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</si>
  <si>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</si>
  <si>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</si>
  <si>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</si>
  <si>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</si>
  <si>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</si>
  <si>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</si>
  <si>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</si>
  <si>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</si>
  <si>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</si>
  <si>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</si>
  <si>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</si>
  <si>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</si>
  <si>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</si>
  <si>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</si>
  <si>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</si>
  <si>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</si>
  <si>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</si>
  <si>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</si>
  <si>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</si>
  <si>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</si>
  <si>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</si>
  <si>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</si>
  <si>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</si>
  <si>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</si>
  <si>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</si>
  <si>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</si>
  <si>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</si>
  <si>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</si>
  <si>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</si>
  <si>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</si>
  <si>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</si>
  <si>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</si>
  <si>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</si>
  <si>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</si>
  <si>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</si>
  <si>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</si>
  <si>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</si>
  <si>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</si>
  <si>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</si>
  <si>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</si>
  <si>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</si>
  <si>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</si>
  <si>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</si>
  <si>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</si>
  <si>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</si>
  <si>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</si>
  <si>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</si>
  <si>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</si>
  <si>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</si>
  <si>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</si>
  <si>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</si>
  <si>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</si>
  <si>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</si>
  <si>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</si>
  <si>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</si>
  <si>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</si>
  <si>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</si>
  <si>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</si>
  <si>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</si>
  <si>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</si>
  <si>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</si>
  <si>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</si>
  <si>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</si>
  <si>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</si>
  <si>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</si>
  <si>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</si>
  <si>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</si>
  <si>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</si>
  <si>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</si>
  <si>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</si>
  <si>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</si>
  <si>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</si>
  <si>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</si>
  <si>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</si>
  <si>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</si>
  <si>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</si>
  <si>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</si>
  <si>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</si>
  <si>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</si>
  <si>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</si>
  <si>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</si>
  <si>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</si>
  <si>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</si>
  <si>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</si>
  <si>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</si>
  <si>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</si>
  <si>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</si>
  <si>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</si>
  <si>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</si>
  <si>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</si>
  <si>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</si>
  <si>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</si>
  <si>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</si>
  <si>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</si>
  <si>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</si>
  <si>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</si>
  <si>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</si>
  <si>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</si>
  <si>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</si>
  <si>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</si>
  <si>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</si>
  <si>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</si>
  <si>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</si>
  <si>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</si>
  <si>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</si>
  <si>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</si>
  <si>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</si>
  <si>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</si>
  <si>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</si>
  <si>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</si>
  <si>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</si>
  <si>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</si>
  <si>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</si>
  <si>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</si>
  <si>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</si>
  <si>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</si>
  <si>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</si>
  <si>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</si>
  <si>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</si>
  <si>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</si>
  <si>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</si>
  <si>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</si>
  <si>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</si>
  <si>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</si>
  <si>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</si>
  <si>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</si>
  <si>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</si>
  <si>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</si>
  <si>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</si>
  <si>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</si>
  <si>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</si>
  <si>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</si>
  <si>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</si>
  <si>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</si>
  <si>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</si>
  <si>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</si>
  <si>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</si>
  <si>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</si>
  <si>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</si>
  <si>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</si>
  <si>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</si>
  <si>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</si>
  <si>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</si>
  <si>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</si>
  <si>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</si>
  <si>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</si>
  <si>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</si>
  <si>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</si>
  <si>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</si>
  <si>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</si>
  <si>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</si>
  <si>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能力開発基本調査</t>
    <rPh sb="0" eb="2">
      <t>ノウリョク</t>
    </rPh>
    <rPh sb="2" eb="4">
      <t>カイハツ</t>
    </rPh>
    <rPh sb="4" eb="6">
      <t>キホン</t>
    </rPh>
    <rPh sb="6" eb="8">
      <t>チョウサ</t>
    </rPh>
    <phoneticPr fontId="5"/>
  </si>
  <si>
    <t>人材開発統括官</t>
    <rPh sb="0" eb="7">
      <t>ジンザイカイハツトウカツカン</t>
    </rPh>
    <phoneticPr fontId="5"/>
  </si>
  <si>
    <t>政策企画室</t>
    <rPh sb="0" eb="2">
      <t>セイサク</t>
    </rPh>
    <rPh sb="2" eb="5">
      <t>キカクシツ</t>
    </rPh>
    <phoneticPr fontId="5"/>
  </si>
  <si>
    <t>○</t>
  </si>
  <si>
    <t>－</t>
    <phoneticPr fontId="5"/>
  </si>
  <si>
    <t>－</t>
    <phoneticPr fontId="5"/>
  </si>
  <si>
    <t>国内の企業、事業所及び労働者の能力開発の実態を明らかにするため、広範囲かつ精度の高い調査を実施し、能力開発全体の今後の施策を検討するための基礎資料とする。</t>
    <phoneticPr fontId="5"/>
  </si>
  <si>
    <t>民間企業を対象とした「企業調査」、事業所を対象とした「事業所調査」及びその従業員(正社員及び正社員以外）を対象とした「個人調査」をアンケートにより行い、これまでとの結果とも比較し、主要産業における民間事業所の教育訓練の制度及び実施状況を取りまとめる。</t>
    <rPh sb="59" eb="61">
      <t>コジン</t>
    </rPh>
    <phoneticPr fontId="5"/>
  </si>
  <si>
    <t>-</t>
  </si>
  <si>
    <t>-</t>
    <phoneticPr fontId="5"/>
  </si>
  <si>
    <t>-</t>
    <phoneticPr fontId="5"/>
  </si>
  <si>
    <t>職業能力開発支援事業委託費</t>
    <rPh sb="0" eb="2">
      <t>ショクギョウ</t>
    </rPh>
    <rPh sb="2" eb="4">
      <t>ノウリョク</t>
    </rPh>
    <rPh sb="4" eb="6">
      <t>カイハツ</t>
    </rPh>
    <rPh sb="6" eb="8">
      <t>シエン</t>
    </rPh>
    <rPh sb="8" eb="10">
      <t>ジギョウ</t>
    </rPh>
    <rPh sb="10" eb="13">
      <t>イタクヒ</t>
    </rPh>
    <phoneticPr fontId="5"/>
  </si>
  <si>
    <t>企業、事業所及び労働者の能力開発の実態を明らかにするため精度の高い調査を実施する。</t>
  </si>
  <si>
    <t>企業調査回収率　　　　　　　　　　　　　　　　　　　　　　　　　　　　　　　　　　　　　　　　　　　　　　　　　　　　　　　　　　　　　　　　　　　　　　　　　　　　　　　　　　　　　　　　　　　　　　　　　　　　　　　　（有効回答数/配布数）</t>
  </si>
  <si>
    <t>厚生労働省人材開発統括官調べ</t>
  </si>
  <si>
    <t>事業所調査回収率　　　　　　　　　　　　　　　　　　　　　　　　　　　　　　　　　　　　　　　　　　　　　　　　　　　　　　　　　　　　　　　　　　　　　　　　　　　　　　　　　　　　　　　　　　　　　　　　(有効回答数/配布数）</t>
  </si>
  <si>
    <t>-</t>
    <phoneticPr fontId="5"/>
  </si>
  <si>
    <t>-</t>
    <phoneticPr fontId="5"/>
  </si>
  <si>
    <t>調査票配布枚数（企業調査）</t>
  </si>
  <si>
    <t>単位当たりコスト＝X/Y
X：予算執行額　Y:有効回答数</t>
  </si>
  <si>
    <t>調査票配布枚数（個人調査）</t>
    <rPh sb="8" eb="10">
      <t>コジン</t>
    </rPh>
    <phoneticPr fontId="5"/>
  </si>
  <si>
    <t>調査票配布枚数（事業所調査）</t>
    <rPh sb="8" eb="11">
      <t>ジギョウショ</t>
    </rPh>
    <rPh sb="11" eb="13">
      <t>チョウサ</t>
    </rPh>
    <phoneticPr fontId="5"/>
  </si>
  <si>
    <t>個人調査回収率　　　　　　　　　　　　　　　　　　　　　　　　　　　　　　　　　　　　　　　　　　　　　　　　　　　　　　　　　　　　　　　　　　　　　　　　　　　　　　　　　　　　　　　　　　　　　　　　　　　　　　　　（有効回答数/配布数）</t>
    <rPh sb="0" eb="2">
      <t>コジン</t>
    </rPh>
    <phoneticPr fontId="5"/>
  </si>
  <si>
    <t>-</t>
    <phoneticPr fontId="5"/>
  </si>
  <si>
    <t>枚</t>
  </si>
  <si>
    <t>枚</t>
    <rPh sb="0" eb="1">
      <t>マイ</t>
    </rPh>
    <phoneticPr fontId="5"/>
  </si>
  <si>
    <t>-</t>
    <phoneticPr fontId="5"/>
  </si>
  <si>
    <t>-</t>
    <phoneticPr fontId="5"/>
  </si>
  <si>
    <t>円</t>
    <rPh sb="0" eb="1">
      <t>エン</t>
    </rPh>
    <phoneticPr fontId="5"/>
  </si>
  <si>
    <t>X/Y</t>
    <phoneticPr fontId="5"/>
  </si>
  <si>
    <t>多様な職業能力開発の機会を確保すること（Ⅵ-1）</t>
  </si>
  <si>
    <t>多様な職業能力開発の機会を確保し、生産性の向上に向けた人材育成を強化すること（Ⅵ-1-1）</t>
  </si>
  <si>
    <t>－</t>
    <phoneticPr fontId="5"/>
  </si>
  <si>
    <t>民間企業を対象とした「企業調査」、事業所を対象とした「事業所調査」及びその従業員（正社員及び正社員以外）を対象とした「個人調査」をアンケートにより行い、これまでの結果とも比較し、主要産業における民間事業所の教育訓練の制度及び実施状況を取りまとめる。　正社員及び正社員以外を含めた労働者の能力開発の実態を明らかにするための広範囲でかつ精度の高い調査を実施し、能力開発全体の今後の施策を検討するための基礎資料とする。</t>
    <rPh sb="59" eb="61">
      <t>コジン</t>
    </rPh>
    <rPh sb="125" eb="128">
      <t>セイシャイン</t>
    </rPh>
    <rPh sb="128" eb="129">
      <t>オヨ</t>
    </rPh>
    <phoneticPr fontId="5"/>
  </si>
  <si>
    <t>-</t>
    <phoneticPr fontId="5"/>
  </si>
  <si>
    <t>-</t>
    <phoneticPr fontId="5"/>
  </si>
  <si>
    <t>無</t>
  </si>
  <si>
    <t>‐</t>
  </si>
  <si>
    <t>－</t>
    <phoneticPr fontId="5"/>
  </si>
  <si>
    <t>入札（総合評価落札方式）で、複数者から提案を受けた中で、最も評価点の高い業者を委託先として選定していることから、他の手段と比較して実効性が高い手段といえる。</t>
  </si>
  <si>
    <t>△</t>
  </si>
  <si>
    <t>－</t>
    <phoneticPr fontId="5"/>
  </si>
  <si>
    <t>３７２</t>
    <phoneticPr fontId="5"/>
  </si>
  <si>
    <t>３３６</t>
    <phoneticPr fontId="5"/>
  </si>
  <si>
    <t>２９０</t>
    <phoneticPr fontId="5"/>
  </si>
  <si>
    <t>５７９</t>
    <phoneticPr fontId="5"/>
  </si>
  <si>
    <t>５８５</t>
    <phoneticPr fontId="5"/>
  </si>
  <si>
    <t>５９０</t>
    <phoneticPr fontId="5"/>
  </si>
  <si>
    <t>５７７</t>
    <phoneticPr fontId="5"/>
  </si>
  <si>
    <t>０５９９</t>
    <phoneticPr fontId="5"/>
  </si>
  <si>
    <t>厚生労働省</t>
  </si>
  <si>
    <t>A.一般社団法人　新情報センター</t>
    <rPh sb="2" eb="4">
      <t>イッパン</t>
    </rPh>
    <rPh sb="4" eb="8">
      <t>シャダンホウジン</t>
    </rPh>
    <rPh sb="9" eb="12">
      <t>シンジョウホウ</t>
    </rPh>
    <phoneticPr fontId="5"/>
  </si>
  <si>
    <t>事業費</t>
  </si>
  <si>
    <t>事業費</t>
    <rPh sb="0" eb="3">
      <t>ジギョウヒ</t>
    </rPh>
    <phoneticPr fontId="5"/>
  </si>
  <si>
    <t>アンケート調査票の印刷、データ集計等</t>
  </si>
  <si>
    <t>人件費</t>
  </si>
  <si>
    <t>受託事業者職員等に係る給与</t>
  </si>
  <si>
    <t>B.株式会社KDDIエボルバ</t>
    <rPh sb="2" eb="6">
      <t>カブシキガイシャ</t>
    </rPh>
    <phoneticPr fontId="5"/>
  </si>
  <si>
    <t>電話督促</t>
    <rPh sb="0" eb="2">
      <t>デンワ</t>
    </rPh>
    <rPh sb="2" eb="4">
      <t>トクソク</t>
    </rPh>
    <phoneticPr fontId="5"/>
  </si>
  <si>
    <t>C.株式会社統計データセンター</t>
    <rPh sb="2" eb="6">
      <t>カブシキガイシャ</t>
    </rPh>
    <rPh sb="6" eb="8">
      <t>トウケイ</t>
    </rPh>
    <phoneticPr fontId="5"/>
  </si>
  <si>
    <t>データ入力</t>
  </si>
  <si>
    <t>データ入力</t>
    <rPh sb="3" eb="5">
      <t>ニュウリョク</t>
    </rPh>
    <phoneticPr fontId="5"/>
  </si>
  <si>
    <t>一般社団法人　新情報センター</t>
  </si>
  <si>
    <t>調査実施・回収・分析等</t>
  </si>
  <si>
    <t>一般競争契約
（総合評価）</t>
  </si>
  <si>
    <t>株式会社　KDDIエボルバ</t>
  </si>
  <si>
    <t>電話督促（再委託）</t>
  </si>
  <si>
    <t>その他</t>
  </si>
  <si>
    <t>株式会社　統計データセンター</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</si>
  <si>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</si>
  <si>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</si>
  <si>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</si>
  <si>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</si>
  <si>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</si>
  <si>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</si>
  <si>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</si>
  <si>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</si>
  <si>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</si>
  <si>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</si>
  <si>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</si>
  <si>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調査は、社会経済や就業構造に変化が生じ、人材育成の重要性が増している中、企業の人材育成や労働者の能力開発に係る実態を的確に把握するために実施しているものであり、社会のニーズを的確に反映している事業といえる。</t>
    <phoneticPr fontId="5"/>
  </si>
  <si>
    <t>本調査は、全国の企業、事業者及び労働者の能力開発の実態を明らかにし、国の各種職業能力開発行政の展開の基礎資料とするため、国が主体となって実施する必要がある。</t>
    <phoneticPr fontId="5"/>
  </si>
  <si>
    <t>社会経済や就業構造に変化が生じ、人材育成の重要性が増している中、時宜に適った適切な行政を展開するためにも優先度が高い調査といえる。</t>
    <phoneticPr fontId="5"/>
  </si>
  <si>
    <t>平成29年度に評価項目等を見直し、より要件を緩和したところであり、公共サービス改革法に基づく民間競争入札の対象事業として、より複数事業者が参入しやすい調達としたところである。</t>
    <phoneticPr fontId="5"/>
  </si>
  <si>
    <t>－</t>
    <phoneticPr fontId="5"/>
  </si>
  <si>
    <t>43,988,268/20,445</t>
    <phoneticPr fontId="5"/>
  </si>
  <si>
    <t>-</t>
    <phoneticPr fontId="5"/>
  </si>
  <si>
    <t>回収率の向上を図ることにより、単位当たりのコスト削減に努めている。</t>
    <phoneticPr fontId="5"/>
  </si>
  <si>
    <t>調査関係書類の印刷等業務やデータ入力など専門的な機材やノウハウが必要な業務のみ外部委託しており、中間段階での支出は合理的である。</t>
    <phoneticPr fontId="5"/>
  </si>
  <si>
    <t>精算報告書等により費目・使途が事業目的に必要なものに限定されているか確認している。</t>
    <phoneticPr fontId="5"/>
  </si>
  <si>
    <t>調査を実施するうえで、オンライン回答ができる旨を広く広報することにより、調査票返送費用等の削減や効率化を図っている。</t>
    <phoneticPr fontId="5"/>
  </si>
  <si>
    <t>管理費</t>
    <rPh sb="0" eb="3">
      <t>カンリヒ</t>
    </rPh>
    <phoneticPr fontId="5"/>
  </si>
  <si>
    <t>諸経費</t>
    <rPh sb="0" eb="3">
      <t>ショケイヒ</t>
    </rPh>
    <phoneticPr fontId="5"/>
  </si>
  <si>
    <t>消費税</t>
    <rPh sb="0" eb="3">
      <t>ショウヒゼイ</t>
    </rPh>
    <phoneticPr fontId="5"/>
  </si>
  <si>
    <t>調査結果報告については、省内関係部局、都道府県労働局、審議会委員等に情報提供し、活用を図っている。また、政府統計としてｅｰＳtatに調査結果を公表しており、広く国民が活用できるようにしている。</t>
    <rPh sb="52" eb="54">
      <t>セイフ</t>
    </rPh>
    <rPh sb="54" eb="56">
      <t>トウケイ</t>
    </rPh>
    <rPh sb="66" eb="68">
      <t>チョウサ</t>
    </rPh>
    <rPh sb="68" eb="70">
      <t>ケッカ</t>
    </rPh>
    <rPh sb="71" eb="73">
      <t>コウヒョウ</t>
    </rPh>
    <rPh sb="78" eb="79">
      <t>ヒロ</t>
    </rPh>
    <rPh sb="80" eb="82">
      <t>コクミン</t>
    </rPh>
    <rPh sb="83" eb="85">
      <t>カツヨウ</t>
    </rPh>
    <phoneticPr fontId="5"/>
  </si>
  <si>
    <t>44,463,265/20,281</t>
    <phoneticPr fontId="5"/>
  </si>
  <si>
    <t>44,482,521/21,376</t>
    <phoneticPr fontId="5"/>
  </si>
  <si>
    <t>厚生労働省</t>
    <rPh sb="0" eb="2">
      <t>コウセイ</t>
    </rPh>
    <rPh sb="2" eb="5">
      <t>ロウドウショウ</t>
    </rPh>
    <phoneticPr fontId="5"/>
  </si>
  <si>
    <t>成果実績である回収率については、前年度に比べ「企業調査」は平年並み、「事業所調査」、「個人調査」は低下した。目標とする回収率には届いていない。活動実績については「企業調査」及び「事業所調査」は目標値と同程度の実績となっているが、「個人調査」の調査票の配布枚数が見込みに対して約78％の実績となっている。より精度の高い統計となるよう、回収率の向上を図ることが課題である。</t>
    <rPh sb="25" eb="27">
      <t>チョウサ</t>
    </rPh>
    <rPh sb="29" eb="31">
      <t>ヘイネン</t>
    </rPh>
    <rPh sb="31" eb="32">
      <t>ナ</t>
    </rPh>
    <rPh sb="38" eb="40">
      <t>チョウサ</t>
    </rPh>
    <rPh sb="49" eb="51">
      <t>テイカ</t>
    </rPh>
    <rPh sb="83" eb="85">
      <t>チョウサ</t>
    </rPh>
    <rPh sb="121" eb="123">
      <t>チョウサ</t>
    </rPh>
    <rPh sb="153" eb="155">
      <t>セイド</t>
    </rPh>
    <rPh sb="156" eb="157">
      <t>タカ</t>
    </rPh>
    <rPh sb="158" eb="160">
      <t>トウケイ</t>
    </rPh>
    <rPh sb="166" eb="169">
      <t>カイシュウリツ</t>
    </rPh>
    <phoneticPr fontId="5"/>
  </si>
  <si>
    <t>事業による効果や執行実態については、月1回程度で行った受託業者との定例会や事業結果報告書により把握分析を行った。課題としては、上記点検結果にもあるとおり、回収率の更なる向上である。個人調査票は事業所担当者を経由して各労働者に配布されることとなっており、事業所担当者の協力が得られるよう、調査への協力を一層働きかけるとともに、受託事業者との緊密な連携を図りながら督促を強化し、全体的な回収率の向上につなげる。
更に、「個人調査」については、回答に係る負担軽減のため、オンラインによる回答方法の簡素化等を試行することで有効回答数の向上を図る。</t>
    <rPh sb="81" eb="82">
      <t>サラ</t>
    </rPh>
    <rPh sb="162" eb="164">
      <t>ジュタク</t>
    </rPh>
    <rPh sb="164" eb="167">
      <t>ジギョウシャ</t>
    </rPh>
    <rPh sb="169" eb="171">
      <t>キンミツ</t>
    </rPh>
    <rPh sb="172" eb="174">
      <t>レンケイ</t>
    </rPh>
    <rPh sb="175" eb="176">
      <t>ハカ</t>
    </rPh>
    <rPh sb="180" eb="182">
      <t>トクソク</t>
    </rPh>
    <rPh sb="183" eb="185">
      <t>キョウカ</t>
    </rPh>
    <rPh sb="187" eb="190">
      <t>ゼンタイテキ</t>
    </rPh>
    <rPh sb="191" eb="194">
      <t>カイシュウリツ</t>
    </rPh>
    <rPh sb="195" eb="197">
      <t>コウジョウ</t>
    </rPh>
    <rPh sb="204" eb="205">
      <t>サラ</t>
    </rPh>
    <rPh sb="219" eb="221">
      <t>カイトウ</t>
    </rPh>
    <rPh sb="222" eb="223">
      <t>カカ</t>
    </rPh>
    <rPh sb="224" eb="226">
      <t>フタン</t>
    </rPh>
    <rPh sb="226" eb="228">
      <t>ケイゲン</t>
    </rPh>
    <rPh sb="240" eb="242">
      <t>カイトウ</t>
    </rPh>
    <rPh sb="242" eb="244">
      <t>ホウホウ</t>
    </rPh>
    <rPh sb="245" eb="248">
      <t>カンソカ</t>
    </rPh>
    <rPh sb="248" eb="249">
      <t>トウ</t>
    </rPh>
    <rPh sb="250" eb="252">
      <t>シコウ</t>
    </rPh>
    <rPh sb="257" eb="259">
      <t>ユウコウ</t>
    </rPh>
    <rPh sb="259" eb="262">
      <t>カイトウスウ</t>
    </rPh>
    <rPh sb="263" eb="265">
      <t>コウジョウ</t>
    </rPh>
    <rPh sb="266" eb="267">
      <t>ハカ</t>
    </rPh>
    <phoneticPr fontId="5"/>
  </si>
  <si>
    <t>全体的に回収率が低下したため、目標率達成のため更なる方策を検討する。</t>
    <rPh sb="0" eb="3">
      <t>ゼンタイテキ</t>
    </rPh>
    <rPh sb="8" eb="10">
      <t>テイカ</t>
    </rPh>
    <rPh sb="23" eb="24">
      <t>サラ</t>
    </rPh>
    <rPh sb="29" eb="31">
      <t>ケントウ</t>
    </rPh>
    <phoneticPr fontId="5"/>
  </si>
  <si>
    <t>全体的に回収率が低下したため、目標達成のため次年度は当初見込みを達成できるよう更なる方策を検討する。</t>
    <rPh sb="8" eb="10">
      <t>テイカ</t>
    </rPh>
    <rPh sb="22" eb="25">
      <t>ジネンド</t>
    </rPh>
    <rPh sb="26" eb="28">
      <t>トウショ</t>
    </rPh>
    <rPh sb="28" eb="30">
      <t>ミコ</t>
    </rPh>
    <rPh sb="32" eb="34">
      <t>タッセイ</t>
    </rPh>
    <rPh sb="39" eb="40">
      <t>サラ</t>
    </rPh>
    <rPh sb="45" eb="47">
      <t>ケントウ</t>
    </rPh>
    <phoneticPr fontId="5"/>
  </si>
  <si>
    <t>政策企画室長
黒田　啓太</t>
    <rPh sb="0" eb="2">
      <t>セイサク</t>
    </rPh>
    <rPh sb="2" eb="4">
      <t>キカク</t>
    </rPh>
    <rPh sb="4" eb="6">
      <t>シツチョウ</t>
    </rPh>
    <rPh sb="7" eb="9">
      <t>クロダ</t>
    </rPh>
    <rPh sb="10" eb="12">
      <t>ケイタ</t>
    </rPh>
    <phoneticPr fontId="5"/>
  </si>
  <si>
    <t>-</t>
    <phoneticPr fontId="5"/>
  </si>
  <si>
    <t>47,190,000/27,350</t>
    <phoneticPr fontId="5"/>
  </si>
  <si>
    <t>活動実績が低調に推移している要因を分析し、事業の適正な執行を図ること。</t>
    <phoneticPr fontId="5"/>
  </si>
  <si>
    <t>活動実績が低調に推移している要因を分析し、事業の適正な執行に努めて参りたい。</t>
    <rPh sb="30" eb="31">
      <t>ツト</t>
    </rPh>
    <rPh sb="33" eb="34">
      <t>マイ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</si>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</sst>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743</xdr:row>
      <xdr:rowOff>0</xdr:rowOff>
    </xdr:from>
    <xdr:to>
      <xdr:col>34</xdr:col>
      <xdr:colOff>148296</xdr:colOff>
      <xdr:row>746</xdr:row>
      <xdr:rowOff>115463</xdr:rowOff>
    </xdr:to>
    <xdr:sp macro="" textlink="">
      <xdr:nvSpPr>
        <xdr:cNvPr id="15" name="テキスト ボックス 14"/>
        <xdr:cNvSpPr txBox="1"/>
      </xdr:nvSpPr>
      <xdr:spPr>
        <a:xfrm>
          <a:off x="5000625" y="49834800"/>
          <a:ext cx="1948521" cy="117273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４４百万円</a:t>
          </a:r>
        </a:p>
      </xdr:txBody>
    </xdr:sp>
    <xdr:clientData/>
  </xdr:twoCellAnchor>
  <xdr:twoCellAnchor>
    <xdr:from>
      <xdr:col>24</xdr:col>
      <xdr:colOff>0</xdr:colOff>
      <xdr:row>748</xdr:row>
      <xdr:rowOff>0</xdr:rowOff>
    </xdr:from>
    <xdr:to>
      <xdr:col>37</xdr:col>
      <xdr:colOff>11814</xdr:colOff>
      <xdr:row>748</xdr:row>
      <xdr:rowOff>262934</xdr:rowOff>
    </xdr:to>
    <xdr:sp macro="" textlink="">
      <xdr:nvSpPr>
        <xdr:cNvPr id="16" name="テキスト ボックス 15"/>
        <xdr:cNvSpPr txBox="1"/>
      </xdr:nvSpPr>
      <xdr:spPr>
        <a:xfrm>
          <a:off x="4800600" y="51596925"/>
          <a:ext cx="2612139"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23</xdr:col>
      <xdr:colOff>0</xdr:colOff>
      <xdr:row>749</xdr:row>
      <xdr:rowOff>0</xdr:rowOff>
    </xdr:from>
    <xdr:to>
      <xdr:col>37</xdr:col>
      <xdr:colOff>161702</xdr:colOff>
      <xdr:row>750</xdr:row>
      <xdr:rowOff>320269</xdr:rowOff>
    </xdr:to>
    <xdr:sp macro="" textlink="">
      <xdr:nvSpPr>
        <xdr:cNvPr id="17" name="テキスト ボックス 16"/>
        <xdr:cNvSpPr txBox="1"/>
      </xdr:nvSpPr>
      <xdr:spPr>
        <a:xfrm>
          <a:off x="4600575" y="51949350"/>
          <a:ext cx="2962052" cy="672694"/>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ja-JP" altLang="en-US" sz="1100" baseline="0"/>
            <a:t> 一般社団法人　新情報センター</a:t>
          </a:r>
          <a:r>
            <a:rPr kumimoji="1" lang="ja-JP" altLang="en-US" sz="1100"/>
            <a:t>　</a:t>
          </a:r>
          <a:endParaRPr kumimoji="1" lang="en-US" altLang="ja-JP" sz="1100"/>
        </a:p>
        <a:p>
          <a:r>
            <a:rPr kumimoji="1" lang="ja-JP" altLang="en-US" sz="1100"/>
            <a:t>　　　　　　　４４百万円</a:t>
          </a:r>
        </a:p>
      </xdr:txBody>
    </xdr:sp>
    <xdr:clientData/>
  </xdr:twoCellAnchor>
  <xdr:twoCellAnchor>
    <xdr:from>
      <xdr:col>25</xdr:col>
      <xdr:colOff>0</xdr:colOff>
      <xdr:row>750</xdr:row>
      <xdr:rowOff>349249</xdr:rowOff>
    </xdr:from>
    <xdr:to>
      <xdr:col>34</xdr:col>
      <xdr:colOff>148296</xdr:colOff>
      <xdr:row>751</xdr:row>
      <xdr:rowOff>296332</xdr:rowOff>
    </xdr:to>
    <xdr:sp macro="" textlink="">
      <xdr:nvSpPr>
        <xdr:cNvPr id="18" name="大かっこ 17"/>
        <xdr:cNvSpPr/>
      </xdr:nvSpPr>
      <xdr:spPr>
        <a:xfrm>
          <a:off x="5027083" y="48609249"/>
          <a:ext cx="1958046" cy="2963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調査実施・回収・分析等</a:t>
          </a:r>
        </a:p>
      </xdr:txBody>
    </xdr:sp>
    <xdr:clientData/>
  </xdr:twoCellAnchor>
  <xdr:twoCellAnchor>
    <xdr:from>
      <xdr:col>21</xdr:col>
      <xdr:colOff>190786</xdr:colOff>
      <xdr:row>753</xdr:row>
      <xdr:rowOff>68362</xdr:rowOff>
    </xdr:from>
    <xdr:to>
      <xdr:col>27</xdr:col>
      <xdr:colOff>74680</xdr:colOff>
      <xdr:row>753</xdr:row>
      <xdr:rowOff>311378</xdr:rowOff>
    </xdr:to>
    <xdr:sp macro="" textlink="">
      <xdr:nvSpPr>
        <xdr:cNvPr id="19" name="テキスト ボックス 18"/>
        <xdr:cNvSpPr txBox="1"/>
      </xdr:nvSpPr>
      <xdr:spPr>
        <a:xfrm>
          <a:off x="4413536" y="49376112"/>
          <a:ext cx="1090394" cy="243016"/>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42333</xdr:colOff>
      <xdr:row>753</xdr:row>
      <xdr:rowOff>29747</xdr:rowOff>
    </xdr:from>
    <xdr:to>
      <xdr:col>38</xdr:col>
      <xdr:colOff>132172</xdr:colOff>
      <xdr:row>753</xdr:row>
      <xdr:rowOff>272763</xdr:rowOff>
    </xdr:to>
    <xdr:sp macro="" textlink="">
      <xdr:nvSpPr>
        <xdr:cNvPr id="20" name="テキスト ボックス 19"/>
        <xdr:cNvSpPr txBox="1"/>
      </xdr:nvSpPr>
      <xdr:spPr>
        <a:xfrm>
          <a:off x="6678083" y="49337497"/>
          <a:ext cx="1095256" cy="243016"/>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99254</xdr:colOff>
      <xdr:row>754</xdr:row>
      <xdr:rowOff>22311</xdr:rowOff>
    </xdr:from>
    <xdr:to>
      <xdr:col>29</xdr:col>
      <xdr:colOff>114760</xdr:colOff>
      <xdr:row>757</xdr:row>
      <xdr:rowOff>35183</xdr:rowOff>
    </xdr:to>
    <xdr:sp macro="" textlink="">
      <xdr:nvSpPr>
        <xdr:cNvPr id="21" name="テキスト ボックス 20"/>
        <xdr:cNvSpPr txBox="1"/>
      </xdr:nvSpPr>
      <xdr:spPr>
        <a:xfrm>
          <a:off x="3919837" y="49679311"/>
          <a:ext cx="2026340" cy="1060622"/>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　</a:t>
          </a:r>
          <a:r>
            <a:rPr kumimoji="1" lang="en-US" altLang="ja-JP" sz="1100">
              <a:solidFill>
                <a:sysClr val="windowText" lastClr="000000"/>
              </a:solidFill>
            </a:rPr>
            <a:t>KDDI</a:t>
          </a:r>
          <a:r>
            <a:rPr kumimoji="1" lang="ja-JP" altLang="en-US" sz="1100">
              <a:solidFill>
                <a:sysClr val="windowText" lastClr="000000"/>
              </a:solidFill>
            </a:rPr>
            <a:t>エボルバ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８</a:t>
          </a:r>
          <a:r>
            <a:rPr kumimoji="1" lang="ja-JP" altLang="en-US" sz="1100">
              <a:solidFill>
                <a:sysClr val="windowText" lastClr="000000"/>
              </a:solidFill>
            </a:rPr>
            <a:t>百万円</a:t>
          </a:r>
        </a:p>
      </xdr:txBody>
    </xdr:sp>
    <xdr:clientData/>
  </xdr:twoCellAnchor>
  <xdr:twoCellAnchor>
    <xdr:from>
      <xdr:col>30</xdr:col>
      <xdr:colOff>158750</xdr:colOff>
      <xdr:row>753</xdr:row>
      <xdr:rowOff>340268</xdr:rowOff>
    </xdr:from>
    <xdr:to>
      <xdr:col>42</xdr:col>
      <xdr:colOff>87554</xdr:colOff>
      <xdr:row>757</xdr:row>
      <xdr:rowOff>64644</xdr:rowOff>
    </xdr:to>
    <xdr:sp macro="" textlink="">
      <xdr:nvSpPr>
        <xdr:cNvPr id="22" name="テキスト ボックス 21"/>
        <xdr:cNvSpPr txBox="1"/>
      </xdr:nvSpPr>
      <xdr:spPr>
        <a:xfrm>
          <a:off x="6191250" y="49648018"/>
          <a:ext cx="2341804" cy="1121376"/>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　統計データセンター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０．６</a:t>
          </a:r>
          <a:r>
            <a:rPr kumimoji="1" lang="ja-JP" altLang="en-US" sz="1100">
              <a:solidFill>
                <a:sysClr val="windowText" lastClr="000000"/>
              </a:solidFill>
            </a:rPr>
            <a:t>百万円</a:t>
          </a:r>
        </a:p>
      </xdr:txBody>
    </xdr:sp>
    <xdr:clientData/>
  </xdr:twoCellAnchor>
  <xdr:twoCellAnchor>
    <xdr:from>
      <xdr:col>20</xdr:col>
      <xdr:colOff>26987</xdr:colOff>
      <xdr:row>757</xdr:row>
      <xdr:rowOff>141759</xdr:rowOff>
    </xdr:from>
    <xdr:to>
      <xdr:col>28</xdr:col>
      <xdr:colOff>76753</xdr:colOff>
      <xdr:row>757</xdr:row>
      <xdr:rowOff>529167</xdr:rowOff>
    </xdr:to>
    <xdr:sp macro="" textlink="">
      <xdr:nvSpPr>
        <xdr:cNvPr id="23" name="大かっこ 22"/>
        <xdr:cNvSpPr/>
      </xdr:nvSpPr>
      <xdr:spPr>
        <a:xfrm>
          <a:off x="4048654" y="50846509"/>
          <a:ext cx="1658432" cy="3874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電話督促</a:t>
          </a:r>
        </a:p>
      </xdr:txBody>
    </xdr:sp>
    <xdr:clientData/>
  </xdr:twoCellAnchor>
  <xdr:twoCellAnchor>
    <xdr:from>
      <xdr:col>32</xdr:col>
      <xdr:colOff>115466</xdr:colOff>
      <xdr:row>757</xdr:row>
      <xdr:rowOff>140434</xdr:rowOff>
    </xdr:from>
    <xdr:to>
      <xdr:col>40</xdr:col>
      <xdr:colOff>165233</xdr:colOff>
      <xdr:row>757</xdr:row>
      <xdr:rowOff>444500</xdr:rowOff>
    </xdr:to>
    <xdr:sp macro="" textlink="">
      <xdr:nvSpPr>
        <xdr:cNvPr id="24" name="大かっこ 23"/>
        <xdr:cNvSpPr/>
      </xdr:nvSpPr>
      <xdr:spPr>
        <a:xfrm>
          <a:off x="6550133" y="50845184"/>
          <a:ext cx="1658433" cy="30406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データ入力</a:t>
          </a:r>
        </a:p>
      </xdr:txBody>
    </xdr:sp>
    <xdr:clientData/>
  </xdr:twoCellAnchor>
  <xdr:twoCellAnchor>
    <xdr:from>
      <xdr:col>29</xdr:col>
      <xdr:colOff>166134</xdr:colOff>
      <xdr:row>746</xdr:row>
      <xdr:rowOff>177209</xdr:rowOff>
    </xdr:from>
    <xdr:to>
      <xdr:col>29</xdr:col>
      <xdr:colOff>166134</xdr:colOff>
      <xdr:row>747</xdr:row>
      <xdr:rowOff>287965</xdr:rowOff>
    </xdr:to>
    <xdr:cxnSp macro="">
      <xdr:nvCxnSpPr>
        <xdr:cNvPr id="25" name="直線矢印コネクタ 24"/>
        <xdr:cNvCxnSpPr/>
      </xdr:nvCxnSpPr>
      <xdr:spPr>
        <a:xfrm>
          <a:off x="5966859" y="51069284"/>
          <a:ext cx="0" cy="463181"/>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201083</xdr:colOff>
      <xdr:row>752</xdr:row>
      <xdr:rowOff>22397</xdr:rowOff>
    </xdr:from>
    <xdr:to>
      <xdr:col>27</xdr:col>
      <xdr:colOff>188285</xdr:colOff>
      <xdr:row>753</xdr:row>
      <xdr:rowOff>33473</xdr:rowOff>
    </xdr:to>
    <xdr:cxnSp macro="">
      <xdr:nvCxnSpPr>
        <xdr:cNvPr id="26" name="直線矢印コネクタ 25"/>
        <xdr:cNvCxnSpPr/>
      </xdr:nvCxnSpPr>
      <xdr:spPr>
        <a:xfrm flipH="1">
          <a:off x="5228166" y="48980897"/>
          <a:ext cx="389369" cy="360326"/>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23628</xdr:colOff>
      <xdr:row>752</xdr:row>
      <xdr:rowOff>12306</xdr:rowOff>
    </xdr:from>
    <xdr:to>
      <xdr:col>34</xdr:col>
      <xdr:colOff>34704</xdr:colOff>
      <xdr:row>753</xdr:row>
      <xdr:rowOff>34458</xdr:rowOff>
    </xdr:to>
    <xdr:cxnSp macro="">
      <xdr:nvCxnSpPr>
        <xdr:cNvPr id="27" name="直線矢印コネクタ 26"/>
        <xdr:cNvCxnSpPr/>
      </xdr:nvCxnSpPr>
      <xdr:spPr>
        <a:xfrm>
          <a:off x="6458295" y="48970806"/>
          <a:ext cx="413242" cy="371402"/>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618</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658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517</v>
      </c>
      <c r="H5" s="559"/>
      <c r="I5" s="559"/>
      <c r="J5" s="559"/>
      <c r="K5" s="559"/>
      <c r="L5" s="559"/>
      <c r="M5" s="560" t="s">
        <v>66</v>
      </c>
      <c r="N5" s="561"/>
      <c r="O5" s="561"/>
      <c r="P5" s="561"/>
      <c r="Q5" s="561"/>
      <c r="R5" s="562"/>
      <c r="S5" s="563" t="s">
        <v>70</v>
      </c>
      <c r="T5" s="559"/>
      <c r="U5" s="559"/>
      <c r="V5" s="559"/>
      <c r="W5" s="559"/>
      <c r="X5" s="564"/>
      <c r="Y5" s="718" t="s">
        <v>3</v>
      </c>
      <c r="Z5" s="719"/>
      <c r="AA5" s="719"/>
      <c r="AB5" s="719"/>
      <c r="AC5" s="719"/>
      <c r="AD5" s="720"/>
      <c r="AE5" s="721" t="s">
        <v>563</v>
      </c>
      <c r="AF5" s="721"/>
      <c r="AG5" s="721"/>
      <c r="AH5" s="721"/>
      <c r="AI5" s="721"/>
      <c r="AJ5" s="721"/>
      <c r="AK5" s="721"/>
      <c r="AL5" s="721"/>
      <c r="AM5" s="721"/>
      <c r="AN5" s="721"/>
      <c r="AO5" s="721"/>
      <c r="AP5" s="722"/>
      <c r="AQ5" s="723" t="s">
        <v>663</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565</v>
      </c>
      <c r="H7" s="835"/>
      <c r="I7" s="835"/>
      <c r="J7" s="835"/>
      <c r="K7" s="835"/>
      <c r="L7" s="835"/>
      <c r="M7" s="835"/>
      <c r="N7" s="835"/>
      <c r="O7" s="835"/>
      <c r="P7" s="835"/>
      <c r="Q7" s="835"/>
      <c r="R7" s="835"/>
      <c r="S7" s="835"/>
      <c r="T7" s="835"/>
      <c r="U7" s="835"/>
      <c r="V7" s="835"/>
      <c r="W7" s="835"/>
      <c r="X7" s="836"/>
      <c r="Y7" s="399" t="s">
        <v>393</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2" t="s">
        <v>567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8" t="s">
        <v>7</v>
      </c>
      <c r="J13" s="639"/>
      <c r="K13" s="639"/>
      <c r="L13" s="639"/>
      <c r="M13" s="639"/>
      <c r="N13" s="639"/>
      <c r="O13" s="640"/>
      <c r="P13" s="116">
        <v>49</v>
      </c>
      <c r="Q13" s="117"/>
      <c r="R13" s="117"/>
      <c r="S13" s="117"/>
      <c r="T13" s="117"/>
      <c r="U13" s="117"/>
      <c r="V13" s="118"/>
      <c r="W13" s="116">
        <v>46</v>
      </c>
      <c r="X13" s="117"/>
      <c r="Y13" s="117"/>
      <c r="Z13" s="117"/>
      <c r="AA13" s="117"/>
      <c r="AB13" s="117"/>
      <c r="AC13" s="118"/>
      <c r="AD13" s="116">
        <v>47</v>
      </c>
      <c r="AE13" s="117"/>
      <c r="AF13" s="117"/>
      <c r="AG13" s="117"/>
      <c r="AH13" s="117"/>
      <c r="AI13" s="117"/>
      <c r="AJ13" s="118"/>
      <c r="AK13" s="116">
        <v>47</v>
      </c>
      <c r="AL13" s="117"/>
      <c r="AM13" s="117"/>
      <c r="AN13" s="117"/>
      <c r="AO13" s="117"/>
      <c r="AP13" s="117"/>
      <c r="AQ13" s="118"/>
      <c r="AR13" s="113">
        <v>47</v>
      </c>
      <c r="AS13" s="114"/>
      <c r="AT13" s="114"/>
      <c r="AU13" s="114"/>
      <c r="AV13" s="114"/>
      <c r="AW13" s="114"/>
      <c r="AX13" s="398"/>
    </row>
    <row r="14" spans="1:50" ht="21" customHeight="1" x14ac:dyDescent="0.15">
      <c r="A14" s="146"/>
      <c r="B14" s="147"/>
      <c r="C14" s="147"/>
      <c r="D14" s="147"/>
      <c r="E14" s="147"/>
      <c r="F14" s="148"/>
      <c r="G14" s="748"/>
      <c r="H14" s="749"/>
      <c r="I14" s="575" t="s">
        <v>8</v>
      </c>
      <c r="J14" s="629"/>
      <c r="K14" s="629"/>
      <c r="L14" s="629"/>
      <c r="M14" s="629"/>
      <c r="N14" s="629"/>
      <c r="O14" s="630"/>
      <c r="P14" s="116" t="s">
        <v>570</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5" t="s">
        <v>51</v>
      </c>
      <c r="J15" s="576"/>
      <c r="K15" s="576"/>
      <c r="L15" s="576"/>
      <c r="M15" s="576"/>
      <c r="N15" s="576"/>
      <c r="O15" s="577"/>
      <c r="P15" s="116" t="s">
        <v>570</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647</v>
      </c>
      <c r="AS15" s="117"/>
      <c r="AT15" s="117"/>
      <c r="AU15" s="117"/>
      <c r="AV15" s="117"/>
      <c r="AW15" s="117"/>
      <c r="AX15" s="628"/>
    </row>
    <row r="16" spans="1:50" ht="21" customHeight="1" x14ac:dyDescent="0.15">
      <c r="A16" s="146"/>
      <c r="B16" s="147"/>
      <c r="C16" s="147"/>
      <c r="D16" s="147"/>
      <c r="E16" s="147"/>
      <c r="F16" s="148"/>
      <c r="G16" s="748"/>
      <c r="H16" s="749"/>
      <c r="I16" s="575" t="s">
        <v>52</v>
      </c>
      <c r="J16" s="576"/>
      <c r="K16" s="576"/>
      <c r="L16" s="576"/>
      <c r="M16" s="576"/>
      <c r="N16" s="576"/>
      <c r="O16" s="577"/>
      <c r="P16" s="116" t="s">
        <v>571</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5" t="s">
        <v>50</v>
      </c>
      <c r="J17" s="629"/>
      <c r="K17" s="629"/>
      <c r="L17" s="629"/>
      <c r="M17" s="629"/>
      <c r="N17" s="629"/>
      <c r="O17" s="630"/>
      <c r="P17" s="116" t="s">
        <v>570</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49</v>
      </c>
      <c r="Q18" s="123"/>
      <c r="R18" s="123"/>
      <c r="S18" s="123"/>
      <c r="T18" s="123"/>
      <c r="U18" s="123"/>
      <c r="V18" s="124"/>
      <c r="W18" s="122">
        <f>SUM(W13:AC17)</f>
        <v>46</v>
      </c>
      <c r="X18" s="123"/>
      <c r="Y18" s="123"/>
      <c r="Z18" s="123"/>
      <c r="AA18" s="123"/>
      <c r="AB18" s="123"/>
      <c r="AC18" s="124"/>
      <c r="AD18" s="122">
        <f>SUM(AD13:AJ17)</f>
        <v>47</v>
      </c>
      <c r="AE18" s="123"/>
      <c r="AF18" s="123"/>
      <c r="AG18" s="123"/>
      <c r="AH18" s="123"/>
      <c r="AI18" s="123"/>
      <c r="AJ18" s="124"/>
      <c r="AK18" s="122">
        <f>SUM(AK13:AQ17)</f>
        <v>47</v>
      </c>
      <c r="AL18" s="123"/>
      <c r="AM18" s="123"/>
      <c r="AN18" s="123"/>
      <c r="AO18" s="123"/>
      <c r="AP18" s="123"/>
      <c r="AQ18" s="124"/>
      <c r="AR18" s="122">
        <f>SUM(AR13:AX17)</f>
        <v>47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45</v>
      </c>
      <c r="Q19" s="117"/>
      <c r="R19" s="117"/>
      <c r="S19" s="117"/>
      <c r="T19" s="117"/>
      <c r="U19" s="117"/>
      <c r="V19" s="118"/>
      <c r="W19" s="116">
        <v>45</v>
      </c>
      <c r="X19" s="117"/>
      <c r="Y19" s="117"/>
      <c r="Z19" s="117"/>
      <c r="AA19" s="117"/>
      <c r="AB19" s="117"/>
      <c r="AC19" s="118"/>
      <c r="AD19" s="116">
        <v>44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0.91836734693877553</v>
      </c>
      <c r="Q20" s="540"/>
      <c r="R20" s="540"/>
      <c r="S20" s="540"/>
      <c r="T20" s="540"/>
      <c r="U20" s="540"/>
      <c r="V20" s="540"/>
      <c r="W20" s="540">
        <f t="shared" ref="W20" si="0">IF(W18=0, "-", SUM(W19)/W18)</f>
        <v>0.97826086956521741</v>
      </c>
      <c r="X20" s="540"/>
      <c r="Y20" s="540"/>
      <c r="Z20" s="540"/>
      <c r="AA20" s="540"/>
      <c r="AB20" s="540"/>
      <c r="AC20" s="540"/>
      <c r="AD20" s="540">
        <f t="shared" ref="AD20" si="1">IF(AD18=0, "-", SUM(AD19)/AD18)</f>
        <v>0.93617021276595747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5" t="s">
        <v>357</v>
      </c>
      <c r="H21" s="936"/>
      <c r="I21" s="936"/>
      <c r="J21" s="936"/>
      <c r="K21" s="936"/>
      <c r="L21" s="936"/>
      <c r="M21" s="936"/>
      <c r="N21" s="936"/>
      <c r="O21" s="936"/>
      <c r="P21" s="540">
        <f>IF(P19=0, "-", SUM(P19)/SUM(P13,P14))</f>
        <v>0.91836734693877553</v>
      </c>
      <c r="Q21" s="540"/>
      <c r="R21" s="540"/>
      <c r="S21" s="540"/>
      <c r="T21" s="540"/>
      <c r="U21" s="540"/>
      <c r="V21" s="540"/>
      <c r="W21" s="540">
        <f t="shared" ref="W21" si="2">IF(W19=0, "-", SUM(W19)/SUM(W13,W14))</f>
        <v>0.97826086956521741</v>
      </c>
      <c r="X21" s="540"/>
      <c r="Y21" s="540"/>
      <c r="Z21" s="540"/>
      <c r="AA21" s="540"/>
      <c r="AB21" s="540"/>
      <c r="AC21" s="540"/>
      <c r="AD21" s="540">
        <f t="shared" ref="AD21" si="3">IF(AD19=0, "-", SUM(AD19)/SUM(AD13,AD14))</f>
        <v>0.93617021276595747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47</v>
      </c>
      <c r="Q23" s="114"/>
      <c r="R23" s="114"/>
      <c r="S23" s="114"/>
      <c r="T23" s="114"/>
      <c r="U23" s="114"/>
      <c r="V23" s="115"/>
      <c r="W23" s="113">
        <v>47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47</v>
      </c>
      <c r="Q29" s="117"/>
      <c r="R29" s="117"/>
      <c r="S29" s="117"/>
      <c r="T29" s="117"/>
      <c r="U29" s="117"/>
      <c r="V29" s="118"/>
      <c r="W29" s="222">
        <v>47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0" t="s">
        <v>146</v>
      </c>
      <c r="H30" s="394"/>
      <c r="I30" s="394"/>
      <c r="J30" s="394"/>
      <c r="K30" s="394"/>
      <c r="L30" s="394"/>
      <c r="M30" s="394"/>
      <c r="N30" s="394"/>
      <c r="O30" s="579"/>
      <c r="P30" s="578" t="s">
        <v>59</v>
      </c>
      <c r="Q30" s="394"/>
      <c r="R30" s="394"/>
      <c r="S30" s="394"/>
      <c r="T30" s="394"/>
      <c r="U30" s="394"/>
      <c r="V30" s="394"/>
      <c r="W30" s="394"/>
      <c r="X30" s="579"/>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1" t="s">
        <v>235</v>
      </c>
      <c r="AR30" s="642"/>
      <c r="AS30" s="642"/>
      <c r="AT30" s="643"/>
      <c r="AU30" s="394" t="s">
        <v>134</v>
      </c>
      <c r="AV30" s="394"/>
      <c r="AW30" s="394"/>
      <c r="AX30" s="395"/>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469"/>
      <c r="Z31" s="470"/>
      <c r="AA31" s="471"/>
      <c r="AB31" s="336"/>
      <c r="AC31" s="337"/>
      <c r="AD31" s="338"/>
      <c r="AE31" s="336"/>
      <c r="AF31" s="337"/>
      <c r="AG31" s="337"/>
      <c r="AH31" s="338"/>
      <c r="AI31" s="336"/>
      <c r="AJ31" s="337"/>
      <c r="AK31" s="337"/>
      <c r="AL31" s="338"/>
      <c r="AM31" s="380"/>
      <c r="AN31" s="380"/>
      <c r="AO31" s="380"/>
      <c r="AP31" s="336"/>
      <c r="AQ31" s="215" t="s">
        <v>570</v>
      </c>
      <c r="AR31" s="140"/>
      <c r="AS31" s="141" t="s">
        <v>236</v>
      </c>
      <c r="AT31" s="176"/>
      <c r="AU31" s="275">
        <v>2</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574</v>
      </c>
      <c r="Q32" s="165"/>
      <c r="R32" s="165"/>
      <c r="S32" s="165"/>
      <c r="T32" s="165"/>
      <c r="U32" s="165"/>
      <c r="V32" s="165"/>
      <c r="W32" s="165"/>
      <c r="X32" s="236"/>
      <c r="Y32" s="342" t="s">
        <v>12</v>
      </c>
      <c r="Z32" s="550"/>
      <c r="AA32" s="551"/>
      <c r="AB32" s="523" t="s">
        <v>182</v>
      </c>
      <c r="AC32" s="523"/>
      <c r="AD32" s="523"/>
      <c r="AE32" s="368">
        <v>56.9</v>
      </c>
      <c r="AF32" s="369"/>
      <c r="AG32" s="369"/>
      <c r="AH32" s="369"/>
      <c r="AI32" s="368">
        <v>57.6</v>
      </c>
      <c r="AJ32" s="369"/>
      <c r="AK32" s="369"/>
      <c r="AL32" s="369"/>
      <c r="AM32" s="368">
        <v>57.6</v>
      </c>
      <c r="AN32" s="369"/>
      <c r="AO32" s="369"/>
      <c r="AP32" s="369"/>
      <c r="AQ32" s="119" t="s">
        <v>571</v>
      </c>
      <c r="AR32" s="120"/>
      <c r="AS32" s="120"/>
      <c r="AT32" s="121"/>
      <c r="AU32" s="369" t="s">
        <v>578</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182</v>
      </c>
      <c r="AC33" s="523"/>
      <c r="AD33" s="523"/>
      <c r="AE33" s="368">
        <v>60</v>
      </c>
      <c r="AF33" s="369"/>
      <c r="AG33" s="369"/>
      <c r="AH33" s="369"/>
      <c r="AI33" s="368">
        <v>60</v>
      </c>
      <c r="AJ33" s="369"/>
      <c r="AK33" s="369"/>
      <c r="AL33" s="369"/>
      <c r="AM33" s="368">
        <v>60</v>
      </c>
      <c r="AN33" s="369"/>
      <c r="AO33" s="369"/>
      <c r="AP33" s="369"/>
      <c r="AQ33" s="119" t="s">
        <v>571</v>
      </c>
      <c r="AR33" s="120"/>
      <c r="AS33" s="120"/>
      <c r="AT33" s="121"/>
      <c r="AU33" s="369">
        <v>60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94.8</v>
      </c>
      <c r="AF34" s="369"/>
      <c r="AG34" s="369"/>
      <c r="AH34" s="369"/>
      <c r="AI34" s="368">
        <v>96</v>
      </c>
      <c r="AJ34" s="369"/>
      <c r="AK34" s="369"/>
      <c r="AL34" s="369"/>
      <c r="AM34" s="368">
        <v>96</v>
      </c>
      <c r="AN34" s="369"/>
      <c r="AO34" s="369"/>
      <c r="AP34" s="369"/>
      <c r="AQ34" s="119" t="s">
        <v>571</v>
      </c>
      <c r="AR34" s="120"/>
      <c r="AS34" s="120"/>
      <c r="AT34" s="121"/>
      <c r="AU34" s="369" t="s">
        <v>584</v>
      </c>
      <c r="AV34" s="369"/>
      <c r="AW34" s="369"/>
      <c r="AX34" s="371"/>
    </row>
    <row r="35" spans="1:50" ht="23.25" customHeight="1" x14ac:dyDescent="0.15">
      <c r="A35" s="905" t="s">
        <v>384</v>
      </c>
      <c r="B35" s="906"/>
      <c r="C35" s="906"/>
      <c r="D35" s="906"/>
      <c r="E35" s="906"/>
      <c r="F35" s="907"/>
      <c r="G35" s="911" t="s">
        <v>575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customHeight="1" x14ac:dyDescent="0.15">
      <c r="A37" s="644" t="s">
        <v>352</v>
      </c>
      <c r="B37" s="645"/>
      <c r="C37" s="645"/>
      <c r="D37" s="645"/>
      <c r="E37" s="645"/>
      <c r="F37" s="646"/>
      <c r="G37" s="565" t="s">
        <v>146</v>
      </c>
      <c r="H37" s="385"/>
      <c r="I37" s="385"/>
      <c r="J37" s="385"/>
      <c r="K37" s="385"/>
      <c r="L37" s="385"/>
      <c r="M37" s="385"/>
      <c r="N37" s="385"/>
      <c r="O37" s="566"/>
      <c r="P37" s="631" t="s">
        <v>59</v>
      </c>
      <c r="Q37" s="385"/>
      <c r="R37" s="385"/>
      <c r="S37" s="385"/>
      <c r="T37" s="385"/>
      <c r="U37" s="385"/>
      <c r="V37" s="385"/>
      <c r="W37" s="385"/>
      <c r="X37" s="566"/>
      <c r="Y37" s="632"/>
      <c r="Z37" s="633"/>
      <c r="AA37" s="634"/>
      <c r="AB37" s="635" t="s">
        <v>11</v>
      </c>
      <c r="AC37" s="636"/>
      <c r="AD37" s="637"/>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469"/>
      <c r="Z38" s="470"/>
      <c r="AA38" s="471"/>
      <c r="AB38" s="336"/>
      <c r="AC38" s="337"/>
      <c r="AD38" s="338"/>
      <c r="AE38" s="336"/>
      <c r="AF38" s="337"/>
      <c r="AG38" s="337"/>
      <c r="AH38" s="338"/>
      <c r="AI38" s="336"/>
      <c r="AJ38" s="337"/>
      <c r="AK38" s="337"/>
      <c r="AL38" s="338"/>
      <c r="AM38" s="380"/>
      <c r="AN38" s="380"/>
      <c r="AO38" s="380"/>
      <c r="AP38" s="380"/>
      <c r="AQ38" s="215" t="s">
        <v>577</v>
      </c>
      <c r="AR38" s="140"/>
      <c r="AS38" s="141" t="s">
        <v>236</v>
      </c>
      <c r="AT38" s="176"/>
      <c r="AU38" s="275">
        <v>2</v>
      </c>
      <c r="AV38" s="275"/>
      <c r="AW38" s="383" t="s">
        <v>181</v>
      </c>
      <c r="AX38" s="384"/>
    </row>
    <row r="39" spans="1:50" ht="23.25" customHeight="1" x14ac:dyDescent="0.15">
      <c r="A39" s="516"/>
      <c r="B39" s="514"/>
      <c r="C39" s="514"/>
      <c r="D39" s="514"/>
      <c r="E39" s="514"/>
      <c r="F39" s="515"/>
      <c r="G39" s="541" t="s">
        <v>573</v>
      </c>
      <c r="H39" s="542"/>
      <c r="I39" s="542"/>
      <c r="J39" s="542"/>
      <c r="K39" s="542"/>
      <c r="L39" s="542"/>
      <c r="M39" s="542"/>
      <c r="N39" s="542"/>
      <c r="O39" s="543"/>
      <c r="P39" s="165" t="s">
        <v>576</v>
      </c>
      <c r="Q39" s="165"/>
      <c r="R39" s="165"/>
      <c r="S39" s="165"/>
      <c r="T39" s="165"/>
      <c r="U39" s="165"/>
      <c r="V39" s="165"/>
      <c r="W39" s="165"/>
      <c r="X39" s="236"/>
      <c r="Y39" s="342" t="s">
        <v>12</v>
      </c>
      <c r="Z39" s="550"/>
      <c r="AA39" s="551"/>
      <c r="AB39" s="523" t="s">
        <v>182</v>
      </c>
      <c r="AC39" s="523"/>
      <c r="AD39" s="523"/>
      <c r="AE39" s="368">
        <v>64.3</v>
      </c>
      <c r="AF39" s="369"/>
      <c r="AG39" s="369"/>
      <c r="AH39" s="369"/>
      <c r="AI39" s="368">
        <v>65.5</v>
      </c>
      <c r="AJ39" s="369"/>
      <c r="AK39" s="369"/>
      <c r="AL39" s="369"/>
      <c r="AM39" s="368">
        <v>62.1</v>
      </c>
      <c r="AN39" s="369"/>
      <c r="AO39" s="369"/>
      <c r="AP39" s="369"/>
      <c r="AQ39" s="119" t="s">
        <v>571</v>
      </c>
      <c r="AR39" s="120"/>
      <c r="AS39" s="120"/>
      <c r="AT39" s="121"/>
      <c r="AU39" s="369" t="s">
        <v>578</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182</v>
      </c>
      <c r="AC40" s="523"/>
      <c r="AD40" s="523"/>
      <c r="AE40" s="368">
        <v>70</v>
      </c>
      <c r="AF40" s="369"/>
      <c r="AG40" s="369"/>
      <c r="AH40" s="369"/>
      <c r="AI40" s="368">
        <v>70</v>
      </c>
      <c r="AJ40" s="369"/>
      <c r="AK40" s="369"/>
      <c r="AL40" s="369"/>
      <c r="AM40" s="368">
        <v>70</v>
      </c>
      <c r="AN40" s="369"/>
      <c r="AO40" s="369"/>
      <c r="AP40" s="369"/>
      <c r="AQ40" s="119" t="s">
        <v>578</v>
      </c>
      <c r="AR40" s="120"/>
      <c r="AS40" s="120"/>
      <c r="AT40" s="121"/>
      <c r="AU40" s="369">
        <v>70</v>
      </c>
      <c r="AV40" s="369"/>
      <c r="AW40" s="369"/>
      <c r="AX40" s="371"/>
    </row>
    <row r="41" spans="1:50" ht="23.25" customHeight="1" x14ac:dyDescent="0.15">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91.8</v>
      </c>
      <c r="AF41" s="369"/>
      <c r="AG41" s="369"/>
      <c r="AH41" s="369"/>
      <c r="AI41" s="368">
        <v>93.6</v>
      </c>
      <c r="AJ41" s="369"/>
      <c r="AK41" s="369"/>
      <c r="AL41" s="369"/>
      <c r="AM41" s="368">
        <v>88.7</v>
      </c>
      <c r="AN41" s="369"/>
      <c r="AO41" s="369"/>
      <c r="AP41" s="369"/>
      <c r="AQ41" s="119" t="s">
        <v>578</v>
      </c>
      <c r="AR41" s="120"/>
      <c r="AS41" s="120"/>
      <c r="AT41" s="121"/>
      <c r="AU41" s="369" t="s">
        <v>571</v>
      </c>
      <c r="AV41" s="369"/>
      <c r="AW41" s="369"/>
      <c r="AX41" s="371"/>
    </row>
    <row r="42" spans="1:50" ht="23.25" customHeight="1" x14ac:dyDescent="0.15">
      <c r="A42" s="905" t="s">
        <v>384</v>
      </c>
      <c r="B42" s="906"/>
      <c r="C42" s="906"/>
      <c r="D42" s="906"/>
      <c r="E42" s="906"/>
      <c r="F42" s="907"/>
      <c r="G42" s="911" t="s">
        <v>575</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644" t="s">
        <v>352</v>
      </c>
      <c r="B44" s="645"/>
      <c r="C44" s="645"/>
      <c r="D44" s="645"/>
      <c r="E44" s="645"/>
      <c r="F44" s="646"/>
      <c r="G44" s="565" t="s">
        <v>146</v>
      </c>
      <c r="H44" s="385"/>
      <c r="I44" s="385"/>
      <c r="J44" s="385"/>
      <c r="K44" s="385"/>
      <c r="L44" s="385"/>
      <c r="M44" s="385"/>
      <c r="N44" s="385"/>
      <c r="O44" s="566"/>
      <c r="P44" s="631" t="s">
        <v>59</v>
      </c>
      <c r="Q44" s="385"/>
      <c r="R44" s="385"/>
      <c r="S44" s="385"/>
      <c r="T44" s="385"/>
      <c r="U44" s="385"/>
      <c r="V44" s="385"/>
      <c r="W44" s="385"/>
      <c r="X44" s="566"/>
      <c r="Y44" s="632"/>
      <c r="Z44" s="633"/>
      <c r="AA44" s="634"/>
      <c r="AB44" s="635" t="s">
        <v>11</v>
      </c>
      <c r="AC44" s="636"/>
      <c r="AD44" s="637"/>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469"/>
      <c r="Z45" s="470"/>
      <c r="AA45" s="471"/>
      <c r="AB45" s="336"/>
      <c r="AC45" s="337"/>
      <c r="AD45" s="338"/>
      <c r="AE45" s="336"/>
      <c r="AF45" s="337"/>
      <c r="AG45" s="337"/>
      <c r="AH45" s="338"/>
      <c r="AI45" s="336"/>
      <c r="AJ45" s="337"/>
      <c r="AK45" s="337"/>
      <c r="AL45" s="338"/>
      <c r="AM45" s="380"/>
      <c r="AN45" s="380"/>
      <c r="AO45" s="380"/>
      <c r="AP45" s="380"/>
      <c r="AQ45" s="215" t="s">
        <v>571</v>
      </c>
      <c r="AR45" s="140"/>
      <c r="AS45" s="141" t="s">
        <v>236</v>
      </c>
      <c r="AT45" s="176"/>
      <c r="AU45" s="275">
        <v>2</v>
      </c>
      <c r="AV45" s="275"/>
      <c r="AW45" s="383" t="s">
        <v>181</v>
      </c>
      <c r="AX45" s="384"/>
    </row>
    <row r="46" spans="1:50" ht="23.25" customHeight="1" x14ac:dyDescent="0.15">
      <c r="A46" s="516"/>
      <c r="B46" s="514"/>
      <c r="C46" s="514"/>
      <c r="D46" s="514"/>
      <c r="E46" s="514"/>
      <c r="F46" s="515"/>
      <c r="G46" s="541" t="s">
        <v>573</v>
      </c>
      <c r="H46" s="542"/>
      <c r="I46" s="542"/>
      <c r="J46" s="542"/>
      <c r="K46" s="542"/>
      <c r="L46" s="542"/>
      <c r="M46" s="542"/>
      <c r="N46" s="542"/>
      <c r="O46" s="543"/>
      <c r="P46" s="165" t="s">
        <v>583</v>
      </c>
      <c r="Q46" s="165"/>
      <c r="R46" s="165"/>
      <c r="S46" s="165"/>
      <c r="T46" s="165"/>
      <c r="U46" s="165"/>
      <c r="V46" s="165"/>
      <c r="W46" s="165"/>
      <c r="X46" s="236"/>
      <c r="Y46" s="342" t="s">
        <v>12</v>
      </c>
      <c r="Z46" s="550"/>
      <c r="AA46" s="551"/>
      <c r="AB46" s="523" t="s">
        <v>182</v>
      </c>
      <c r="AC46" s="523"/>
      <c r="AD46" s="523"/>
      <c r="AE46" s="368">
        <v>46.8</v>
      </c>
      <c r="AF46" s="369"/>
      <c r="AG46" s="369"/>
      <c r="AH46" s="369"/>
      <c r="AI46" s="368">
        <v>54.1</v>
      </c>
      <c r="AJ46" s="369"/>
      <c r="AK46" s="369"/>
      <c r="AL46" s="369"/>
      <c r="AM46" s="368">
        <v>50.9</v>
      </c>
      <c r="AN46" s="369"/>
      <c r="AO46" s="369"/>
      <c r="AP46" s="369"/>
      <c r="AQ46" s="119" t="s">
        <v>578</v>
      </c>
      <c r="AR46" s="120"/>
      <c r="AS46" s="120"/>
      <c r="AT46" s="121"/>
      <c r="AU46" s="369" t="s">
        <v>571</v>
      </c>
      <c r="AV46" s="369"/>
      <c r="AW46" s="369"/>
      <c r="AX46" s="371"/>
    </row>
    <row r="47" spans="1:50" ht="23.25"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182</v>
      </c>
      <c r="AC47" s="523"/>
      <c r="AD47" s="523"/>
      <c r="AE47" s="368">
        <v>60</v>
      </c>
      <c r="AF47" s="369"/>
      <c r="AG47" s="369"/>
      <c r="AH47" s="369"/>
      <c r="AI47" s="368">
        <v>60</v>
      </c>
      <c r="AJ47" s="369"/>
      <c r="AK47" s="369"/>
      <c r="AL47" s="369"/>
      <c r="AM47" s="368">
        <v>60</v>
      </c>
      <c r="AN47" s="369"/>
      <c r="AO47" s="369"/>
      <c r="AP47" s="369"/>
      <c r="AQ47" s="119" t="s">
        <v>578</v>
      </c>
      <c r="AR47" s="120"/>
      <c r="AS47" s="120"/>
      <c r="AT47" s="121"/>
      <c r="AU47" s="369">
        <v>60</v>
      </c>
      <c r="AV47" s="369"/>
      <c r="AW47" s="369"/>
      <c r="AX47" s="371"/>
    </row>
    <row r="48" spans="1:50" ht="23.25"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v>78</v>
      </c>
      <c r="AF48" s="369"/>
      <c r="AG48" s="369"/>
      <c r="AH48" s="369"/>
      <c r="AI48" s="368">
        <v>90.2</v>
      </c>
      <c r="AJ48" s="369"/>
      <c r="AK48" s="369"/>
      <c r="AL48" s="369"/>
      <c r="AM48" s="368">
        <v>84.8</v>
      </c>
      <c r="AN48" s="369"/>
      <c r="AO48" s="369"/>
      <c r="AP48" s="369"/>
      <c r="AQ48" s="119" t="s">
        <v>571</v>
      </c>
      <c r="AR48" s="120"/>
      <c r="AS48" s="120"/>
      <c r="AT48" s="121"/>
      <c r="AU48" s="369" t="s">
        <v>584</v>
      </c>
      <c r="AV48" s="369"/>
      <c r="AW48" s="369"/>
      <c r="AX48" s="371"/>
    </row>
    <row r="49" spans="1:50" ht="23.25" customHeight="1" x14ac:dyDescent="0.15">
      <c r="A49" s="905" t="s">
        <v>384</v>
      </c>
      <c r="B49" s="906"/>
      <c r="C49" s="906"/>
      <c r="D49" s="906"/>
      <c r="E49" s="906"/>
      <c r="F49" s="907"/>
      <c r="G49" s="911" t="s">
        <v>575</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3" t="s">
        <v>352</v>
      </c>
      <c r="B51" s="514"/>
      <c r="C51" s="514"/>
      <c r="D51" s="514"/>
      <c r="E51" s="514"/>
      <c r="F51" s="515"/>
      <c r="G51" s="565" t="s">
        <v>146</v>
      </c>
      <c r="H51" s="385"/>
      <c r="I51" s="385"/>
      <c r="J51" s="385"/>
      <c r="K51" s="385"/>
      <c r="L51" s="385"/>
      <c r="M51" s="385"/>
      <c r="N51" s="385"/>
      <c r="O51" s="566"/>
      <c r="P51" s="631" t="s">
        <v>59</v>
      </c>
      <c r="Q51" s="385"/>
      <c r="R51" s="385"/>
      <c r="S51" s="385"/>
      <c r="T51" s="385"/>
      <c r="U51" s="385"/>
      <c r="V51" s="385"/>
      <c r="W51" s="385"/>
      <c r="X51" s="566"/>
      <c r="Y51" s="632"/>
      <c r="Z51" s="633"/>
      <c r="AA51" s="634"/>
      <c r="AB51" s="635" t="s">
        <v>11</v>
      </c>
      <c r="AC51" s="636"/>
      <c r="AD51" s="637"/>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657"/>
      <c r="AC53" s="657"/>
      <c r="AD53" s="65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808"/>
      <c r="AC54" s="808"/>
      <c r="AD54" s="8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3" t="s">
        <v>352</v>
      </c>
      <c r="B58" s="514"/>
      <c r="C58" s="514"/>
      <c r="D58" s="514"/>
      <c r="E58" s="514"/>
      <c r="F58" s="515"/>
      <c r="G58" s="565" t="s">
        <v>146</v>
      </c>
      <c r="H58" s="385"/>
      <c r="I58" s="385"/>
      <c r="J58" s="385"/>
      <c r="K58" s="385"/>
      <c r="L58" s="385"/>
      <c r="M58" s="385"/>
      <c r="N58" s="385"/>
      <c r="O58" s="566"/>
      <c r="P58" s="631" t="s">
        <v>59</v>
      </c>
      <c r="Q58" s="385"/>
      <c r="R58" s="385"/>
      <c r="S58" s="385"/>
      <c r="T58" s="385"/>
      <c r="U58" s="385"/>
      <c r="V58" s="385"/>
      <c r="W58" s="385"/>
      <c r="X58" s="566"/>
      <c r="Y58" s="632"/>
      <c r="Z58" s="633"/>
      <c r="AA58" s="634"/>
      <c r="AB58" s="635" t="s">
        <v>11</v>
      </c>
      <c r="AC58" s="636"/>
      <c r="AD58" s="637"/>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657"/>
      <c r="AC60" s="657"/>
      <c r="AD60" s="65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808"/>
      <c r="AC61" s="808"/>
      <c r="AD61" s="8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3" t="s">
        <v>353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348</v>
      </c>
      <c r="X65" s="875"/>
      <c r="Y65" s="878"/>
      <c r="Z65" s="878"/>
      <c r="AA65" s="879"/>
      <c r="AB65" s="872" t="s">
        <v>11</v>
      </c>
      <c r="AC65" s="868"/>
      <c r="AD65" s="869"/>
      <c r="AE65" s="372" t="s">
        <v>396</v>
      </c>
      <c r="AF65" s="373"/>
      <c r="AG65" s="373"/>
      <c r="AH65" s="374"/>
      <c r="AI65" s="372" t="s">
        <v>394</v>
      </c>
      <c r="AJ65" s="373"/>
      <c r="AK65" s="373"/>
      <c r="AL65" s="374"/>
      <c r="AM65" s="379" t="s">
        <v>423</v>
      </c>
      <c r="AN65" s="379"/>
      <c r="AO65" s="379"/>
      <c r="AP65" s="379"/>
      <c r="AQ65" s="872" t="s">
        <v>235</v>
      </c>
      <c r="AR65" s="868"/>
      <c r="AS65" s="868"/>
      <c r="AT65" s="869"/>
      <c r="AU65" s="985" t="s">
        <v>134</v>
      </c>
      <c r="AV65" s="985"/>
      <c r="AW65" s="985"/>
      <c r="AX65" s="986"/>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351</v>
      </c>
      <c r="AX66" s="987"/>
    </row>
    <row r="67" spans="1:50" ht="23.25" hidden="1" customHeight="1" x14ac:dyDescent="0.15">
      <c r="A67" s="856"/>
      <c r="B67" s="857"/>
      <c r="C67" s="857"/>
      <c r="D67" s="857"/>
      <c r="E67" s="857"/>
      <c r="F67" s="858"/>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374</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374</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375</v>
      </c>
      <c r="AC69" s="984"/>
      <c r="AD69" s="984"/>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358</v>
      </c>
      <c r="B70" s="857"/>
      <c r="C70" s="857"/>
      <c r="D70" s="857"/>
      <c r="E70" s="857"/>
      <c r="F70" s="858"/>
      <c r="G70" s="948" t="s">
        <v>238</v>
      </c>
      <c r="H70" s="949"/>
      <c r="I70" s="949"/>
      <c r="J70" s="949"/>
      <c r="K70" s="949"/>
      <c r="L70" s="949"/>
      <c r="M70" s="949"/>
      <c r="N70" s="949"/>
      <c r="O70" s="949"/>
      <c r="P70" s="949"/>
      <c r="Q70" s="949"/>
      <c r="R70" s="949"/>
      <c r="S70" s="949"/>
      <c r="T70" s="949"/>
      <c r="U70" s="949"/>
      <c r="V70" s="949"/>
      <c r="W70" s="952" t="s">
        <v>373</v>
      </c>
      <c r="X70" s="953"/>
      <c r="Y70" s="958" t="s">
        <v>12</v>
      </c>
      <c r="Z70" s="958"/>
      <c r="AA70" s="959"/>
      <c r="AB70" s="960" t="s">
        <v>374</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374</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375</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353</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387</v>
      </c>
      <c r="B78" s="921"/>
      <c r="C78" s="921"/>
      <c r="D78" s="921"/>
      <c r="E78" s="918" t="s">
        <v>331</v>
      </c>
      <c r="F78" s="919"/>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347</v>
      </c>
      <c r="AP79" s="153"/>
      <c r="AQ79" s="153"/>
      <c r="AR79" s="80" t="s">
        <v>345</v>
      </c>
      <c r="AS79" s="152"/>
      <c r="AT79" s="153"/>
      <c r="AU79" s="153"/>
      <c r="AV79" s="153"/>
      <c r="AW79" s="153"/>
      <c r="AX79" s="154"/>
    </row>
    <row r="80" spans="1:50" ht="18.75" hidden="1" customHeight="1" x14ac:dyDescent="0.15">
      <c r="A80" s="520" t="s">
        <v>147</v>
      </c>
      <c r="B80" s="851" t="s">
        <v>344</v>
      </c>
      <c r="C80" s="852"/>
      <c r="D80" s="852"/>
      <c r="E80" s="852"/>
      <c r="F80" s="853"/>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7"/>
    </row>
    <row r="81" spans="1:60" ht="22.5" hidden="1" customHeight="1" x14ac:dyDescent="0.15">
      <c r="A81" s="521"/>
      <c r="B81" s="854"/>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2"/>
      <c r="C87" s="552"/>
      <c r="D87" s="552"/>
      <c r="E87" s="552"/>
      <c r="F87" s="553"/>
      <c r="G87" s="235"/>
      <c r="H87" s="165"/>
      <c r="I87" s="165"/>
      <c r="J87" s="165"/>
      <c r="K87" s="165"/>
      <c r="L87" s="165"/>
      <c r="M87" s="165"/>
      <c r="N87" s="165"/>
      <c r="O87" s="236"/>
      <c r="P87" s="165"/>
      <c r="Q87" s="803"/>
      <c r="R87" s="803"/>
      <c r="S87" s="803"/>
      <c r="T87" s="803"/>
      <c r="U87" s="803"/>
      <c r="V87" s="803"/>
      <c r="W87" s="803"/>
      <c r="X87" s="804"/>
      <c r="Y87" s="759" t="s">
        <v>62</v>
      </c>
      <c r="Z87" s="760"/>
      <c r="AA87" s="761"/>
      <c r="AB87" s="657"/>
      <c r="AC87" s="657"/>
      <c r="AD87" s="657"/>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2"/>
      <c r="C88" s="552"/>
      <c r="D88" s="552"/>
      <c r="E88" s="552"/>
      <c r="F88" s="553"/>
      <c r="G88" s="237"/>
      <c r="H88" s="238"/>
      <c r="I88" s="238"/>
      <c r="J88" s="238"/>
      <c r="K88" s="238"/>
      <c r="L88" s="238"/>
      <c r="M88" s="238"/>
      <c r="N88" s="238"/>
      <c r="O88" s="239"/>
      <c r="P88" s="805"/>
      <c r="Q88" s="805"/>
      <c r="R88" s="805"/>
      <c r="S88" s="805"/>
      <c r="T88" s="805"/>
      <c r="U88" s="805"/>
      <c r="V88" s="805"/>
      <c r="W88" s="805"/>
      <c r="X88" s="806"/>
      <c r="Y88" s="733" t="s">
        <v>54</v>
      </c>
      <c r="Z88" s="734"/>
      <c r="AA88" s="735"/>
      <c r="AB88" s="808"/>
      <c r="AC88" s="808"/>
      <c r="AD88" s="808"/>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1"/>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2"/>
      <c r="C92" s="552"/>
      <c r="D92" s="552"/>
      <c r="E92" s="552"/>
      <c r="F92" s="553"/>
      <c r="G92" s="235"/>
      <c r="H92" s="165"/>
      <c r="I92" s="165"/>
      <c r="J92" s="165"/>
      <c r="K92" s="165"/>
      <c r="L92" s="165"/>
      <c r="M92" s="165"/>
      <c r="N92" s="165"/>
      <c r="O92" s="236"/>
      <c r="P92" s="165"/>
      <c r="Q92" s="803"/>
      <c r="R92" s="803"/>
      <c r="S92" s="803"/>
      <c r="T92" s="803"/>
      <c r="U92" s="803"/>
      <c r="V92" s="803"/>
      <c r="W92" s="803"/>
      <c r="X92" s="804"/>
      <c r="Y92" s="759" t="s">
        <v>62</v>
      </c>
      <c r="Z92" s="760"/>
      <c r="AA92" s="761"/>
      <c r="AB92" s="657"/>
      <c r="AC92" s="657"/>
      <c r="AD92" s="657"/>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2"/>
      <c r="C93" s="552"/>
      <c r="D93" s="552"/>
      <c r="E93" s="552"/>
      <c r="F93" s="553"/>
      <c r="G93" s="237"/>
      <c r="H93" s="238"/>
      <c r="I93" s="238"/>
      <c r="J93" s="238"/>
      <c r="K93" s="238"/>
      <c r="L93" s="238"/>
      <c r="M93" s="238"/>
      <c r="N93" s="238"/>
      <c r="O93" s="239"/>
      <c r="P93" s="805"/>
      <c r="Q93" s="805"/>
      <c r="R93" s="805"/>
      <c r="S93" s="805"/>
      <c r="T93" s="805"/>
      <c r="U93" s="805"/>
      <c r="V93" s="805"/>
      <c r="W93" s="805"/>
      <c r="X93" s="806"/>
      <c r="Y93" s="733" t="s">
        <v>54</v>
      </c>
      <c r="Z93" s="734"/>
      <c r="AA93" s="735"/>
      <c r="AB93" s="808"/>
      <c r="AC93" s="808"/>
      <c r="AD93" s="808"/>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2"/>
      <c r="C97" s="552"/>
      <c r="D97" s="552"/>
      <c r="E97" s="552"/>
      <c r="F97" s="553"/>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2"/>
      <c r="C98" s="552"/>
      <c r="D98" s="552"/>
      <c r="E98" s="552"/>
      <c r="F98" s="553"/>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396</v>
      </c>
      <c r="AF100" s="829"/>
      <c r="AG100" s="829"/>
      <c r="AH100" s="830"/>
      <c r="AI100" s="828" t="s">
        <v>416</v>
      </c>
      <c r="AJ100" s="829"/>
      <c r="AK100" s="829"/>
      <c r="AL100" s="830"/>
      <c r="AM100" s="828" t="s">
        <v>423</v>
      </c>
      <c r="AN100" s="829"/>
      <c r="AO100" s="829"/>
      <c r="AP100" s="830"/>
      <c r="AQ100" s="937" t="s">
        <v>436</v>
      </c>
      <c r="AR100" s="938"/>
      <c r="AS100" s="938"/>
      <c r="AT100" s="939"/>
      <c r="AU100" s="937" t="s">
        <v>437</v>
      </c>
      <c r="AV100" s="938"/>
      <c r="AW100" s="938"/>
      <c r="AX100" s="940"/>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8" t="s">
        <v>55</v>
      </c>
      <c r="Z101" s="719"/>
      <c r="AA101" s="720"/>
      <c r="AB101" s="657" t="s">
        <v>586</v>
      </c>
      <c r="AC101" s="657"/>
      <c r="AD101" s="657"/>
      <c r="AE101" s="368">
        <v>7345</v>
      </c>
      <c r="AF101" s="369"/>
      <c r="AG101" s="369"/>
      <c r="AH101" s="370"/>
      <c r="AI101" s="368">
        <v>7345</v>
      </c>
      <c r="AJ101" s="369"/>
      <c r="AK101" s="369"/>
      <c r="AL101" s="370"/>
      <c r="AM101" s="368">
        <v>7386</v>
      </c>
      <c r="AN101" s="369"/>
      <c r="AO101" s="369"/>
      <c r="AP101" s="370"/>
      <c r="AQ101" s="368" t="s">
        <v>571</v>
      </c>
      <c r="AR101" s="369"/>
      <c r="AS101" s="369"/>
      <c r="AT101" s="370"/>
      <c r="AU101" s="368" t="s">
        <v>664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657" t="s">
        <v>586</v>
      </c>
      <c r="AC102" s="657"/>
      <c r="AD102" s="657"/>
      <c r="AE102" s="362">
        <v>7343</v>
      </c>
      <c r="AF102" s="362"/>
      <c r="AG102" s="362"/>
      <c r="AH102" s="362"/>
      <c r="AI102" s="362">
        <v>7343</v>
      </c>
      <c r="AJ102" s="362"/>
      <c r="AK102" s="362"/>
      <c r="AL102" s="362"/>
      <c r="AM102" s="362">
        <v>7343</v>
      </c>
      <c r="AN102" s="362"/>
      <c r="AO102" s="362"/>
      <c r="AP102" s="362"/>
      <c r="AQ102" s="819">
        <v>7400</v>
      </c>
      <c r="AR102" s="820"/>
      <c r="AS102" s="820"/>
      <c r="AT102" s="821"/>
      <c r="AU102" s="819">
        <v>7400</v>
      </c>
      <c r="AV102" s="820"/>
      <c r="AW102" s="820"/>
      <c r="AX102" s="821"/>
    </row>
    <row r="103" spans="1:60" ht="31.5" customHeight="1" x14ac:dyDescent="0.15">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2"/>
      <c r="B104" s="493"/>
      <c r="C104" s="493"/>
      <c r="D104" s="493"/>
      <c r="E104" s="493"/>
      <c r="F104" s="494"/>
      <c r="G104" s="165" t="s">
        <v>582</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585</v>
      </c>
      <c r="AC104" s="473"/>
      <c r="AD104" s="474"/>
      <c r="AE104" s="368">
        <v>7176</v>
      </c>
      <c r="AF104" s="369"/>
      <c r="AG104" s="369"/>
      <c r="AH104" s="370"/>
      <c r="AI104" s="368">
        <v>7176</v>
      </c>
      <c r="AJ104" s="369"/>
      <c r="AK104" s="369"/>
      <c r="AL104" s="370"/>
      <c r="AM104" s="368">
        <v>7138</v>
      </c>
      <c r="AN104" s="369"/>
      <c r="AO104" s="369"/>
      <c r="AP104" s="370"/>
      <c r="AQ104" s="368" t="s">
        <v>587</v>
      </c>
      <c r="AR104" s="369"/>
      <c r="AS104" s="369"/>
      <c r="AT104" s="370"/>
      <c r="AU104" s="368" t="s">
        <v>664</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585</v>
      </c>
      <c r="AC105" s="411"/>
      <c r="AD105" s="412"/>
      <c r="AE105" s="362">
        <v>7177</v>
      </c>
      <c r="AF105" s="362"/>
      <c r="AG105" s="362"/>
      <c r="AH105" s="362"/>
      <c r="AI105" s="362">
        <v>7177</v>
      </c>
      <c r="AJ105" s="362"/>
      <c r="AK105" s="362"/>
      <c r="AL105" s="362"/>
      <c r="AM105" s="362">
        <v>7177</v>
      </c>
      <c r="AN105" s="362"/>
      <c r="AO105" s="362"/>
      <c r="AP105" s="362"/>
      <c r="AQ105" s="368">
        <v>7100</v>
      </c>
      <c r="AR105" s="369"/>
      <c r="AS105" s="369"/>
      <c r="AT105" s="370"/>
      <c r="AU105" s="819">
        <v>7100</v>
      </c>
      <c r="AV105" s="820"/>
      <c r="AW105" s="820"/>
      <c r="AX105" s="821"/>
    </row>
    <row r="106" spans="1:60" ht="31.5" customHeight="1" x14ac:dyDescent="0.15">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customHeight="1" x14ac:dyDescent="0.15">
      <c r="A107" s="492"/>
      <c r="B107" s="493"/>
      <c r="C107" s="493"/>
      <c r="D107" s="493"/>
      <c r="E107" s="493"/>
      <c r="F107" s="494"/>
      <c r="G107" s="165" t="s">
        <v>581</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585</v>
      </c>
      <c r="AC107" s="473"/>
      <c r="AD107" s="474"/>
      <c r="AE107" s="362">
        <v>24568</v>
      </c>
      <c r="AF107" s="362"/>
      <c r="AG107" s="362"/>
      <c r="AH107" s="362"/>
      <c r="AI107" s="362">
        <v>23016</v>
      </c>
      <c r="AJ107" s="362"/>
      <c r="AK107" s="362"/>
      <c r="AL107" s="362"/>
      <c r="AM107" s="362">
        <v>23101</v>
      </c>
      <c r="AN107" s="362"/>
      <c r="AO107" s="362"/>
      <c r="AP107" s="362"/>
      <c r="AQ107" s="368" t="s">
        <v>588</v>
      </c>
      <c r="AR107" s="369"/>
      <c r="AS107" s="369"/>
      <c r="AT107" s="370"/>
      <c r="AU107" s="368" t="s">
        <v>664</v>
      </c>
      <c r="AV107" s="369"/>
      <c r="AW107" s="369"/>
      <c r="AX107" s="370"/>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585</v>
      </c>
      <c r="AC108" s="411"/>
      <c r="AD108" s="412"/>
      <c r="AE108" s="362">
        <v>29496</v>
      </c>
      <c r="AF108" s="362"/>
      <c r="AG108" s="362"/>
      <c r="AH108" s="362"/>
      <c r="AI108" s="362">
        <v>29496</v>
      </c>
      <c r="AJ108" s="362"/>
      <c r="AK108" s="362"/>
      <c r="AL108" s="362"/>
      <c r="AM108" s="362">
        <v>29496</v>
      </c>
      <c r="AN108" s="362"/>
      <c r="AO108" s="362"/>
      <c r="AP108" s="362"/>
      <c r="AQ108" s="368">
        <v>29900</v>
      </c>
      <c r="AR108" s="369"/>
      <c r="AS108" s="369"/>
      <c r="AT108" s="370"/>
      <c r="AU108" s="819">
        <v>29900</v>
      </c>
      <c r="AV108" s="820"/>
      <c r="AW108" s="820"/>
      <c r="AX108" s="821"/>
    </row>
    <row r="109" spans="1:60" ht="31.5" hidden="1" customHeight="1" x14ac:dyDescent="0.15">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t="e">
        <f>-AB116enn AB116enn</f>
        <v>#NAME?</v>
      </c>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580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2192</v>
      </c>
      <c r="AF116" s="362"/>
      <c r="AG116" s="362"/>
      <c r="AH116" s="362"/>
      <c r="AI116" s="362">
        <v>2081</v>
      </c>
      <c r="AJ116" s="362"/>
      <c r="AK116" s="362"/>
      <c r="AL116" s="362"/>
      <c r="AM116" s="362">
        <v>2152</v>
      </c>
      <c r="AN116" s="362"/>
      <c r="AO116" s="362"/>
      <c r="AP116" s="362"/>
      <c r="AQ116" s="368">
        <v>1725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656</v>
      </c>
      <c r="AF117" s="310"/>
      <c r="AG117" s="310"/>
      <c r="AH117" s="310"/>
      <c r="AI117" s="310" t="s">
        <v>657</v>
      </c>
      <c r="AJ117" s="310"/>
      <c r="AK117" s="310"/>
      <c r="AL117" s="310"/>
      <c r="AM117" s="310" t="s">
        <v>646</v>
      </c>
      <c r="AN117" s="310"/>
      <c r="AO117" s="310"/>
      <c r="AP117" s="310"/>
      <c r="AQ117" s="310" t="s">
        <v>665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411</v>
      </c>
      <c r="B130" s="1000"/>
      <c r="C130" s="999" t="s">
        <v>239</v>
      </c>
      <c r="D130" s="1000"/>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588</v>
      </c>
      <c r="AR133" s="275"/>
      <c r="AS133" s="141" t="s">
        <v>236</v>
      </c>
      <c r="AT133" s="176"/>
      <c r="AU133" s="140" t="s">
        <v>571</v>
      </c>
      <c r="AV133" s="140"/>
      <c r="AW133" s="141" t="s">
        <v>181</v>
      </c>
      <c r="AX133" s="142"/>
    </row>
    <row r="134" spans="1:50" ht="39.75" customHeight="1" x14ac:dyDescent="0.15">
      <c r="A134" s="1003"/>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566</v>
      </c>
      <c r="AC134" s="228"/>
      <c r="AD134" s="228"/>
      <c r="AE134" s="270" t="s">
        <v>571</v>
      </c>
      <c r="AF134" s="120"/>
      <c r="AG134" s="120"/>
      <c r="AH134" s="120"/>
      <c r="AI134" s="270" t="s">
        <v>571</v>
      </c>
      <c r="AJ134" s="120"/>
      <c r="AK134" s="120"/>
      <c r="AL134" s="120"/>
      <c r="AM134" s="270" t="s">
        <v>596</v>
      </c>
      <c r="AN134" s="120"/>
      <c r="AO134" s="120"/>
      <c r="AP134" s="120"/>
      <c r="AQ134" s="270" t="s">
        <v>571</v>
      </c>
      <c r="AR134" s="120"/>
      <c r="AS134" s="120"/>
      <c r="AT134" s="120"/>
      <c r="AU134" s="270" t="s">
        <v>595</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593</v>
      </c>
      <c r="AC135" s="137"/>
      <c r="AD135" s="137"/>
      <c r="AE135" s="270" t="s">
        <v>595</v>
      </c>
      <c r="AF135" s="120"/>
      <c r="AG135" s="120"/>
      <c r="AH135" s="120"/>
      <c r="AI135" s="270" t="s">
        <v>571</v>
      </c>
      <c r="AJ135" s="120"/>
      <c r="AK135" s="120"/>
      <c r="AL135" s="120"/>
      <c r="AM135" s="270" t="s">
        <v>595</v>
      </c>
      <c r="AN135" s="120"/>
      <c r="AO135" s="120"/>
      <c r="AP135" s="120"/>
      <c r="AQ135" s="270" t="s">
        <v>595</v>
      </c>
      <c r="AR135" s="120"/>
      <c r="AS135" s="120"/>
      <c r="AT135" s="120"/>
      <c r="AU135" s="270" t="s">
        <v>571</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3" customHeight="1" x14ac:dyDescent="0.15">
      <c r="A188" s="1003"/>
      <c r="B188" s="256"/>
      <c r="C188" s="255"/>
      <c r="D188" s="256"/>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0"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3"/>
      <c r="B430" s="256"/>
      <c r="C430" s="253" t="s">
        <v>426</v>
      </c>
      <c r="D430" s="254"/>
      <c r="E430" s="242" t="s">
        <v>404</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hidden="1"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3"/>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3"/>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t="s">
        <v>634</v>
      </c>
      <c r="AF648" s="140"/>
      <c r="AG648" s="141" t="s">
        <v>236</v>
      </c>
      <c r="AH648" s="176"/>
      <c r="AI648" s="186"/>
      <c r="AJ648" s="186"/>
      <c r="AK648" s="186"/>
      <c r="AL648" s="181"/>
      <c r="AM648" s="186"/>
      <c r="AN648" s="186"/>
      <c r="AO648" s="186"/>
      <c r="AP648" s="181"/>
      <c r="AQ648" s="215" t="s">
        <v>634</v>
      </c>
      <c r="AR648" s="140"/>
      <c r="AS648" s="141" t="s">
        <v>236</v>
      </c>
      <c r="AT648" s="176"/>
      <c r="AU648" s="140" t="s">
        <v>636</v>
      </c>
      <c r="AV648" s="140"/>
      <c r="AW648" s="141" t="s">
        <v>181</v>
      </c>
      <c r="AX648" s="142"/>
    </row>
    <row r="649" spans="1:50" ht="23.25" customHeight="1" x14ac:dyDescent="0.15">
      <c r="A649" s="1003"/>
      <c r="B649" s="256"/>
      <c r="C649" s="255"/>
      <c r="D649" s="256"/>
      <c r="E649" s="170"/>
      <c r="F649" s="171"/>
      <c r="G649" s="235" t="s">
        <v>566</v>
      </c>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t="s">
        <v>637</v>
      </c>
      <c r="AC649" s="137"/>
      <c r="AD649" s="137"/>
      <c r="AE649" s="119" t="s">
        <v>569</v>
      </c>
      <c r="AF649" s="120"/>
      <c r="AG649" s="120"/>
      <c r="AH649" s="120"/>
      <c r="AI649" s="119" t="s">
        <v>569</v>
      </c>
      <c r="AJ649" s="120"/>
      <c r="AK649" s="120"/>
      <c r="AL649" s="120"/>
      <c r="AM649" s="119" t="s">
        <v>569</v>
      </c>
      <c r="AN649" s="120"/>
      <c r="AO649" s="120"/>
      <c r="AP649" s="121"/>
      <c r="AQ649" s="119" t="s">
        <v>569</v>
      </c>
      <c r="AR649" s="120"/>
      <c r="AS649" s="120"/>
      <c r="AT649" s="121"/>
      <c r="AU649" s="120" t="s">
        <v>569</v>
      </c>
      <c r="AV649" s="120"/>
      <c r="AW649" s="120"/>
      <c r="AX649" s="219"/>
    </row>
    <row r="650" spans="1:50" ht="23.25"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t="s">
        <v>638</v>
      </c>
      <c r="AC650" s="228"/>
      <c r="AD650" s="228"/>
      <c r="AE650" s="119" t="s">
        <v>569</v>
      </c>
      <c r="AF650" s="120"/>
      <c r="AG650" s="120"/>
      <c r="AH650" s="121"/>
      <c r="AI650" s="119" t="s">
        <v>569</v>
      </c>
      <c r="AJ650" s="120"/>
      <c r="AK650" s="120"/>
      <c r="AL650" s="120"/>
      <c r="AM650" s="119" t="s">
        <v>569</v>
      </c>
      <c r="AN650" s="120"/>
      <c r="AO650" s="120"/>
      <c r="AP650" s="121"/>
      <c r="AQ650" s="119" t="s">
        <v>569</v>
      </c>
      <c r="AR650" s="120"/>
      <c r="AS650" s="120"/>
      <c r="AT650" s="121"/>
      <c r="AU650" s="120" t="s">
        <v>569</v>
      </c>
      <c r="AV650" s="120"/>
      <c r="AW650" s="120"/>
      <c r="AX650" s="219"/>
    </row>
    <row r="651" spans="1:50" ht="23.25"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t="s">
        <v>569</v>
      </c>
      <c r="AF651" s="120"/>
      <c r="AG651" s="120"/>
      <c r="AH651" s="121"/>
      <c r="AI651" s="119" t="s">
        <v>569</v>
      </c>
      <c r="AJ651" s="120"/>
      <c r="AK651" s="120"/>
      <c r="AL651" s="120"/>
      <c r="AM651" s="119" t="s">
        <v>569</v>
      </c>
      <c r="AN651" s="120"/>
      <c r="AO651" s="120"/>
      <c r="AP651" s="121"/>
      <c r="AQ651" s="119" t="s">
        <v>569</v>
      </c>
      <c r="AR651" s="120"/>
      <c r="AS651" s="120"/>
      <c r="AT651" s="121"/>
      <c r="AU651" s="120" t="s">
        <v>569</v>
      </c>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t="s">
        <v>566</v>
      </c>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t="s">
        <v>634</v>
      </c>
      <c r="AF693" s="140"/>
      <c r="AG693" s="141" t="s">
        <v>236</v>
      </c>
      <c r="AH693" s="176"/>
      <c r="AI693" s="186"/>
      <c r="AJ693" s="186"/>
      <c r="AK693" s="186"/>
      <c r="AL693" s="181"/>
      <c r="AM693" s="186"/>
      <c r="AN693" s="186"/>
      <c r="AO693" s="186"/>
      <c r="AP693" s="181"/>
      <c r="AQ693" s="215" t="s">
        <v>634</v>
      </c>
      <c r="AR693" s="140"/>
      <c r="AS693" s="141" t="s">
        <v>236</v>
      </c>
      <c r="AT693" s="176"/>
      <c r="AU693" s="140" t="s">
        <v>635</v>
      </c>
      <c r="AV693" s="140"/>
      <c r="AW693" s="141" t="s">
        <v>181</v>
      </c>
      <c r="AX693" s="142"/>
    </row>
    <row r="694" spans="1:50" ht="23.25" customHeight="1" x14ac:dyDescent="0.15">
      <c r="A694" s="1003"/>
      <c r="B694" s="256"/>
      <c r="C694" s="255"/>
      <c r="D694" s="256"/>
      <c r="E694" s="170"/>
      <c r="F694" s="171"/>
      <c r="G694" s="235" t="s">
        <v>566</v>
      </c>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t="s">
        <v>639</v>
      </c>
      <c r="AC694" s="137"/>
      <c r="AD694" s="137"/>
      <c r="AE694" s="119" t="s">
        <v>634</v>
      </c>
      <c r="AF694" s="120"/>
      <c r="AG694" s="120"/>
      <c r="AH694" s="120"/>
      <c r="AI694" s="119" t="s">
        <v>569</v>
      </c>
      <c r="AJ694" s="120"/>
      <c r="AK694" s="120"/>
      <c r="AL694" s="120"/>
      <c r="AM694" s="119" t="s">
        <v>569</v>
      </c>
      <c r="AN694" s="120"/>
      <c r="AO694" s="120"/>
      <c r="AP694" s="121"/>
      <c r="AQ694" s="119" t="s">
        <v>569</v>
      </c>
      <c r="AR694" s="120"/>
      <c r="AS694" s="120"/>
      <c r="AT694" s="121"/>
      <c r="AU694" s="120" t="s">
        <v>569</v>
      </c>
      <c r="AV694" s="120"/>
      <c r="AW694" s="120"/>
      <c r="AX694" s="219"/>
    </row>
    <row r="695" spans="1:50" ht="23.25"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t="s">
        <v>640</v>
      </c>
      <c r="AC695" s="228"/>
      <c r="AD695" s="228"/>
      <c r="AE695" s="119" t="s">
        <v>569</v>
      </c>
      <c r="AF695" s="120"/>
      <c r="AG695" s="120"/>
      <c r="AH695" s="121"/>
      <c r="AI695" s="119" t="s">
        <v>569</v>
      </c>
      <c r="AJ695" s="120"/>
      <c r="AK695" s="120"/>
      <c r="AL695" s="120"/>
      <c r="AM695" s="119" t="s">
        <v>569</v>
      </c>
      <c r="AN695" s="120"/>
      <c r="AO695" s="120"/>
      <c r="AP695" s="121"/>
      <c r="AQ695" s="119" t="s">
        <v>569</v>
      </c>
      <c r="AR695" s="120"/>
      <c r="AS695" s="120"/>
      <c r="AT695" s="121"/>
      <c r="AU695" s="120" t="s">
        <v>569</v>
      </c>
      <c r="AV695" s="120"/>
      <c r="AW695" s="120"/>
      <c r="AX695" s="219"/>
    </row>
    <row r="696" spans="1:50" ht="23.25"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t="s">
        <v>569</v>
      </c>
      <c r="AF696" s="120"/>
      <c r="AG696" s="120"/>
      <c r="AH696" s="121"/>
      <c r="AI696" s="119" t="s">
        <v>569</v>
      </c>
      <c r="AJ696" s="120"/>
      <c r="AK696" s="120"/>
      <c r="AL696" s="120"/>
      <c r="AM696" s="119" t="s">
        <v>569</v>
      </c>
      <c r="AN696" s="120"/>
      <c r="AO696" s="120"/>
      <c r="AP696" s="121"/>
      <c r="AQ696" s="119" t="s">
        <v>569</v>
      </c>
      <c r="AR696" s="120"/>
      <c r="AS696" s="120"/>
      <c r="AT696" s="121"/>
      <c r="AU696" s="120" t="s">
        <v>569</v>
      </c>
      <c r="AV696" s="120"/>
      <c r="AW696" s="120"/>
      <c r="AX696" s="219"/>
    </row>
    <row r="697" spans="1:50" ht="23.85" customHeight="1" x14ac:dyDescent="0.15">
      <c r="A697" s="1003"/>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3"/>
      <c r="B698" s="256"/>
      <c r="C698" s="255"/>
      <c r="D698" s="256"/>
      <c r="E698" s="164" t="s">
        <v>566</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564</v>
      </c>
      <c r="AE702" s="904"/>
      <c r="AF702" s="904"/>
      <c r="AG702" s="890" t="s">
        <v>641</v>
      </c>
      <c r="AH702" s="891"/>
      <c r="AI702" s="891"/>
      <c r="AJ702" s="891"/>
      <c r="AK702" s="891"/>
      <c r="AL702" s="891"/>
      <c r="AM702" s="891"/>
      <c r="AN702" s="891"/>
      <c r="AO702" s="891"/>
      <c r="AP702" s="891"/>
      <c r="AQ702" s="891"/>
      <c r="AR702" s="891"/>
      <c r="AS702" s="891"/>
      <c r="AT702" s="891"/>
      <c r="AU702" s="891"/>
      <c r="AV702" s="891"/>
      <c r="AW702" s="891"/>
      <c r="AX702" s="892"/>
    </row>
    <row r="703" spans="1:50" ht="49.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564</v>
      </c>
      <c r="AE703" s="159"/>
      <c r="AF703" s="159"/>
      <c r="AG703" s="668" t="s">
        <v>642</v>
      </c>
      <c r="AH703" s="669"/>
      <c r="AI703" s="669"/>
      <c r="AJ703" s="669"/>
      <c r="AK703" s="669"/>
      <c r="AL703" s="669"/>
      <c r="AM703" s="669"/>
      <c r="AN703" s="669"/>
      <c r="AO703" s="669"/>
      <c r="AP703" s="669"/>
      <c r="AQ703" s="669"/>
      <c r="AR703" s="669"/>
      <c r="AS703" s="669"/>
      <c r="AT703" s="669"/>
      <c r="AU703" s="669"/>
      <c r="AV703" s="669"/>
      <c r="AW703" s="669"/>
      <c r="AX703" s="670"/>
    </row>
    <row r="704" spans="1:50" ht="50.25" customHeight="1" x14ac:dyDescent="0.15">
      <c r="A704" s="534"/>
      <c r="B704" s="535"/>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564</v>
      </c>
      <c r="AE704" s="586"/>
      <c r="AF704" s="586"/>
      <c r="AG704" s="432" t="s">
        <v>643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564</v>
      </c>
      <c r="AE705" s="737"/>
      <c r="AF705" s="737"/>
      <c r="AG705" s="164" t="s">
        <v>644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4"/>
      <c r="D706" s="615"/>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6"/>
      <c r="D707" s="617"/>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597</v>
      </c>
      <c r="AE707" s="584"/>
      <c r="AF707" s="584"/>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598</v>
      </c>
      <c r="AE708" s="672"/>
      <c r="AF708" s="672"/>
      <c r="AG708" s="527" t="s">
        <v>645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564</v>
      </c>
      <c r="AE709" s="159"/>
      <c r="AF709" s="159"/>
      <c r="AG709" s="668" t="s">
        <v>648</v>
      </c>
      <c r="AH709" s="669"/>
      <c r="AI709" s="669"/>
      <c r="AJ709" s="669"/>
      <c r="AK709" s="669"/>
      <c r="AL709" s="669"/>
      <c r="AM709" s="669"/>
      <c r="AN709" s="669"/>
      <c r="AO709" s="669"/>
      <c r="AP709" s="669"/>
      <c r="AQ709" s="669"/>
      <c r="AR709" s="669"/>
      <c r="AS709" s="669"/>
      <c r="AT709" s="669"/>
      <c r="AU709" s="669"/>
      <c r="AV709" s="669"/>
      <c r="AW709" s="669"/>
      <c r="AX709" s="670"/>
    </row>
    <row r="710" spans="1:50" ht="42"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564</v>
      </c>
      <c r="AE710" s="159"/>
      <c r="AF710" s="159"/>
      <c r="AG710" s="668" t="s">
        <v>649</v>
      </c>
      <c r="AH710" s="669"/>
      <c r="AI710" s="669"/>
      <c r="AJ710" s="669"/>
      <c r="AK710" s="669"/>
      <c r="AL710" s="669"/>
      <c r="AM710" s="669"/>
      <c r="AN710" s="669"/>
      <c r="AO710" s="669"/>
      <c r="AP710" s="669"/>
      <c r="AQ710" s="669"/>
      <c r="AR710" s="669"/>
      <c r="AS710" s="669"/>
      <c r="AT710" s="669"/>
      <c r="AU710" s="669"/>
      <c r="AV710" s="669"/>
      <c r="AW710" s="669"/>
      <c r="AX710" s="670"/>
    </row>
    <row r="711" spans="1:50" ht="29.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564</v>
      </c>
      <c r="AE711" s="159"/>
      <c r="AF711" s="159"/>
      <c r="AG711" s="668" t="s">
        <v>650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349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8" t="s">
        <v>599</v>
      </c>
      <c r="AH713" s="669"/>
      <c r="AI713" s="669"/>
      <c r="AJ713" s="669"/>
      <c r="AK713" s="669"/>
      <c r="AL713" s="669"/>
      <c r="AM713" s="669"/>
      <c r="AN713" s="669"/>
      <c r="AO713" s="669"/>
      <c r="AP713" s="669"/>
      <c r="AQ713" s="669"/>
      <c r="AR713" s="669"/>
      <c r="AS713" s="669"/>
      <c r="AT713" s="669"/>
      <c r="AU713" s="669"/>
      <c r="AV713" s="669"/>
      <c r="AW713" s="669"/>
      <c r="AX713" s="670"/>
    </row>
    <row r="714" spans="1:50" ht="42" customHeight="1" x14ac:dyDescent="0.15">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564</v>
      </c>
      <c r="AE714" s="592"/>
      <c r="AF714" s="593"/>
      <c r="AG714" s="693" t="s">
        <v>651</v>
      </c>
      <c r="AH714" s="694"/>
      <c r="AI714" s="694"/>
      <c r="AJ714" s="694"/>
      <c r="AK714" s="694"/>
      <c r="AL714" s="694"/>
      <c r="AM714" s="694"/>
      <c r="AN714" s="694"/>
      <c r="AO714" s="694"/>
      <c r="AP714" s="694"/>
      <c r="AQ714" s="694"/>
      <c r="AR714" s="694"/>
      <c r="AS714" s="694"/>
      <c r="AT714" s="694"/>
      <c r="AU714" s="694"/>
      <c r="AV714" s="694"/>
      <c r="AW714" s="694"/>
      <c r="AX714" s="695"/>
    </row>
    <row r="715" spans="1:50" ht="35.25" customHeight="1" x14ac:dyDescent="0.15">
      <c r="A715" s="621"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601</v>
      </c>
      <c r="AE715" s="672"/>
      <c r="AF715" s="781"/>
      <c r="AG715" s="527" t="s">
        <v>661</v>
      </c>
      <c r="AH715" s="528"/>
      <c r="AI715" s="528"/>
      <c r="AJ715" s="528"/>
      <c r="AK715" s="528"/>
      <c r="AL715" s="528"/>
      <c r="AM715" s="528"/>
      <c r="AN715" s="528"/>
      <c r="AO715" s="528"/>
      <c r="AP715" s="528"/>
      <c r="AQ715" s="528"/>
      <c r="AR715" s="528"/>
      <c r="AS715" s="528"/>
      <c r="AT715" s="528"/>
      <c r="AU715" s="528"/>
      <c r="AV715" s="528"/>
      <c r="AW715" s="528"/>
      <c r="AX715" s="529"/>
    </row>
    <row r="716" spans="1:50" ht="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564</v>
      </c>
      <c r="AE716" s="763"/>
      <c r="AF716" s="763"/>
      <c r="AG716" s="668" t="s">
        <v>600</v>
      </c>
      <c r="AH716" s="669"/>
      <c r="AI716" s="669"/>
      <c r="AJ716" s="669"/>
      <c r="AK716" s="669"/>
      <c r="AL716" s="669"/>
      <c r="AM716" s="669"/>
      <c r="AN716" s="669"/>
      <c r="AO716" s="669"/>
      <c r="AP716" s="669"/>
      <c r="AQ716" s="669"/>
      <c r="AR716" s="669"/>
      <c r="AS716" s="669"/>
      <c r="AT716" s="669"/>
      <c r="AU716" s="669"/>
      <c r="AV716" s="669"/>
      <c r="AW716" s="669"/>
      <c r="AX716" s="670"/>
    </row>
    <row r="717" spans="1:50" ht="33.75" customHeight="1" x14ac:dyDescent="0.15">
      <c r="A717" s="659"/>
      <c r="B717" s="660"/>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601</v>
      </c>
      <c r="AE717" s="159"/>
      <c r="AF717" s="159"/>
      <c r="AG717" s="668" t="s">
        <v>662</v>
      </c>
      <c r="AH717" s="669"/>
      <c r="AI717" s="669"/>
      <c r="AJ717" s="669"/>
      <c r="AK717" s="669"/>
      <c r="AL717" s="669"/>
      <c r="AM717" s="669"/>
      <c r="AN717" s="669"/>
      <c r="AO717" s="669"/>
      <c r="AP717" s="669"/>
      <c r="AQ717" s="669"/>
      <c r="AR717" s="669"/>
      <c r="AS717" s="669"/>
      <c r="AT717" s="669"/>
      <c r="AU717" s="669"/>
      <c r="AV717" s="669"/>
      <c r="AW717" s="669"/>
      <c r="AX717" s="670"/>
    </row>
    <row r="718" spans="1:50" ht="62.25"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564</v>
      </c>
      <c r="AE718" s="159"/>
      <c r="AF718" s="159"/>
      <c r="AG718" s="167" t="s">
        <v>655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1" t="s">
        <v>598</v>
      </c>
      <c r="AE719" s="672"/>
      <c r="AF719" s="672"/>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4" t="s">
        <v>342</v>
      </c>
      <c r="D720" s="942"/>
      <c r="E720" s="942"/>
      <c r="F720" s="945"/>
      <c r="G720" s="941" t="s">
        <v>343</v>
      </c>
      <c r="H720" s="942"/>
      <c r="I720" s="942"/>
      <c r="J720" s="942"/>
      <c r="K720" s="942"/>
      <c r="L720" s="942"/>
      <c r="M720" s="942"/>
      <c r="N720" s="941" t="s">
        <v>346</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3"/>
      <c r="B722" s="654"/>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1" t="s">
        <v>48</v>
      </c>
      <c r="B726" s="622"/>
      <c r="C726" s="447" t="s">
        <v>53</v>
      </c>
      <c r="D726" s="581"/>
      <c r="E726" s="581"/>
      <c r="F726" s="582"/>
      <c r="G726" s="801" t="s">
        <v>659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91.5" customHeight="1" thickBot="1" x14ac:dyDescent="0.2">
      <c r="A727" s="623"/>
      <c r="B727" s="624"/>
      <c r="C727" s="699" t="s">
        <v>57</v>
      </c>
      <c r="D727" s="700"/>
      <c r="E727" s="700"/>
      <c r="F727" s="701"/>
      <c r="G727" s="799" t="s">
        <v>660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668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137</v>
      </c>
      <c r="B731" s="619"/>
      <c r="C731" s="619"/>
      <c r="D731" s="619"/>
      <c r="E731" s="620"/>
      <c r="F731" s="684" t="s">
        <v>666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t="s">
        <v>389</v>
      </c>
      <c r="B733" s="754"/>
      <c r="C733" s="754"/>
      <c r="D733" s="754"/>
      <c r="E733" s="755"/>
      <c r="F733" s="770" t="s">
        <v>667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603</v>
      </c>
      <c r="F737" s="103"/>
      <c r="G737" s="103"/>
      <c r="H737" s="103"/>
      <c r="I737" s="103"/>
      <c r="J737" s="103"/>
      <c r="K737" s="103"/>
      <c r="L737" s="103"/>
      <c r="M737" s="103"/>
      <c r="N737" s="109" t="s">
        <v>402</v>
      </c>
      <c r="O737" s="109"/>
      <c r="P737" s="109"/>
      <c r="Q737" s="109"/>
      <c r="R737" s="103" t="s">
        <v>604</v>
      </c>
      <c r="S737" s="103"/>
      <c r="T737" s="103"/>
      <c r="U737" s="103"/>
      <c r="V737" s="103"/>
      <c r="W737" s="103"/>
      <c r="X737" s="103"/>
      <c r="Y737" s="103"/>
      <c r="Z737" s="103"/>
      <c r="AA737" s="109" t="s">
        <v>401</v>
      </c>
      <c r="AB737" s="109"/>
      <c r="AC737" s="109"/>
      <c r="AD737" s="109"/>
      <c r="AE737" s="103" t="s">
        <v>605</v>
      </c>
      <c r="AF737" s="103"/>
      <c r="AG737" s="103"/>
      <c r="AH737" s="103"/>
      <c r="AI737" s="103"/>
      <c r="AJ737" s="103"/>
      <c r="AK737" s="103"/>
      <c r="AL737" s="103"/>
      <c r="AM737" s="103"/>
      <c r="AN737" s="109" t="s">
        <v>400</v>
      </c>
      <c r="AO737" s="109"/>
      <c r="AP737" s="109"/>
      <c r="AQ737" s="109"/>
      <c r="AR737" s="110" t="s">
        <v>606</v>
      </c>
      <c r="AS737" s="111"/>
      <c r="AT737" s="111"/>
      <c r="AU737" s="111"/>
      <c r="AV737" s="111"/>
      <c r="AW737" s="111"/>
      <c r="AX737" s="112"/>
      <c r="AY737" s="88"/>
      <c r="AZ737" s="88"/>
    </row>
    <row r="738" spans="1:52" ht="24.75" customHeight="1" x14ac:dyDescent="0.15">
      <c r="A738" s="100" t="s">
        <v>399</v>
      </c>
      <c r="B738" s="101"/>
      <c r="C738" s="101"/>
      <c r="D738" s="102"/>
      <c r="E738" s="103" t="s">
        <v>607</v>
      </c>
      <c r="F738" s="103"/>
      <c r="G738" s="103"/>
      <c r="H738" s="103"/>
      <c r="I738" s="103"/>
      <c r="J738" s="103"/>
      <c r="K738" s="103"/>
      <c r="L738" s="103"/>
      <c r="M738" s="103"/>
      <c r="N738" s="109" t="s">
        <v>398</v>
      </c>
      <c r="O738" s="109"/>
      <c r="P738" s="109"/>
      <c r="Q738" s="109"/>
      <c r="R738" s="103" t="s">
        <v>608</v>
      </c>
      <c r="S738" s="103"/>
      <c r="T738" s="103"/>
      <c r="U738" s="103"/>
      <c r="V738" s="103"/>
      <c r="W738" s="103"/>
      <c r="X738" s="103"/>
      <c r="Y738" s="103"/>
      <c r="Z738" s="103"/>
      <c r="AA738" s="109" t="s">
        <v>397</v>
      </c>
      <c r="AB738" s="109"/>
      <c r="AC738" s="109"/>
      <c r="AD738" s="109"/>
      <c r="AE738" s="103" t="s">
        <v>607</v>
      </c>
      <c r="AF738" s="103"/>
      <c r="AG738" s="103"/>
      <c r="AH738" s="103"/>
      <c r="AI738" s="103"/>
      <c r="AJ738" s="103"/>
      <c r="AK738" s="103"/>
      <c r="AL738" s="103"/>
      <c r="AM738" s="103"/>
      <c r="AN738" s="109" t="s">
        <v>396</v>
      </c>
      <c r="AO738" s="109"/>
      <c r="AP738" s="109"/>
      <c r="AQ738" s="109"/>
      <c r="AR738" s="110" t="s">
        <v>609</v>
      </c>
      <c r="AS738" s="111"/>
      <c r="AT738" s="111"/>
      <c r="AU738" s="111"/>
      <c r="AV738" s="111"/>
      <c r="AW738" s="111"/>
      <c r="AX738" s="112"/>
    </row>
    <row r="739" spans="1:52" ht="24.75" customHeight="1" x14ac:dyDescent="0.15">
      <c r="A739" s="100" t="s">
        <v>395</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611</v>
      </c>
      <c r="F740" s="125"/>
      <c r="G740" s="125"/>
      <c r="H740" s="92" t="str">
        <f>IF(E740="", "", "(")</f>
        <v>(</v>
      </c>
      <c r="I740" s="125"/>
      <c r="J740" s="125"/>
      <c r="K740" s="92" t="str">
        <f>IF(OR(I740="　", I740=""), "", "-")</f>
        <v/>
      </c>
      <c r="L740" s="126">
        <v>608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612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6"/>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6"/>
      <c r="B782" s="767"/>
      <c r="C782" s="767"/>
      <c r="D782" s="767"/>
      <c r="E782" s="767"/>
      <c r="F782" s="768"/>
      <c r="G782" s="453" t="s">
        <v>613</v>
      </c>
      <c r="H782" s="454"/>
      <c r="I782" s="454"/>
      <c r="J782" s="454"/>
      <c r="K782" s="455"/>
      <c r="L782" s="456" t="s">
        <v>615</v>
      </c>
      <c r="M782" s="457"/>
      <c r="N782" s="457"/>
      <c r="O782" s="457"/>
      <c r="P782" s="457"/>
      <c r="Q782" s="457"/>
      <c r="R782" s="457"/>
      <c r="S782" s="457"/>
      <c r="T782" s="457"/>
      <c r="U782" s="457"/>
      <c r="V782" s="457"/>
      <c r="W782" s="457"/>
      <c r="X782" s="458"/>
      <c r="Y782" s="459">
        <v>25</v>
      </c>
      <c r="Z782" s="460"/>
      <c r="AA782" s="460"/>
      <c r="AB782" s="557"/>
      <c r="AC782" s="453" t="s">
        <v>614</v>
      </c>
      <c r="AD782" s="454"/>
      <c r="AE782" s="454"/>
      <c r="AF782" s="454"/>
      <c r="AG782" s="455"/>
      <c r="AH782" s="456" t="s">
        <v>619</v>
      </c>
      <c r="AI782" s="457"/>
      <c r="AJ782" s="457"/>
      <c r="AK782" s="457"/>
      <c r="AL782" s="457"/>
      <c r="AM782" s="457"/>
      <c r="AN782" s="457"/>
      <c r="AO782" s="457"/>
      <c r="AP782" s="457"/>
      <c r="AQ782" s="457"/>
      <c r="AR782" s="457"/>
      <c r="AS782" s="457"/>
      <c r="AT782" s="458"/>
      <c r="AU782" s="459">
        <v>8</v>
      </c>
      <c r="AV782" s="460"/>
      <c r="AW782" s="460"/>
      <c r="AX782" s="461"/>
    </row>
    <row r="783" spans="1:50" ht="24.75" customHeight="1" x14ac:dyDescent="0.15">
      <c r="A783" s="556"/>
      <c r="B783" s="767"/>
      <c r="C783" s="767"/>
      <c r="D783" s="767"/>
      <c r="E783" s="767"/>
      <c r="F783" s="768"/>
      <c r="G783" s="352" t="s">
        <v>616</v>
      </c>
      <c r="H783" s="353"/>
      <c r="I783" s="353"/>
      <c r="J783" s="353"/>
      <c r="K783" s="354"/>
      <c r="L783" s="405" t="s">
        <v>617</v>
      </c>
      <c r="M783" s="406"/>
      <c r="N783" s="406"/>
      <c r="O783" s="406"/>
      <c r="P783" s="406"/>
      <c r="Q783" s="406"/>
      <c r="R783" s="406"/>
      <c r="S783" s="406"/>
      <c r="T783" s="406"/>
      <c r="U783" s="406"/>
      <c r="V783" s="406"/>
      <c r="W783" s="406"/>
      <c r="X783" s="407"/>
      <c r="Y783" s="402">
        <v>11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7"/>
      <c r="C784" s="767"/>
      <c r="D784" s="767"/>
      <c r="E784" s="767"/>
      <c r="F784" s="768"/>
      <c r="G784" s="352" t="s">
        <v>654</v>
      </c>
      <c r="H784" s="353"/>
      <c r="I784" s="353"/>
      <c r="J784" s="353"/>
      <c r="K784" s="354"/>
      <c r="L784" s="405"/>
      <c r="M784" s="406"/>
      <c r="N784" s="406"/>
      <c r="O784" s="406"/>
      <c r="P784" s="406"/>
      <c r="Q784" s="406"/>
      <c r="R784" s="406"/>
      <c r="S784" s="406"/>
      <c r="T784" s="406"/>
      <c r="U784" s="406"/>
      <c r="V784" s="406"/>
      <c r="W784" s="406"/>
      <c r="X784" s="407"/>
      <c r="Y784" s="402">
        <v>4</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67"/>
      <c r="C785" s="767"/>
      <c r="D785" s="767"/>
      <c r="E785" s="767"/>
      <c r="F785" s="768"/>
      <c r="G785" s="352" t="s">
        <v>652</v>
      </c>
      <c r="H785" s="353"/>
      <c r="I785" s="353"/>
      <c r="J785" s="353"/>
      <c r="K785" s="354"/>
      <c r="L785" s="405" t="s">
        <v>653</v>
      </c>
      <c r="M785" s="406"/>
      <c r="N785" s="406"/>
      <c r="O785" s="406"/>
      <c r="P785" s="406"/>
      <c r="Q785" s="406"/>
      <c r="R785" s="406"/>
      <c r="S785" s="406"/>
      <c r="T785" s="406"/>
      <c r="U785" s="406"/>
      <c r="V785" s="406"/>
      <c r="W785" s="406"/>
      <c r="X785" s="407"/>
      <c r="Y785" s="402">
        <v>4</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6"/>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6"/>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44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8</v>
      </c>
      <c r="AV792" s="419"/>
      <c r="AW792" s="419"/>
      <c r="AX792" s="421"/>
    </row>
    <row r="793" spans="1:50" ht="24.75" customHeight="1" x14ac:dyDescent="0.15">
      <c r="A793" s="556"/>
      <c r="B793" s="767"/>
      <c r="C793" s="767"/>
      <c r="D793" s="767"/>
      <c r="E793" s="767"/>
      <c r="F793" s="768"/>
      <c r="G793" s="443" t="s">
        <v>620</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6"/>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6"/>
      <c r="B795" s="767"/>
      <c r="C795" s="767"/>
      <c r="D795" s="767"/>
      <c r="E795" s="767"/>
      <c r="F795" s="768"/>
      <c r="G795" s="453" t="s">
        <v>614</v>
      </c>
      <c r="H795" s="454"/>
      <c r="I795" s="454"/>
      <c r="J795" s="454"/>
      <c r="K795" s="455"/>
      <c r="L795" s="456" t="s">
        <v>622</v>
      </c>
      <c r="M795" s="457"/>
      <c r="N795" s="457"/>
      <c r="O795" s="457"/>
      <c r="P795" s="457"/>
      <c r="Q795" s="457"/>
      <c r="R795" s="457"/>
      <c r="S795" s="457"/>
      <c r="T795" s="457"/>
      <c r="U795" s="457"/>
      <c r="V795" s="457"/>
      <c r="W795" s="457"/>
      <c r="X795" s="458"/>
      <c r="Y795" s="459">
        <v>0.6</v>
      </c>
      <c r="Z795" s="460"/>
      <c r="AA795" s="460"/>
      <c r="AB795" s="557"/>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6"/>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6"/>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6"/>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0.6</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6"/>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6"/>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6"/>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6"/>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6"/>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6"/>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6"/>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6"/>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6"/>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6"/>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6"/>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347</v>
      </c>
      <c r="AM832" s="965"/>
      <c r="AN832" s="965"/>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900" t="s">
        <v>623</v>
      </c>
      <c r="D838" s="901"/>
      <c r="E838" s="901"/>
      <c r="F838" s="901"/>
      <c r="G838" s="901"/>
      <c r="H838" s="901"/>
      <c r="I838" s="902"/>
      <c r="J838" s="423">
        <v>1011005000041</v>
      </c>
      <c r="K838" s="424"/>
      <c r="L838" s="424"/>
      <c r="M838" s="424"/>
      <c r="N838" s="424"/>
      <c r="O838" s="424"/>
      <c r="P838" s="321" t="s">
        <v>624</v>
      </c>
      <c r="Q838" s="321"/>
      <c r="R838" s="321"/>
      <c r="S838" s="321"/>
      <c r="T838" s="321"/>
      <c r="U838" s="321"/>
      <c r="V838" s="321"/>
      <c r="W838" s="321"/>
      <c r="X838" s="321"/>
      <c r="Y838" s="322">
        <v>44</v>
      </c>
      <c r="Z838" s="323"/>
      <c r="AA838" s="323"/>
      <c r="AB838" s="324"/>
      <c r="AC838" s="332" t="s">
        <v>625</v>
      </c>
      <c r="AD838" s="427"/>
      <c r="AE838" s="427"/>
      <c r="AF838" s="427"/>
      <c r="AG838" s="427"/>
      <c r="AH838" s="425">
        <v>2</v>
      </c>
      <c r="AI838" s="426"/>
      <c r="AJ838" s="426"/>
      <c r="AK838" s="426"/>
      <c r="AL838" s="329">
        <v>95</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626</v>
      </c>
      <c r="D871" s="422"/>
      <c r="E871" s="422"/>
      <c r="F871" s="422"/>
      <c r="G871" s="422"/>
      <c r="H871" s="422"/>
      <c r="I871" s="422"/>
      <c r="J871" s="423">
        <v>4011101006162</v>
      </c>
      <c r="K871" s="424"/>
      <c r="L871" s="424"/>
      <c r="M871" s="424"/>
      <c r="N871" s="424"/>
      <c r="O871" s="424"/>
      <c r="P871" s="321" t="s">
        <v>627</v>
      </c>
      <c r="Q871" s="321"/>
      <c r="R871" s="321"/>
      <c r="S871" s="321"/>
      <c r="T871" s="321"/>
      <c r="U871" s="321"/>
      <c r="V871" s="321"/>
      <c r="W871" s="321"/>
      <c r="X871" s="321"/>
      <c r="Y871" s="322">
        <v>8</v>
      </c>
      <c r="Z871" s="323"/>
      <c r="AA871" s="323"/>
      <c r="AB871" s="324"/>
      <c r="AC871" s="332" t="s">
        <v>628</v>
      </c>
      <c r="AD871" s="427"/>
      <c r="AE871" s="427"/>
      <c r="AF871" s="427"/>
      <c r="AG871" s="427"/>
      <c r="AH871" s="425" t="s">
        <v>569</v>
      </c>
      <c r="AI871" s="426"/>
      <c r="AJ871" s="426"/>
      <c r="AK871" s="426"/>
      <c r="AL871" s="329" t="s">
        <v>569</v>
      </c>
      <c r="AM871" s="330"/>
      <c r="AN871" s="330"/>
      <c r="AO871" s="331"/>
      <c r="AP871" s="325" t="s">
        <v>569</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t="s">
        <v>629</v>
      </c>
      <c r="D904" s="422"/>
      <c r="E904" s="422"/>
      <c r="F904" s="422"/>
      <c r="G904" s="422"/>
      <c r="H904" s="422"/>
      <c r="I904" s="422"/>
      <c r="J904" s="423">
        <v>6030001088118</v>
      </c>
      <c r="K904" s="424"/>
      <c r="L904" s="424"/>
      <c r="M904" s="424"/>
      <c r="N904" s="424"/>
      <c r="O904" s="424"/>
      <c r="P904" s="321" t="s">
        <v>621</v>
      </c>
      <c r="Q904" s="321"/>
      <c r="R904" s="321"/>
      <c r="S904" s="321"/>
      <c r="T904" s="321"/>
      <c r="U904" s="321"/>
      <c r="V904" s="321"/>
      <c r="W904" s="321"/>
      <c r="X904" s="321"/>
      <c r="Y904" s="322">
        <v>0.6</v>
      </c>
      <c r="Z904" s="323"/>
      <c r="AA904" s="323"/>
      <c r="AB904" s="324"/>
      <c r="AC904" s="332" t="s">
        <v>628</v>
      </c>
      <c r="AD904" s="427"/>
      <c r="AE904" s="427"/>
      <c r="AF904" s="427"/>
      <c r="AG904" s="427"/>
      <c r="AH904" s="425" t="s">
        <v>569</v>
      </c>
      <c r="AI904" s="426"/>
      <c r="AJ904" s="426"/>
      <c r="AK904" s="426"/>
      <c r="AL904" s="329" t="s">
        <v>569</v>
      </c>
      <c r="AM904" s="330"/>
      <c r="AN904" s="330"/>
      <c r="AO904" s="331"/>
      <c r="AP904" s="325" t="s">
        <v>569</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6" t="s">
        <v>347</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333</v>
      </c>
      <c r="AQ1102" s="431"/>
      <c r="AR1102" s="431"/>
      <c r="AS1102" s="431"/>
      <c r="AT1102" s="431"/>
      <c r="AU1102" s="431"/>
      <c r="AV1102" s="431"/>
      <c r="AW1102" s="431"/>
      <c r="AX1102" s="431"/>
    </row>
    <row r="1103" spans="1:50" ht="30" customHeight="1" x14ac:dyDescent="0.15">
      <c r="A1103" s="408">
        <v>1</v>
      </c>
      <c r="B1103" s="408">
        <v>1</v>
      </c>
      <c r="C1103" s="898"/>
      <c r="D1103" s="898"/>
      <c r="E1103" s="265" t="s">
        <v>630</v>
      </c>
      <c r="F1103" s="897"/>
      <c r="G1103" s="897"/>
      <c r="H1103" s="897"/>
      <c r="I1103" s="897"/>
      <c r="J1103" s="423" t="s">
        <v>631</v>
      </c>
      <c r="K1103" s="424"/>
      <c r="L1103" s="424"/>
      <c r="M1103" s="424"/>
      <c r="N1103" s="424"/>
      <c r="O1103" s="424"/>
      <c r="P1103" s="429" t="s">
        <v>632</v>
      </c>
      <c r="Q1103" s="321"/>
      <c r="R1103" s="321"/>
      <c r="S1103" s="321"/>
      <c r="T1103" s="321"/>
      <c r="U1103" s="321"/>
      <c r="V1103" s="321"/>
      <c r="W1103" s="321"/>
      <c r="X1103" s="321"/>
      <c r="Y1103" s="322" t="s">
        <v>412</v>
      </c>
      <c r="Z1103" s="323"/>
      <c r="AA1103" s="323"/>
      <c r="AB1103" s="324"/>
      <c r="AC1103" s="326"/>
      <c r="AD1103" s="326"/>
      <c r="AE1103" s="326"/>
      <c r="AF1103" s="326"/>
      <c r="AG1103" s="326"/>
      <c r="AH1103" s="327" t="s">
        <v>631</v>
      </c>
      <c r="AI1103" s="328"/>
      <c r="AJ1103" s="328"/>
      <c r="AK1103" s="328"/>
      <c r="AL1103" s="329" t="s">
        <v>412</v>
      </c>
      <c r="AM1103" s="330"/>
      <c r="AN1103" s="330"/>
      <c r="AO1103" s="331"/>
      <c r="AP1103" s="325" t="s">
        <v>633</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759"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A1" zoomScale="115" zoomScaleNormal="115" workbookViewId="0">
      <selection activeCell="AG15" sqref="A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2"/>
      <c r="Z2" s="416"/>
      <c r="AA2" s="417"/>
      <c r="AB2" s="1016" t="s">
        <v>11</v>
      </c>
      <c r="AC2" s="1017"/>
      <c r="AD2" s="1018"/>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7"/>
      <c r="H3" s="383"/>
      <c r="I3" s="383"/>
      <c r="J3" s="383"/>
      <c r="K3" s="383"/>
      <c r="L3" s="383"/>
      <c r="M3" s="383"/>
      <c r="N3" s="383"/>
      <c r="O3" s="568"/>
      <c r="P3" s="580"/>
      <c r="Q3" s="383"/>
      <c r="R3" s="383"/>
      <c r="S3" s="383"/>
      <c r="T3" s="383"/>
      <c r="U3" s="383"/>
      <c r="V3" s="383"/>
      <c r="W3" s="383"/>
      <c r="X3" s="568"/>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2"/>
      <c r="I4" s="1022"/>
      <c r="J4" s="1022"/>
      <c r="K4" s="1022"/>
      <c r="L4" s="1022"/>
      <c r="M4" s="1022"/>
      <c r="N4" s="1022"/>
      <c r="O4" s="1023"/>
      <c r="P4" s="165"/>
      <c r="Q4" s="1030"/>
      <c r="R4" s="1030"/>
      <c r="S4" s="1030"/>
      <c r="T4" s="1030"/>
      <c r="U4" s="1030"/>
      <c r="V4" s="1030"/>
      <c r="W4" s="1030"/>
      <c r="X4" s="1031"/>
      <c r="Y4" s="1008" t="s">
        <v>12</v>
      </c>
      <c r="Z4" s="1009"/>
      <c r="AA4" s="1010"/>
      <c r="AB4" s="657"/>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7" t="s">
        <v>54</v>
      </c>
      <c r="Z5" s="1005"/>
      <c r="AA5" s="1006"/>
      <c r="AB5" s="808"/>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2"/>
      <c r="Z9" s="416"/>
      <c r="AA9" s="417"/>
      <c r="AB9" s="1016" t="s">
        <v>11</v>
      </c>
      <c r="AC9" s="1017"/>
      <c r="AD9" s="1018"/>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7"/>
      <c r="H10" s="383"/>
      <c r="I10" s="383"/>
      <c r="J10" s="383"/>
      <c r="K10" s="383"/>
      <c r="L10" s="383"/>
      <c r="M10" s="383"/>
      <c r="N10" s="383"/>
      <c r="O10" s="568"/>
      <c r="P10" s="580"/>
      <c r="Q10" s="383"/>
      <c r="R10" s="383"/>
      <c r="S10" s="383"/>
      <c r="T10" s="383"/>
      <c r="U10" s="383"/>
      <c r="V10" s="383"/>
      <c r="W10" s="383"/>
      <c r="X10" s="568"/>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657"/>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808"/>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2"/>
      <c r="Z16" s="416"/>
      <c r="AA16" s="417"/>
      <c r="AB16" s="1016" t="s">
        <v>11</v>
      </c>
      <c r="AC16" s="1017"/>
      <c r="AD16" s="1018"/>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7"/>
      <c r="H17" s="383"/>
      <c r="I17" s="383"/>
      <c r="J17" s="383"/>
      <c r="K17" s="383"/>
      <c r="L17" s="383"/>
      <c r="M17" s="383"/>
      <c r="N17" s="383"/>
      <c r="O17" s="568"/>
      <c r="P17" s="580"/>
      <c r="Q17" s="383"/>
      <c r="R17" s="383"/>
      <c r="S17" s="383"/>
      <c r="T17" s="383"/>
      <c r="U17" s="383"/>
      <c r="V17" s="383"/>
      <c r="W17" s="383"/>
      <c r="X17" s="568"/>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657"/>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808"/>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2"/>
      <c r="Z23" s="416"/>
      <c r="AA23" s="417"/>
      <c r="AB23" s="1016" t="s">
        <v>11</v>
      </c>
      <c r="AC23" s="1017"/>
      <c r="AD23" s="1018"/>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7"/>
      <c r="H24" s="383"/>
      <c r="I24" s="383"/>
      <c r="J24" s="383"/>
      <c r="K24" s="383"/>
      <c r="L24" s="383"/>
      <c r="M24" s="383"/>
      <c r="N24" s="383"/>
      <c r="O24" s="568"/>
      <c r="P24" s="580"/>
      <c r="Q24" s="383"/>
      <c r="R24" s="383"/>
      <c r="S24" s="383"/>
      <c r="T24" s="383"/>
      <c r="U24" s="383"/>
      <c r="V24" s="383"/>
      <c r="W24" s="383"/>
      <c r="X24" s="568"/>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657"/>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808"/>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2"/>
      <c r="Z30" s="416"/>
      <c r="AA30" s="417"/>
      <c r="AB30" s="1016" t="s">
        <v>11</v>
      </c>
      <c r="AC30" s="1017"/>
      <c r="AD30" s="1018"/>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657"/>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808"/>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2"/>
      <c r="Z37" s="416"/>
      <c r="AA37" s="417"/>
      <c r="AB37" s="1016" t="s">
        <v>11</v>
      </c>
      <c r="AC37" s="1017"/>
      <c r="AD37" s="1018"/>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657"/>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808"/>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2"/>
      <c r="Z44" s="416"/>
      <c r="AA44" s="417"/>
      <c r="AB44" s="1016" t="s">
        <v>11</v>
      </c>
      <c r="AC44" s="1017"/>
      <c r="AD44" s="1018"/>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657"/>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808"/>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2"/>
      <c r="Z51" s="416"/>
      <c r="AA51" s="417"/>
      <c r="AB51" s="372" t="s">
        <v>11</v>
      </c>
      <c r="AC51" s="1017"/>
      <c r="AD51" s="1018"/>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657"/>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808"/>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2"/>
      <c r="Z58" s="416"/>
      <c r="AA58" s="417"/>
      <c r="AB58" s="1016" t="s">
        <v>11</v>
      </c>
      <c r="AC58" s="1017"/>
      <c r="AD58" s="1018"/>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657"/>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808"/>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2"/>
      <c r="Z65" s="416"/>
      <c r="AA65" s="417"/>
      <c r="AB65" s="1016" t="s">
        <v>11</v>
      </c>
      <c r="AC65" s="1017"/>
      <c r="AD65" s="1018"/>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7"/>
      <c r="H66" s="383"/>
      <c r="I66" s="383"/>
      <c r="J66" s="383"/>
      <c r="K66" s="383"/>
      <c r="L66" s="383"/>
      <c r="M66" s="383"/>
      <c r="N66" s="383"/>
      <c r="O66" s="568"/>
      <c r="P66" s="580"/>
      <c r="Q66" s="383"/>
      <c r="R66" s="383"/>
      <c r="S66" s="383"/>
      <c r="T66" s="383"/>
      <c r="U66" s="383"/>
      <c r="V66" s="383"/>
      <c r="W66" s="383"/>
      <c r="X66" s="568"/>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657"/>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808"/>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35" sqref="AC35:AG3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2020-09-23T03:28:18Z</cp:lastPrinted>
  <dcterms:created xsi:type="dcterms:W3CDTF">2012-03-13T00:50:25Z</dcterms:created>
  <dcterms:modified xsi:type="dcterms:W3CDTF">2020-10-02T04:36:52Z</dcterms:modified>
</cp:coreProperties>
</file>