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7000_職業安定局　雇用保険課\02_その他（庶務・201804以前のデータ等）\201804以前\予算係\予算二席\引き継ぎ\行政事業レビュー\R2年度\021105 H28～R2分記載内容確認\失保（H28~R2）\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<sst xmlns="http://schemas.openxmlformats.org/spreadsheetml/2006/main" count="3020" uniqueCount="668">
  <si>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</si>
  <si>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</si>
  <si>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</si>
  <si>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</si>
  <si>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</si>
  <si>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</si>
  <si>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</si>
  <si>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</si>
  <si>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</si>
  <si>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</si>
  <si>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</si>
  <si>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</si>
  <si>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</si>
  <si>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</si>
  <si>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</si>
  <si>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</si>
  <si>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</si>
  <si>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</si>
  <si>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</si>
  <si>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</si>
  <si>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</si>
  <si>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</si>
  <si>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</si>
  <si>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</si>
  <si>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</si>
  <si>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</si>
  <si>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</si>
  <si>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</si>
  <si>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</si>
  <si>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</si>
  <si>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</si>
  <si>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</si>
  <si>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</si>
  <si>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</si>
  <si>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</si>
  <si>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</si>
  <si>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</si>
  <si>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</si>
  <si>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</si>
  <si>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</si>
  <si>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</si>
  <si>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</si>
  <si>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</si>
  <si>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</si>
  <si>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</si>
  <si>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</si>
  <si>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</si>
  <si>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</si>
  <si>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</si>
  <si>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</si>
  <si>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</si>
  <si>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</si>
  <si>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</si>
  <si>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</si>
  <si>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</si>
  <si>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</si>
  <si>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</si>
  <si>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</si>
  <si>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</si>
  <si>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</si>
  <si>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</si>
  <si>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</si>
  <si>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</si>
  <si>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</si>
  <si>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</si>
  <si>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</si>
  <si>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</si>
  <si>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</si>
  <si>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</si>
  <si>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</si>
  <si>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</si>
  <si>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</si>
  <si>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</si>
  <si>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</si>
  <si>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</si>
  <si>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</si>
  <si>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</si>
  <si>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</si>
  <si>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</si>
  <si>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</si>
  <si>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</si>
  <si>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</si>
  <si>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</si>
  <si>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</si>
  <si>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</si>
  <si>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</si>
  <si>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</si>
  <si>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</si>
  <si>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</si>
  <si>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</si>
  <si>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</si>
  <si>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</si>
  <si>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</si>
  <si>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</si>
  <si>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</si>
  <si>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</si>
  <si>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</si>
  <si>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</si>
  <si>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</si>
  <si>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</si>
  <si>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</si>
  <si>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</si>
  <si>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</si>
  <si>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</si>
  <si>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</si>
  <si>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</si>
  <si>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</si>
  <si>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</si>
  <si>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</si>
  <si>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</si>
  <si>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</si>
  <si>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</si>
  <si>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</si>
  <si>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</si>
  <si>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</si>
  <si>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</si>
  <si>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</si>
  <si>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</si>
  <si>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</si>
  <si>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</si>
  <si>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</si>
  <si>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</si>
  <si>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</si>
  <si>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</si>
  <si>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</si>
  <si>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</si>
  <si>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</si>
  <si>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</si>
  <si>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</si>
  <si>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</si>
  <si>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</si>
  <si>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</si>
  <si>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</si>
  <si>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</si>
  <si>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</si>
  <si>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</si>
  <si>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</si>
  <si>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</si>
  <si>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</si>
  <si>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</si>
  <si>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</si>
  <si>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</si>
  <si>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</si>
  <si>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</si>
  <si>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</si>
  <si>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</si>
  <si>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</si>
  <si>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</si>
  <si>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</si>
  <si>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</si>
  <si>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</si>
  <si>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</si>
  <si>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</si>
  <si>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</si>
  <si>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</si>
  <si>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</si>
  <si>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</si>
  <si>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</si>
  <si>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</si>
  <si>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</si>
  <si>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</si>
  <si>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</si>
  <si>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</si>
  <si>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</si>
  <si>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</si>
  <si>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</si>
  <si>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</si>
  <si>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</si>
  <si>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</si>
  <si>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</si>
  <si>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</si>
  <si>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</si>
  <si>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</si>
  <si>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</si>
  <si>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</si>
  <si>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</si>
  <si>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</si>
  <si>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</si>
  <si>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</si>
  <si>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</si>
  <si>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</si>
  <si>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</si>
  <si>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</si>
  <si>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</si>
  <si>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</si>
  <si>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</si>
  <si>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</si>
  <si>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</si>
  <si>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</si>
  <si>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</si>
  <si>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</si>
  <si>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</si>
  <si>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</si>
  <si>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</si>
  <si>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</si>
  <si>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</si>
  <si>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</si>
  <si>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</si>
  <si>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</si>
  <si>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</si>
  <si>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</si>
  <si>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</si>
  <si>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</si>
  <si>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</si>
  <si>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</si>
  <si>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</si>
  <si>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</si>
  <si>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</si>
  <si>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</si>
  <si>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</si>
  <si>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</si>
  <si>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</si>
  <si>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</si>
  <si>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</si>
  <si>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</si>
  <si>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</si>
  <si>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</si>
  <si>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</si>
  <si>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</si>
  <si>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</si>
  <si>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</si>
  <si>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</si>
  <si>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</si>
  <si>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</si>
  <si>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</si>
  <si>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</si>
  <si>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</si>
  <si>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</si>
  <si>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</si>
  <si>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</si>
  <si>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</si>
  <si>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</si>
  <si>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</si>
  <si>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</si>
  <si>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</si>
  <si>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</si>
  <si>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</si>
  <si>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</si>
  <si>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</si>
  <si>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</si>
  <si>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</si>
  <si>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</si>
  <si>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</si>
  <si>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</si>
  <si>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</si>
  <si>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</si>
  <si>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</si>
  <si>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</si>
  <si>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</si>
  <si>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</si>
  <si>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</si>
  <si>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</si>
  <si>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</si>
  <si>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</si>
  <si>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</si>
  <si>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</si>
  <si>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</si>
  <si>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</si>
  <si>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</si>
  <si>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</si>
  <si>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</si>
  <si>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</si>
  <si>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</si>
  <si>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</si>
  <si>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</si>
  <si>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</si>
  <si>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</si>
  <si>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</si>
  <si>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</si>
  <si>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</si>
  <si>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</si>
  <si>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</si>
  <si>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</si>
  <si>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</si>
  <si>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</si>
  <si>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</si>
  <si>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</si>
  <si>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</si>
  <si>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</si>
  <si>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</si>
  <si>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</si>
  <si>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</si>
  <si>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</si>
  <si>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</si>
  <si>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</si>
  <si>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</si>
  <si>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</si>
  <si>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</si>
  <si>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</si>
  <si>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</si>
  <si>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</si>
  <si>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</si>
  <si>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</si>
  <si>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</si>
  <si>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</si>
  <si>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</si>
  <si>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</si>
  <si>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</si>
  <si>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</si>
  <si>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</si>
  <si>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</si>
  <si>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</si>
  <si>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</si>
  <si>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</si>
  <si>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</si>
  <si>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</si>
  <si>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</si>
  <si>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</si>
  <si>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</si>
  <si>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</si>
  <si>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</si>
  <si>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</si>
  <si>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</si>
  <si>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</si>
  <si>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</si>
  <si>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</si>
  <si>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</si>
  <si>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</si>
  <si>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</si>
  <si>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</si>
  <si>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</si>
  <si>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</si>
  <si>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</si>
  <si>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</si>
  <si>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</si>
  <si>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</si>
  <si>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</si>
  <si>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</si>
  <si>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</si>
  <si>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</si>
  <si>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</si>
  <si>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</si>
  <si>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</si>
  <si>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</si>
  <si>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</si>
  <si>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</si>
  <si>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</si>
  <si>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</si>
  <si>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</si>
  <si>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</si>
  <si>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</si>
  <si>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</si>
  <si>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</si>
  <si>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</si>
  <si>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</si>
  <si>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</si>
  <si>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</si>
  <si>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</si>
  <si>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</si>
  <si>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</si>
  <si>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</si>
  <si>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</si>
  <si>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</si>
  <si>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</si>
  <si>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</si>
  <si>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</si>
  <si>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</si>
  <si>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</si>
  <si>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</si>
  <si>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</si>
  <si>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</si>
  <si>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</si>
  <si>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</si>
  <si>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</si>
  <si>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</si>
  <si>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</si>
  <si>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</si>
  <si>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</si>
  <si>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</si>
  <si>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</si>
  <si>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</si>
  <si>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</si>
  <si>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</si>
  <si>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</si>
  <si>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</si>
  <si>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</si>
  <si>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</si>
  <si>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</si>
  <si>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</si>
  <si>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</si>
  <si>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</si>
  <si>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</si>
  <si>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</si>
  <si>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</si>
  <si>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</si>
  <si>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</si>
  <si>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</si>
  <si>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</si>
  <si>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</si>
  <si>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</si>
  <si>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</si>
  <si>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</si>
  <si>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</si>
  <si>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</si>
  <si>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</si>
  <si>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</si>
  <si>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</si>
  <si>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</si>
  <si>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</si>
  <si>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</si>
  <si>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</si>
  <si>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</si>
  <si>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</si>
  <si>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</si>
  <si>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</si>
  <si>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</si>
  <si>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</si>
  <si>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</si>
  <si>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</si>
  <si>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</si>
  <si>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</si>
  <si>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</si>
  <si>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</si>
  <si>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</si>
  <si>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</si>
  <si>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</si>
  <si>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</si>
  <si>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</si>
  <si>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</si>
  <si>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</si>
  <si>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</si>
  <si>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</si>
  <si>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</si>
  <si>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</si>
  <si>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</si>
  <si>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</si>
  <si>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</si>
  <si>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</si>
  <si>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</si>
  <si>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</si>
  <si>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</si>
  <si>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</si>
  <si>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</si>
  <si>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</si>
  <si>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</si>
  <si>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</si>
  <si>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</si>
  <si>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</si>
  <si>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</si>
  <si>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</si>
  <si>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</si>
  <si>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</si>
  <si>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</si>
  <si>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</si>
  <si>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</si>
  <si>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</si>
  <si>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</si>
  <si>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</si>
  <si>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</si>
  <si>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</si>
  <si>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</si>
  <si>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</si>
  <si>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</si>
  <si>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</si>
  <si>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</si>
  <si>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</si>
  <si>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</si>
  <si>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</si>
  <si>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</si>
  <si>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</si>
  <si>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</si>
  <si>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</si>
  <si>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</si>
  <si>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</si>
  <si>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</si>
  <si>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</si>
  <si>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</si>
  <si>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</si>
  <si>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</si>
  <si>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</si>
  <si>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</si>
  <si>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</si>
  <si>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</si>
  <si>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</si>
  <si>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</si>
  <si>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</si>
  <si>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</si>
  <si>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</si>
  <si>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</si>
  <si>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</si>
  <si>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</si>
  <si>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</si>
  <si>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</si>
  <si>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</si>
  <si>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</si>
  <si>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</si>
  <si>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</si>
  <si>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</si>
  <si>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</si>
  <si>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</si>
  <si>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</si>
  <si>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</si>
  <si>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</si>
  <si>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</si>
  <si>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</si>
  <si>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</si>
  <si>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</si>
  <si>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</si>
  <si>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</si>
  <si>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</si>
  <si>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</si>
  <si>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</si>
  <si>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</si>
  <si>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</si>
  <si>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</si>
  <si>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</si>
  <si>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</si>
  <si>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</si>
  <si>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</si>
  <si>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</si>
  <si>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</si>
  <si>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</si>
  <si>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</si>
  <si>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</si>
  <si>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</si>
  <si>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</si>
  <si>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</si>
  <si>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</si>
  <si>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</si>
  <si>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</si>
  <si>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</si>
  <si>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</si>
  <si>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</si>
  <si>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</si>
  <si>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</si>
  <si>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</si>
  <si>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</si>
  <si>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</si>
  <si>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</si>
  <si>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</si>
  <si>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</si>
  <si>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</si>
  <si>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</si>
  <si>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</si>
  <si>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</si>
  <si>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</si>
  <si>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</si>
  <si>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</si>
  <si>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</si>
  <si>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</si>
  <si>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</si>
  <si>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</si>
  <si>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</si>
  <si>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</si>
  <si>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</si>
  <si>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</si>
  <si>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</si>
  <si>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</si>
  <si>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</si>
  <si>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</si>
  <si>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</si>
  <si>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</si>
  <si>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</si>
  <si>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</si>
  <si>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</si>
  <si>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</si>
  <si>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</si>
  <si>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</si>
  <si>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</si>
  <si>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</si>
  <si>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</si>
  <si>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</si>
  <si>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</si>
  <si>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</si>
  <si>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</si>
  <si>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</si>
  <si>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失業等給付費等</t>
    <rPh sb="0" eb="2">
      <t>シツギョウ</t>
    </rPh>
    <rPh sb="2" eb="3">
      <t>トウ</t>
    </rPh>
    <rPh sb="3" eb="5">
      <t>キュウフ</t>
    </rPh>
    <rPh sb="5" eb="6">
      <t>ヒ</t>
    </rPh>
    <rPh sb="6" eb="7">
      <t>トウ</t>
    </rPh>
    <phoneticPr fontId="5"/>
  </si>
  <si>
    <t>-</t>
  </si>
  <si>
    <t>-</t>
    <phoneticPr fontId="5"/>
  </si>
  <si>
    <t>求職者給付、就職促進給付、教育訓練給付、雇用継続給付及び育児休業給付を支給する。</t>
    <rPh sb="0" eb="3">
      <t>キュウショクシャ</t>
    </rPh>
    <rPh sb="3" eb="5">
      <t>キュウフ</t>
    </rPh>
    <rPh sb="6" eb="8">
      <t>シュウショク</t>
    </rPh>
    <rPh sb="8" eb="10">
      <t>ソクシン</t>
    </rPh>
    <rPh sb="10" eb="12">
      <t>キュウフ</t>
    </rPh>
    <rPh sb="13" eb="15">
      <t>キョウイク</t>
    </rPh>
    <rPh sb="15" eb="17">
      <t>クンレン</t>
    </rPh>
    <rPh sb="17" eb="19">
      <t>キュウフ</t>
    </rPh>
    <rPh sb="20" eb="22">
      <t>コヨウ</t>
    </rPh>
    <rPh sb="22" eb="24">
      <t>ケイゾク</t>
    </rPh>
    <rPh sb="24" eb="26">
      <t>キュウフ</t>
    </rPh>
    <rPh sb="26" eb="27">
      <t>オヨ</t>
    </rPh>
    <rPh sb="28" eb="30">
      <t>イクジ</t>
    </rPh>
    <rPh sb="30" eb="32">
      <t>キュウギョウ</t>
    </rPh>
    <rPh sb="32" eb="34">
      <t>キュウフ</t>
    </rPh>
    <rPh sb="35" eb="37">
      <t>シキュウ</t>
    </rPh>
    <phoneticPr fontId="5"/>
  </si>
  <si>
    <t>失業等給付金</t>
    <rPh sb="0" eb="2">
      <t>シツギョウ</t>
    </rPh>
    <rPh sb="2" eb="3">
      <t>トウ</t>
    </rPh>
    <rPh sb="5" eb="6">
      <t>キン</t>
    </rPh>
    <phoneticPr fontId="5"/>
  </si>
  <si>
    <t>育児休業給付金</t>
    <rPh sb="0" eb="2">
      <t>イクジ</t>
    </rPh>
    <rPh sb="2" eb="4">
      <t>キュウギョウ</t>
    </rPh>
    <rPh sb="4" eb="7">
      <t>キュウフキン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</si>
  <si>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</si>
  <si>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</si>
  <si>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</si>
  <si>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令和2年度に不正受給の件数を前年度以下とする</t>
    <rPh sb="0" eb="2">
      <t>レイワ</t>
    </rPh>
    <rPh sb="3" eb="5">
      <t>ネンド</t>
    </rPh>
    <rPh sb="6" eb="8">
      <t>フセイ</t>
    </rPh>
    <rPh sb="8" eb="10">
      <t>ジュキュウ</t>
    </rPh>
    <rPh sb="11" eb="13">
      <t>ケンスウ</t>
    </rPh>
    <rPh sb="14" eb="17">
      <t>ゼンネンド</t>
    </rPh>
    <rPh sb="17" eb="19">
      <t>イカ</t>
    </rPh>
    <phoneticPr fontId="5"/>
  </si>
  <si>
    <t>不正受給の件数</t>
    <rPh sb="0" eb="2">
      <t>フセイ</t>
    </rPh>
    <rPh sb="2" eb="4">
      <t>ジュキュウ</t>
    </rPh>
    <rPh sb="5" eb="7">
      <t>ケンスウ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</si>
  <si>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</si>
  <si>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ケン</t>
    </rPh>
    <phoneticPr fontId="5"/>
  </si>
  <si>
    <t>収入額</t>
    <rPh sb="0" eb="3">
      <t>シュウニュウガク</t>
    </rPh>
    <phoneticPr fontId="5"/>
  </si>
  <si>
    <t>支出額</t>
    <rPh sb="0" eb="3">
      <t>シシュツガク</t>
    </rPh>
    <phoneticPr fontId="5"/>
  </si>
  <si>
    <t>積立金残高</t>
    <rPh sb="0" eb="3">
      <t>ツミタテキン</t>
    </rPh>
    <rPh sb="3" eb="5">
      <t>ザンダカ</t>
    </rPh>
    <phoneticPr fontId="5"/>
  </si>
  <si>
    <t>億円</t>
    <rPh sb="0" eb="2">
      <t>オクエン</t>
    </rPh>
    <phoneticPr fontId="5"/>
  </si>
  <si>
    <t>求職者給付、就職促進給付、教育訓練給付、雇用継続給付及び育児休業給付を支給するための失業等給付等の受給額は受給者によって異なるため、執行額による単位当たりコストの算出は困難である。　　　　　　　　　　　</t>
    <rPh sb="26" eb="27">
      <t>オヨ</t>
    </rPh>
    <rPh sb="28" eb="30">
      <t>イクジ</t>
    </rPh>
    <rPh sb="30" eb="32">
      <t>キュウギョウ</t>
    </rPh>
    <rPh sb="32" eb="34">
      <t>キュウフ</t>
    </rPh>
    <rPh sb="47" eb="48">
      <t>トウ</t>
    </rPh>
    <phoneticPr fontId="5"/>
  </si>
  <si>
    <t>-</t>
    <phoneticPr fontId="5"/>
  </si>
  <si>
    <t>-</t>
    <phoneticPr fontId="5"/>
  </si>
  <si>
    <t>-</t>
    <phoneticPr fontId="5"/>
  </si>
  <si>
    <t>失業給付等の支給により、求職活動中の生活の保障及び再就職の促進等を行うこと（Ⅴ-4）</t>
    <rPh sb="23" eb="24">
      <t>オヨ</t>
    </rPh>
    <rPh sb="25" eb="28">
      <t>サイシュウショク</t>
    </rPh>
    <rPh sb="29" eb="31">
      <t>ソクシン</t>
    </rPh>
    <phoneticPr fontId="5"/>
  </si>
  <si>
    <t>-</t>
    <phoneticPr fontId="5"/>
  </si>
  <si>
    <t>-</t>
    <phoneticPr fontId="5"/>
  </si>
  <si>
    <t>件</t>
    <rPh sb="0" eb="1">
      <t>ケン</t>
    </rPh>
    <phoneticPr fontId="5"/>
  </si>
  <si>
    <t>-</t>
    <phoneticPr fontId="5"/>
  </si>
  <si>
    <t>-</t>
    <phoneticPr fontId="5"/>
  </si>
  <si>
    <t>雇用のセーフティネットという意味での重要な事業であり、国民や社会のニーズを的確に反映しているといえる。</t>
  </si>
  <si>
    <t>失業等給付等は国が責任をもって行うべき事業であり、雇用保険財政を司る国が行うべきである。</t>
    <rPh sb="5" eb="6">
      <t>トウ</t>
    </rPh>
    <phoneticPr fontId="5"/>
  </si>
  <si>
    <t>雇用のセーフティネットであり、優先度の高い事業である。</t>
  </si>
  <si>
    <t>労働者が負担する雇用保険料を財源としており、負担関係は妥当である。</t>
  </si>
  <si>
    <t>‐</t>
  </si>
  <si>
    <t>-</t>
    <phoneticPr fontId="5"/>
  </si>
  <si>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</si>
  <si>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</si>
  <si>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雇用情勢に応じて、状況やニーズに応じた制度改正を行うなど、雇用保険受給資格者に対して実効性の高い事業である。</t>
  </si>
  <si>
    <t>雇用情勢の悪化にも対応できるよう、残余については積立金としている。</t>
  </si>
  <si>
    <t>-</t>
    <phoneticPr fontId="5"/>
  </si>
  <si>
    <t>点検対象外</t>
    <rPh sb="0" eb="5">
      <t>テンケンタイショウガイ</t>
    </rPh>
    <phoneticPr fontId="5"/>
  </si>
  <si>
    <t>768</t>
    <phoneticPr fontId="5"/>
  </si>
  <si>
    <t>695</t>
    <phoneticPr fontId="5"/>
  </si>
  <si>
    <t>613</t>
    <phoneticPr fontId="5"/>
  </si>
  <si>
    <t>575</t>
    <phoneticPr fontId="5"/>
  </si>
  <si>
    <t>581</t>
    <phoneticPr fontId="5"/>
  </si>
  <si>
    <t>587</t>
    <phoneticPr fontId="5"/>
  </si>
  <si>
    <t>582</t>
    <phoneticPr fontId="5"/>
  </si>
  <si>
    <t>574</t>
    <phoneticPr fontId="5"/>
  </si>
  <si>
    <t>596</t>
    <phoneticPr fontId="5"/>
  </si>
  <si>
    <t>-</t>
    <phoneticPr fontId="5"/>
  </si>
  <si>
    <t>-</t>
    <phoneticPr fontId="5"/>
  </si>
  <si>
    <t>失業等給付の支給に係る事務費</t>
    <rPh sb="0" eb="2">
      <t>シツギョウ</t>
    </rPh>
    <rPh sb="2" eb="3">
      <t>トウ</t>
    </rPh>
    <rPh sb="3" eb="5">
      <t>キュウフ</t>
    </rPh>
    <rPh sb="6" eb="8">
      <t>シキュウ</t>
    </rPh>
    <rPh sb="9" eb="10">
      <t>カカ</t>
    </rPh>
    <rPh sb="11" eb="14">
      <t>ジムヒ</t>
    </rPh>
    <phoneticPr fontId="5"/>
  </si>
  <si>
    <t>雇用保険法第10条、第61条の6
特別会計に関する法律第99条第2項第2号等</t>
    <rPh sb="0" eb="2">
      <t>コヨウ</t>
    </rPh>
    <rPh sb="2" eb="5">
      <t>ホケンホウ</t>
    </rPh>
    <rPh sb="5" eb="6">
      <t>ダイ</t>
    </rPh>
    <rPh sb="8" eb="9">
      <t>ジョウ</t>
    </rPh>
    <rPh sb="17" eb="19">
      <t>トクベツ</t>
    </rPh>
    <rPh sb="19" eb="21">
      <t>カイケイ</t>
    </rPh>
    <rPh sb="22" eb="23">
      <t>カン</t>
    </rPh>
    <rPh sb="25" eb="27">
      <t>ホウリツ</t>
    </rPh>
    <rPh sb="27" eb="28">
      <t>ダイ</t>
    </rPh>
    <rPh sb="30" eb="31">
      <t>ジョウ</t>
    </rPh>
    <rPh sb="31" eb="32">
      <t>ダイ</t>
    </rPh>
    <rPh sb="33" eb="34">
      <t>コウ</t>
    </rPh>
    <rPh sb="34" eb="35">
      <t>ダイ</t>
    </rPh>
    <rPh sb="36" eb="37">
      <t>ゴウ</t>
    </rPh>
    <rPh sb="37" eb="38">
      <t>トウ</t>
    </rPh>
    <phoneticPr fontId="5"/>
  </si>
  <si>
    <t>有</t>
  </si>
  <si>
    <t>無</t>
  </si>
  <si>
    <t>外部へ委託するものは一般競争入札により実施。
一者応札になったものについては、仕様書やスケジュール等を見直し、応札者以外も参加が可能となるよう努める。</t>
    <rPh sb="0" eb="2">
      <t>ガイブ</t>
    </rPh>
    <rPh sb="3" eb="5">
      <t>イタク</t>
    </rPh>
    <rPh sb="10" eb="12">
      <t>イッパン</t>
    </rPh>
    <rPh sb="12" eb="14">
      <t>キョウソウ</t>
    </rPh>
    <rPh sb="14" eb="16">
      <t>ニュウサツ</t>
    </rPh>
    <rPh sb="19" eb="21">
      <t>ジッシ</t>
    </rPh>
    <rPh sb="23" eb="25">
      <t>イチシャ</t>
    </rPh>
    <rPh sb="25" eb="27">
      <t>オウサツ</t>
    </rPh>
    <rPh sb="39" eb="42">
      <t>シヨウショ</t>
    </rPh>
    <rPh sb="49" eb="50">
      <t>トウ</t>
    </rPh>
    <rPh sb="51" eb="53">
      <t>ミナオ</t>
    </rPh>
    <rPh sb="55" eb="57">
      <t>オウサツ</t>
    </rPh>
    <rPh sb="57" eb="58">
      <t>シャ</t>
    </rPh>
    <rPh sb="58" eb="60">
      <t>イガイ</t>
    </rPh>
    <rPh sb="61" eb="63">
      <t>サンカ</t>
    </rPh>
    <rPh sb="64" eb="66">
      <t>カノウ</t>
    </rPh>
    <rPh sb="71" eb="72">
      <t>ツト</t>
    </rPh>
    <phoneticPr fontId="5"/>
  </si>
  <si>
    <t>目標を上回る成果実績となっている。</t>
    <rPh sb="0" eb="2">
      <t>モクヒョウ</t>
    </rPh>
    <rPh sb="3" eb="5">
      <t>ウワマワ</t>
    </rPh>
    <rPh sb="6" eb="8">
      <t>セイカ</t>
    </rPh>
    <rPh sb="8" eb="10">
      <t>ジッセキ</t>
    </rPh>
    <phoneticPr fontId="5"/>
  </si>
  <si>
    <t>りらいあコミュニケーションズ株式会社</t>
  </si>
  <si>
    <t>印刷製本費</t>
    <rPh sb="0" eb="2">
      <t>インサツ</t>
    </rPh>
    <rPh sb="2" eb="4">
      <t>セイホン</t>
    </rPh>
    <rPh sb="4" eb="5">
      <t>ヒ</t>
    </rPh>
    <phoneticPr fontId="5"/>
  </si>
  <si>
    <t>雇用保険の追加給付に係るお知らせ等の回答票受付及び仕分け等業務</t>
  </si>
  <si>
    <t>トッパン・フォームズ株式会社</t>
  </si>
  <si>
    <t>共同印刷株式会社</t>
  </si>
  <si>
    <t>株式会社ケー・アンド・エー</t>
  </si>
  <si>
    <t>株式会社ハップ</t>
  </si>
  <si>
    <t>赤坂印刷株式会社</t>
  </si>
  <si>
    <t>株式会社太陽美術</t>
  </si>
  <si>
    <t>雇用保険の追加給付に係るお知らせ（本人確認）等の印刷等業務一式</t>
  </si>
  <si>
    <t>雇用保険の追加給付に係るお知らせ（口座確認）等の印刷等業務一式</t>
  </si>
  <si>
    <t>雇用保険（育児休業給付）の追加給付に係るお知らせ等の回答票受付及び仕分け等</t>
  </si>
  <si>
    <t>雇用保険被保険者資格取得届　１，６９３，１５８枚　外４１件の印刷</t>
  </si>
  <si>
    <t>失業認定申告書　２，３５３，３３５枚　外１３件の印刷</t>
  </si>
  <si>
    <t>失業認定申告書　２，５４５，７４６枚　外２８件の印刷</t>
  </si>
  <si>
    <t>雇用保険被保険者離職証明書・雇用保険被保険者離職票－２　３５，２５２冊の印刷</t>
  </si>
  <si>
    <t>雇用保険被保険者離職証明書・雇用保険被保険者離職票－２　３４，１６５冊の印刷</t>
  </si>
  <si>
    <t>雇用保険被保険者離職証明書・雇用保険被保険者離職票－２　３２，４２０冊の印刷</t>
  </si>
  <si>
    <t>－</t>
  </si>
  <si>
    <t>令和元年度においては、雇用失業情勢の改善等により支出額が当初見込みよりも減少した。
雇用のセーフティネットであり欠かせない事業であるとともに、状況やニーズに応じた制度改正を行っているところ適切に執行されている。</t>
    <rPh sb="0" eb="2">
      <t>レイワ</t>
    </rPh>
    <rPh sb="2" eb="3">
      <t>ガン</t>
    </rPh>
    <phoneticPr fontId="5"/>
  </si>
  <si>
    <t>B.東京労働局</t>
    <rPh sb="2" eb="4">
      <t>トウキョウ</t>
    </rPh>
    <rPh sb="4" eb="7">
      <t>ロウドウキョク</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</si>
  <si>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</si>
  <si>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</si>
  <si>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</si>
  <si>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雇用保険相談員</t>
    <rPh sb="0" eb="2">
      <t>コヨウ</t>
    </rPh>
    <rPh sb="2" eb="4">
      <t>ホケン</t>
    </rPh>
    <rPh sb="4" eb="7">
      <t>ソウダンイン</t>
    </rPh>
    <phoneticPr fontId="5"/>
  </si>
  <si>
    <t>雇用保険相談員及び臨時職員保険料、事業用印刷物作成経費</t>
    <rPh sb="0" eb="2">
      <t>コヨウ</t>
    </rPh>
    <rPh sb="2" eb="4">
      <t>ホケン</t>
    </rPh>
    <rPh sb="4" eb="7">
      <t>ソウダンイン</t>
    </rPh>
    <rPh sb="7" eb="8">
      <t>オヨ</t>
    </rPh>
    <rPh sb="9" eb="11">
      <t>リンジ</t>
    </rPh>
    <rPh sb="11" eb="13">
      <t>ショクイン</t>
    </rPh>
    <rPh sb="13" eb="16">
      <t>ホケンリョウ</t>
    </rPh>
    <rPh sb="17" eb="20">
      <t>ジギョウヨウ</t>
    </rPh>
    <rPh sb="20" eb="23">
      <t>インサツブツ</t>
    </rPh>
    <rPh sb="23" eb="25">
      <t>サクセイ</t>
    </rPh>
    <rPh sb="25" eb="27">
      <t>ケイヒ</t>
    </rPh>
    <phoneticPr fontId="5"/>
  </si>
  <si>
    <t>臨時職員</t>
    <rPh sb="0" eb="2">
      <t>リンジ</t>
    </rPh>
    <rPh sb="2" eb="4">
      <t>ショクイン</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</si>
  <si>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</si>
  <si>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</si>
  <si>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</si>
  <si>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</si>
  <si>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</si>
  <si>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</si>
  <si>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</si>
  <si>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</si>
  <si>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</si>
  <si>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</si>
  <si>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rPh sb="164" eb="166">
      <t>ヒツヨウ</t>
    </rPh>
    <phoneticPr fontId="5"/>
  </si>
  <si>
    <t>雇用保険制度の安定的かつ適正な運営及び求職活動を容易にするための保障等を図ること（Ⅴ-4-1)</t>
    <phoneticPr fontId="5"/>
  </si>
  <si>
    <t>各年度ごとに収入額、支出額、積立金残高及び育児休業給付資金を把握･分析することにより執行実態についての検証を行っており、引き続き適正な執行に努める。</t>
    <rPh sb="19" eb="20">
      <t>オヨ</t>
    </rPh>
    <phoneticPr fontId="5"/>
  </si>
  <si>
    <t>求職者給付、就職促進給付、教育訓練給付、雇用継続給付及び育児休業給付を支給する。
失業等給付等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rPh sb="26" eb="27">
      <t>オヨ</t>
    </rPh>
    <rPh sb="28" eb="30">
      <t>イクジ</t>
    </rPh>
    <rPh sb="30" eb="32">
      <t>キュウギョウ</t>
    </rPh>
    <rPh sb="32" eb="34">
      <t>キュウフ</t>
    </rPh>
    <rPh sb="46" eb="47">
      <t>トウ</t>
    </rPh>
    <phoneticPr fontId="5"/>
  </si>
  <si>
    <t>育児休業給付資金残高</t>
    <rPh sb="0" eb="2">
      <t>イクジ</t>
    </rPh>
    <rPh sb="2" eb="4">
      <t>キュウギョウ</t>
    </rPh>
    <rPh sb="4" eb="6">
      <t>キュウフ</t>
    </rPh>
    <rPh sb="6" eb="8">
      <t>シキン</t>
    </rPh>
    <rPh sb="8" eb="10">
      <t>ザンダカ</t>
    </rPh>
    <phoneticPr fontId="5"/>
  </si>
  <si>
    <t>引き続き、必要な予算を確保し、適正な執行に努めること。</t>
    <phoneticPr fontId="5"/>
  </si>
  <si>
    <t>雇用保険課長
長良　健二</t>
    <rPh sb="0" eb="2">
      <t>コヨウ</t>
    </rPh>
    <rPh sb="2" eb="4">
      <t>ホケン</t>
    </rPh>
    <rPh sb="4" eb="6">
      <t>カチョウ</t>
    </rPh>
    <rPh sb="7" eb="9">
      <t>ナガラ</t>
    </rPh>
    <rPh sb="10" eb="12">
      <t>ケンジ</t>
    </rPh>
    <phoneticPr fontId="5"/>
  </si>
  <si>
    <t>-</t>
    <phoneticPr fontId="5"/>
  </si>
  <si>
    <t>令和３年度要求額は予算編成過程で検討</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</si>
</sst>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77229</xdr:colOff>
      <xdr:row>134</xdr:row>
      <xdr:rowOff>90103</xdr:rowOff>
    </xdr:from>
    <xdr:to>
      <xdr:col>33</xdr:col>
      <xdr:colOff>186974</xdr:colOff>
      <xdr:row>134</xdr:row>
      <xdr:rowOff>389460</xdr:rowOff>
    </xdr:to>
    <xdr:sp macro="" textlink="">
      <xdr:nvSpPr>
        <xdr:cNvPr id="2" name="正方形/長方形 1"/>
        <xdr:cNvSpPr/>
      </xdr:nvSpPr>
      <xdr:spPr>
        <a:xfrm>
          <a:off x="6255607" y="19371792"/>
          <a:ext cx="727583"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46662</xdr:colOff>
      <xdr:row>134</xdr:row>
      <xdr:rowOff>90102</xdr:rowOff>
    </xdr:from>
    <xdr:to>
      <xdr:col>37</xdr:col>
      <xdr:colOff>156406</xdr:colOff>
      <xdr:row>134</xdr:row>
      <xdr:rowOff>389459</xdr:rowOff>
    </xdr:to>
    <xdr:sp macro="" textlink="">
      <xdr:nvSpPr>
        <xdr:cNvPr id="3" name="正方形/長方形 2"/>
        <xdr:cNvSpPr/>
      </xdr:nvSpPr>
      <xdr:spPr>
        <a:xfrm>
          <a:off x="7048824" y="19371791"/>
          <a:ext cx="727582"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63807</xdr:colOff>
      <xdr:row>134</xdr:row>
      <xdr:rowOff>90102</xdr:rowOff>
    </xdr:from>
    <xdr:to>
      <xdr:col>49</xdr:col>
      <xdr:colOff>173552</xdr:colOff>
      <xdr:row>134</xdr:row>
      <xdr:rowOff>389459</xdr:rowOff>
    </xdr:to>
    <xdr:sp macro="" textlink="">
      <xdr:nvSpPr>
        <xdr:cNvPr id="4" name="正方形/長方形 3"/>
        <xdr:cNvSpPr/>
      </xdr:nvSpPr>
      <xdr:spPr>
        <a:xfrm>
          <a:off x="9537321" y="19371791"/>
          <a:ext cx="727582"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29702</xdr:colOff>
      <xdr:row>134</xdr:row>
      <xdr:rowOff>90102</xdr:rowOff>
    </xdr:from>
    <xdr:to>
      <xdr:col>41</xdr:col>
      <xdr:colOff>139445</xdr:colOff>
      <xdr:row>134</xdr:row>
      <xdr:rowOff>389459</xdr:rowOff>
    </xdr:to>
    <xdr:sp macro="" textlink="">
      <xdr:nvSpPr>
        <xdr:cNvPr id="5" name="正方形/長方形 4"/>
        <xdr:cNvSpPr/>
      </xdr:nvSpPr>
      <xdr:spPr>
        <a:xfrm>
          <a:off x="7855648" y="19371791"/>
          <a:ext cx="727581"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48833</xdr:colOff>
      <xdr:row>742</xdr:row>
      <xdr:rowOff>54428</xdr:rowOff>
    </xdr:from>
    <xdr:to>
      <xdr:col>43</xdr:col>
      <xdr:colOff>176894</xdr:colOff>
      <xdr:row>748</xdr:row>
      <xdr:rowOff>57522</xdr:rowOff>
    </xdr:to>
    <xdr:sp macro="" textlink="">
      <xdr:nvSpPr>
        <xdr:cNvPr id="6" name="正方形/長方形 5"/>
        <xdr:cNvSpPr/>
      </xdr:nvSpPr>
      <xdr:spPr>
        <a:xfrm>
          <a:off x="3049208" y="41135753"/>
          <a:ext cx="5728761" cy="21176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1,675,048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108857</xdr:colOff>
      <xdr:row>742</xdr:row>
      <xdr:rowOff>257735</xdr:rowOff>
    </xdr:from>
    <xdr:to>
      <xdr:col>43</xdr:col>
      <xdr:colOff>27215</xdr:colOff>
      <xdr:row>746</xdr:row>
      <xdr:rowOff>22410</xdr:rowOff>
    </xdr:to>
    <xdr:sp macro="" textlink="">
      <xdr:nvSpPr>
        <xdr:cNvPr id="7" name="正方形/長方形 6"/>
        <xdr:cNvSpPr/>
      </xdr:nvSpPr>
      <xdr:spPr>
        <a:xfrm>
          <a:off x="6709682" y="41339060"/>
          <a:ext cx="1918608" cy="1174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12,438</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6,876</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4,418</a:t>
          </a:r>
          <a:r>
            <a:rPr kumimoji="1" lang="ja-JP" altLang="en-US" sz="1100">
              <a:solidFill>
                <a:sysClr val="windowText" lastClr="000000"/>
              </a:solidFill>
            </a:rPr>
            <a:t>百万円）、他</a:t>
          </a:r>
        </a:p>
      </xdr:txBody>
    </xdr:sp>
    <xdr:clientData/>
  </xdr:twoCellAnchor>
  <xdr:twoCellAnchor>
    <xdr:from>
      <xdr:col>16</xdr:col>
      <xdr:colOff>21620</xdr:colOff>
      <xdr:row>745</xdr:row>
      <xdr:rowOff>102453</xdr:rowOff>
    </xdr:from>
    <xdr:to>
      <xdr:col>26</xdr:col>
      <xdr:colOff>126315</xdr:colOff>
      <xdr:row>748</xdr:row>
      <xdr:rowOff>6134</xdr:rowOff>
    </xdr:to>
    <xdr:sp macro="" textlink="">
      <xdr:nvSpPr>
        <xdr:cNvPr id="8" name="正方形/長方形 7"/>
        <xdr:cNvSpPr/>
      </xdr:nvSpPr>
      <xdr:spPr>
        <a:xfrm>
          <a:off x="3222020" y="42241053"/>
          <a:ext cx="2104945" cy="9609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9,058</a:t>
          </a:r>
          <a:r>
            <a:rPr kumimoji="1" lang="ja-JP" altLang="en-US" sz="1100">
              <a:solidFill>
                <a:sysClr val="windowText" lastClr="000000"/>
              </a:solidFill>
            </a:rPr>
            <a:t>百万円）</a:t>
          </a:r>
        </a:p>
      </xdr:txBody>
    </xdr:sp>
    <xdr:clientData/>
  </xdr:twoCellAnchor>
  <xdr:twoCellAnchor>
    <xdr:from>
      <xdr:col>17</xdr:col>
      <xdr:colOff>10413</xdr:colOff>
      <xdr:row>748</xdr:row>
      <xdr:rowOff>150477</xdr:rowOff>
    </xdr:from>
    <xdr:to>
      <xdr:col>19</xdr:col>
      <xdr:colOff>59771</xdr:colOff>
      <xdr:row>752</xdr:row>
      <xdr:rowOff>270541</xdr:rowOff>
    </xdr:to>
    <xdr:sp macro="" textlink="">
      <xdr:nvSpPr>
        <xdr:cNvPr id="9" name="下矢印 8"/>
        <xdr:cNvSpPr/>
      </xdr:nvSpPr>
      <xdr:spPr>
        <a:xfrm>
          <a:off x="3410838" y="43346352"/>
          <a:ext cx="449408" cy="139641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148084</xdr:colOff>
      <xdr:row>746</xdr:row>
      <xdr:rowOff>145676</xdr:rowOff>
    </xdr:from>
    <xdr:to>
      <xdr:col>41</xdr:col>
      <xdr:colOff>197446</xdr:colOff>
      <xdr:row>752</xdr:row>
      <xdr:rowOff>295730</xdr:rowOff>
    </xdr:to>
    <xdr:sp macro="" textlink="">
      <xdr:nvSpPr>
        <xdr:cNvPr id="10" name="下矢印 9"/>
        <xdr:cNvSpPr/>
      </xdr:nvSpPr>
      <xdr:spPr>
        <a:xfrm>
          <a:off x="7949059" y="42636701"/>
          <a:ext cx="449412" cy="213125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190506</xdr:colOff>
      <xdr:row>753</xdr:row>
      <xdr:rowOff>17610</xdr:rowOff>
    </xdr:from>
    <xdr:to>
      <xdr:col>23</xdr:col>
      <xdr:colOff>91095</xdr:colOff>
      <xdr:row>755</xdr:row>
      <xdr:rowOff>276438</xdr:rowOff>
    </xdr:to>
    <xdr:sp macro="" textlink="">
      <xdr:nvSpPr>
        <xdr:cNvPr id="11" name="正方形/長方形 10"/>
        <xdr:cNvSpPr/>
      </xdr:nvSpPr>
      <xdr:spPr>
        <a:xfrm>
          <a:off x="2590806" y="44842260"/>
          <a:ext cx="2100864"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1,662,610</a:t>
          </a:r>
          <a:r>
            <a:rPr kumimoji="1" lang="ja-JP" altLang="en-US" sz="1100">
              <a:solidFill>
                <a:sysClr val="windowText" lastClr="000000"/>
              </a:solidFill>
            </a:rPr>
            <a:t>百万円）</a:t>
          </a:r>
        </a:p>
      </xdr:txBody>
    </xdr:sp>
    <xdr:clientData/>
  </xdr:twoCellAnchor>
  <xdr:twoCellAnchor>
    <xdr:from>
      <xdr:col>35</xdr:col>
      <xdr:colOff>180900</xdr:colOff>
      <xdr:row>753</xdr:row>
      <xdr:rowOff>28815</xdr:rowOff>
    </xdr:from>
    <xdr:to>
      <xdr:col>45</xdr:col>
      <xdr:colOff>163076</xdr:colOff>
      <xdr:row>755</xdr:row>
      <xdr:rowOff>287643</xdr:rowOff>
    </xdr:to>
    <xdr:sp macro="" textlink="">
      <xdr:nvSpPr>
        <xdr:cNvPr id="12" name="正方形/長方形 11"/>
        <xdr:cNvSpPr/>
      </xdr:nvSpPr>
      <xdr:spPr>
        <a:xfrm>
          <a:off x="7181775" y="44853465"/>
          <a:ext cx="1982426"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24</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1,561</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15</xdr:col>
      <xdr:colOff>171297</xdr:colOff>
      <xdr:row>750</xdr:row>
      <xdr:rowOff>3200</xdr:rowOff>
    </xdr:from>
    <xdr:to>
      <xdr:col>20</xdr:col>
      <xdr:colOff>104008</xdr:colOff>
      <xdr:row>751</xdr:row>
      <xdr:rowOff>25050</xdr:rowOff>
    </xdr:to>
    <xdr:sp macro="" textlink="">
      <xdr:nvSpPr>
        <xdr:cNvPr id="13" name="角丸四角形 12"/>
        <xdr:cNvSpPr/>
      </xdr:nvSpPr>
      <xdr:spPr>
        <a:xfrm>
          <a:off x="3171672" y="43903925"/>
          <a:ext cx="932836" cy="37427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60032</xdr:colOff>
      <xdr:row>750</xdr:row>
      <xdr:rowOff>3200</xdr:rowOff>
    </xdr:from>
    <xdr:to>
      <xdr:col>46</xdr:col>
      <xdr:colOff>82443</xdr:colOff>
      <xdr:row>751</xdr:row>
      <xdr:rowOff>50608</xdr:rowOff>
    </xdr:to>
    <xdr:sp macro="" textlink="">
      <xdr:nvSpPr>
        <xdr:cNvPr id="14" name="角丸四角形 13"/>
        <xdr:cNvSpPr/>
      </xdr:nvSpPr>
      <xdr:spPr>
        <a:xfrm>
          <a:off x="7060907" y="43903925"/>
          <a:ext cx="2222686" cy="399833"/>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63232</xdr:colOff>
      <xdr:row>755</xdr:row>
      <xdr:rowOff>302560</xdr:rowOff>
    </xdr:from>
    <xdr:to>
      <xdr:col>46</xdr:col>
      <xdr:colOff>85643</xdr:colOff>
      <xdr:row>756</xdr:row>
      <xdr:rowOff>212913</xdr:rowOff>
    </xdr:to>
    <xdr:sp macro="" textlink="">
      <xdr:nvSpPr>
        <xdr:cNvPr id="15" name="角丸四角形 14"/>
        <xdr:cNvSpPr/>
      </xdr:nvSpPr>
      <xdr:spPr>
        <a:xfrm>
          <a:off x="7064107" y="45832060"/>
          <a:ext cx="2222686" cy="26277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20</xdr:col>
      <xdr:colOff>136070</xdr:colOff>
      <xdr:row>743</xdr:row>
      <xdr:rowOff>299357</xdr:rowOff>
    </xdr:from>
    <xdr:to>
      <xdr:col>32</xdr:col>
      <xdr:colOff>176903</xdr:colOff>
      <xdr:row>745</xdr:row>
      <xdr:rowOff>40821</xdr:rowOff>
    </xdr:to>
    <xdr:sp macro="" textlink="">
      <xdr:nvSpPr>
        <xdr:cNvPr id="16" name="屈折矢印 15"/>
        <xdr:cNvSpPr/>
      </xdr:nvSpPr>
      <xdr:spPr>
        <a:xfrm rot="10800000">
          <a:off x="4136570" y="41733107"/>
          <a:ext cx="2441133" cy="446314"/>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38" zoomScale="74" zoomScaleNormal="75" zoomScaleSheetLayoutView="74"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615</v>
      </c>
      <c r="AT2" s="966"/>
      <c r="AU2" s="966"/>
      <c r="AV2" s="51" t="str">
        <f>IF(AW2="", "", "-")</f>
        <v/>
      </c>
      <c r="AW2" s="911"/>
      <c r="AX2" s="911"/>
    </row>
    <row r="3" spans="1:50" ht="21" customHeight="1" thickBot="1" x14ac:dyDescent="0.2">
      <c r="A3" s="864" t="s">
        <v>430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562</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487</v>
      </c>
      <c r="H5" s="837"/>
      <c r="I5" s="837"/>
      <c r="J5" s="837"/>
      <c r="K5" s="837"/>
      <c r="L5" s="837"/>
      <c r="M5" s="838" t="s">
        <v>66</v>
      </c>
      <c r="N5" s="839"/>
      <c r="O5" s="839"/>
      <c r="P5" s="839"/>
      <c r="Q5" s="839"/>
      <c r="R5" s="840"/>
      <c r="S5" s="841" t="s">
        <v>70</v>
      </c>
      <c r="T5" s="837"/>
      <c r="U5" s="837"/>
      <c r="V5" s="837"/>
      <c r="W5" s="837"/>
      <c r="X5" s="842"/>
      <c r="Y5" s="695" t="s">
        <v>3</v>
      </c>
      <c r="Z5" s="543"/>
      <c r="AA5" s="543"/>
      <c r="AB5" s="543"/>
      <c r="AC5" s="543"/>
      <c r="AD5" s="544"/>
      <c r="AE5" s="696" t="s">
        <v>564</v>
      </c>
      <c r="AF5" s="696"/>
      <c r="AG5" s="696"/>
      <c r="AH5" s="696"/>
      <c r="AI5" s="696"/>
      <c r="AJ5" s="696"/>
      <c r="AK5" s="696"/>
      <c r="AL5" s="696"/>
      <c r="AM5" s="696"/>
      <c r="AN5" s="696"/>
      <c r="AO5" s="696"/>
      <c r="AP5" s="697"/>
      <c r="AQ5" s="698" t="s">
        <v>665</v>
      </c>
      <c r="AR5" s="699"/>
      <c r="AS5" s="699"/>
      <c r="AT5" s="699"/>
      <c r="AU5" s="699"/>
      <c r="AV5" s="699"/>
      <c r="AW5" s="699"/>
      <c r="AX5" s="700"/>
    </row>
    <row r="6" spans="1:50" ht="39" customHeight="1" x14ac:dyDescent="0.15">
      <c r="A6" s="703" t="s">
        <v>4</v>
      </c>
      <c r="B6" s="704"/>
      <c r="C6" s="704"/>
      <c r="D6" s="704"/>
      <c r="E6" s="704"/>
      <c r="F6" s="70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617</v>
      </c>
      <c r="H7" s="498"/>
      <c r="I7" s="498"/>
      <c r="J7" s="498"/>
      <c r="K7" s="498"/>
      <c r="L7" s="498"/>
      <c r="M7" s="498"/>
      <c r="N7" s="498"/>
      <c r="O7" s="498"/>
      <c r="P7" s="498"/>
      <c r="Q7" s="498"/>
      <c r="R7" s="498"/>
      <c r="S7" s="498"/>
      <c r="T7" s="498"/>
      <c r="U7" s="498"/>
      <c r="V7" s="498"/>
      <c r="W7" s="498"/>
      <c r="X7" s="499"/>
      <c r="Y7" s="922" t="s">
        <v>394</v>
      </c>
      <c r="Z7" s="445"/>
      <c r="AA7" s="445"/>
      <c r="AB7" s="445"/>
      <c r="AC7" s="445"/>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259</v>
      </c>
      <c r="B8" s="495"/>
      <c r="C8" s="495"/>
      <c r="D8" s="495"/>
      <c r="E8" s="495"/>
      <c r="F8" s="496"/>
      <c r="G8" s="933" t="str">
        <f>入力規則等!A27</f>
        <v>高齢社会対策、子ども・若者育成支援、少子化社会対策、男女共同参画</v>
      </c>
      <c r="H8" s="717"/>
      <c r="I8" s="717"/>
      <c r="J8" s="717"/>
      <c r="K8" s="717"/>
      <c r="L8" s="717"/>
      <c r="M8" s="717"/>
      <c r="N8" s="717"/>
      <c r="O8" s="717"/>
      <c r="P8" s="717"/>
      <c r="Q8" s="717"/>
      <c r="R8" s="717"/>
      <c r="S8" s="717"/>
      <c r="T8" s="717"/>
      <c r="U8" s="717"/>
      <c r="V8" s="717"/>
      <c r="W8" s="717"/>
      <c r="X8" s="934"/>
      <c r="Y8" s="843" t="s">
        <v>260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659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569</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6" t="s">
        <v>24</v>
      </c>
      <c r="B12" s="977"/>
      <c r="C12" s="977"/>
      <c r="D12" s="977"/>
      <c r="E12" s="977"/>
      <c r="F12" s="978"/>
      <c r="G12" s="757"/>
      <c r="H12" s="758"/>
      <c r="I12" s="758"/>
      <c r="J12" s="758"/>
      <c r="K12" s="758"/>
      <c r="L12" s="758"/>
      <c r="M12" s="758"/>
      <c r="N12" s="758"/>
      <c r="O12" s="758"/>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1722203</v>
      </c>
      <c r="Q13" s="655"/>
      <c r="R13" s="655"/>
      <c r="S13" s="655"/>
      <c r="T13" s="655"/>
      <c r="U13" s="655"/>
      <c r="V13" s="656"/>
      <c r="W13" s="654">
        <v>1742746</v>
      </c>
      <c r="X13" s="655"/>
      <c r="Y13" s="655"/>
      <c r="Z13" s="655"/>
      <c r="AA13" s="655"/>
      <c r="AB13" s="655"/>
      <c r="AC13" s="656"/>
      <c r="AD13" s="654">
        <v>1869358</v>
      </c>
      <c r="AE13" s="655"/>
      <c r="AF13" s="655"/>
      <c r="AG13" s="655"/>
      <c r="AH13" s="655"/>
      <c r="AI13" s="655"/>
      <c r="AJ13" s="656"/>
      <c r="AK13" s="654">
        <v>1954698</v>
      </c>
      <c r="AL13" s="655"/>
      <c r="AM13" s="655"/>
      <c r="AN13" s="655"/>
      <c r="AO13" s="655"/>
      <c r="AP13" s="655"/>
      <c r="AQ13" s="656"/>
      <c r="AR13" s="919">
        <v>1954302</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567</v>
      </c>
      <c r="Q14" s="655"/>
      <c r="R14" s="655"/>
      <c r="S14" s="655"/>
      <c r="T14" s="655"/>
      <c r="U14" s="655"/>
      <c r="V14" s="656"/>
      <c r="W14" s="654" t="s">
        <v>567</v>
      </c>
      <c r="X14" s="655"/>
      <c r="Y14" s="655"/>
      <c r="Z14" s="655"/>
      <c r="AA14" s="655"/>
      <c r="AB14" s="655"/>
      <c r="AC14" s="656"/>
      <c r="AD14" s="654" t="s">
        <v>567</v>
      </c>
      <c r="AE14" s="655"/>
      <c r="AF14" s="655"/>
      <c r="AG14" s="655"/>
      <c r="AH14" s="655"/>
      <c r="AI14" s="655"/>
      <c r="AJ14" s="656"/>
      <c r="AK14" s="654">
        <v>243195</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567</v>
      </c>
      <c r="Q15" s="655"/>
      <c r="R15" s="655"/>
      <c r="S15" s="655"/>
      <c r="T15" s="655"/>
      <c r="U15" s="655"/>
      <c r="V15" s="656"/>
      <c r="W15" s="654" t="s">
        <v>567</v>
      </c>
      <c r="X15" s="655"/>
      <c r="Y15" s="655"/>
      <c r="Z15" s="655"/>
      <c r="AA15" s="655"/>
      <c r="AB15" s="655"/>
      <c r="AC15" s="656"/>
      <c r="AD15" s="654" t="s">
        <v>567</v>
      </c>
      <c r="AE15" s="655"/>
      <c r="AF15" s="655"/>
      <c r="AG15" s="655"/>
      <c r="AH15" s="655"/>
      <c r="AI15" s="655"/>
      <c r="AJ15" s="656"/>
      <c r="AK15" s="654" t="s">
        <v>567</v>
      </c>
      <c r="AL15" s="655"/>
      <c r="AM15" s="655"/>
      <c r="AN15" s="655"/>
      <c r="AO15" s="655"/>
      <c r="AP15" s="655"/>
      <c r="AQ15" s="656"/>
      <c r="AR15" s="654" t="s">
        <v>567</v>
      </c>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567</v>
      </c>
      <c r="Q16" s="655"/>
      <c r="R16" s="655"/>
      <c r="S16" s="655"/>
      <c r="T16" s="655"/>
      <c r="U16" s="655"/>
      <c r="V16" s="656"/>
      <c r="W16" s="654" t="s">
        <v>567</v>
      </c>
      <c r="X16" s="655"/>
      <c r="Y16" s="655"/>
      <c r="Z16" s="655"/>
      <c r="AA16" s="655"/>
      <c r="AB16" s="655"/>
      <c r="AC16" s="656"/>
      <c r="AD16" s="654" t="s">
        <v>567</v>
      </c>
      <c r="AE16" s="655"/>
      <c r="AF16" s="655"/>
      <c r="AG16" s="655"/>
      <c r="AH16" s="655"/>
      <c r="AI16" s="655"/>
      <c r="AJ16" s="656"/>
      <c r="AK16" s="654" t="s">
        <v>567</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567</v>
      </c>
      <c r="Q17" s="655"/>
      <c r="R17" s="655"/>
      <c r="S17" s="655"/>
      <c r="T17" s="655"/>
      <c r="U17" s="655"/>
      <c r="V17" s="656"/>
      <c r="W17" s="654" t="s">
        <v>567</v>
      </c>
      <c r="X17" s="655"/>
      <c r="Y17" s="655"/>
      <c r="Z17" s="655"/>
      <c r="AA17" s="655"/>
      <c r="AB17" s="655"/>
      <c r="AC17" s="656"/>
      <c r="AD17" s="654" t="s">
        <v>567</v>
      </c>
      <c r="AE17" s="655"/>
      <c r="AF17" s="655"/>
      <c r="AG17" s="655"/>
      <c r="AH17" s="655"/>
      <c r="AI17" s="655"/>
      <c r="AJ17" s="656"/>
      <c r="AK17" s="654" t="s">
        <v>567</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1722203</v>
      </c>
      <c r="Q18" s="876"/>
      <c r="R18" s="876"/>
      <c r="S18" s="876"/>
      <c r="T18" s="876"/>
      <c r="U18" s="876"/>
      <c r="V18" s="877"/>
      <c r="W18" s="875">
        <f>SUM(W13:AC17)</f>
        <v>1742746</v>
      </c>
      <c r="X18" s="876"/>
      <c r="Y18" s="876"/>
      <c r="Z18" s="876"/>
      <c r="AA18" s="876"/>
      <c r="AB18" s="876"/>
      <c r="AC18" s="877"/>
      <c r="AD18" s="875">
        <f>SUM(AD13:AJ17)</f>
        <v>1869358</v>
      </c>
      <c r="AE18" s="876"/>
      <c r="AF18" s="876"/>
      <c r="AG18" s="876"/>
      <c r="AH18" s="876"/>
      <c r="AI18" s="876"/>
      <c r="AJ18" s="877"/>
      <c r="AK18" s="875">
        <f>SUM(AK13:AQ17)</f>
        <v>2197893</v>
      </c>
      <c r="AL18" s="876"/>
      <c r="AM18" s="876"/>
      <c r="AN18" s="876"/>
      <c r="AO18" s="876"/>
      <c r="AP18" s="876"/>
      <c r="AQ18" s="877"/>
      <c r="AR18" s="875">
        <f>SUM(AR13:AX17)</f>
        <v>1954302</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1504675</v>
      </c>
      <c r="Q19" s="655"/>
      <c r="R19" s="655"/>
      <c r="S19" s="655"/>
      <c r="T19" s="655"/>
      <c r="U19" s="655"/>
      <c r="V19" s="656"/>
      <c r="W19" s="654">
        <v>1579412</v>
      </c>
      <c r="X19" s="655"/>
      <c r="Y19" s="655"/>
      <c r="Z19" s="655"/>
      <c r="AA19" s="655"/>
      <c r="AB19" s="655"/>
      <c r="AC19" s="656"/>
      <c r="AD19" s="654">
        <v>1675048</v>
      </c>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73" t="s">
        <v>10</v>
      </c>
      <c r="H20" s="874"/>
      <c r="I20" s="874"/>
      <c r="J20" s="874"/>
      <c r="K20" s="874"/>
      <c r="L20" s="874"/>
      <c r="M20" s="874"/>
      <c r="N20" s="874"/>
      <c r="O20" s="874"/>
      <c r="P20" s="316">
        <f>IF(P18=0, "-", SUM(P19)/P18)</f>
        <v>0.87369200959468774</v>
      </c>
      <c r="Q20" s="316"/>
      <c r="R20" s="316"/>
      <c r="S20" s="316"/>
      <c r="T20" s="316"/>
      <c r="U20" s="316"/>
      <c r="V20" s="316"/>
      <c r="W20" s="316">
        <f t="shared" ref="W20" si="0">IF(W18=0, "-", SUM(W19)/W18)</f>
        <v>0.90627779378061979</v>
      </c>
      <c r="X20" s="316"/>
      <c r="Y20" s="316"/>
      <c r="Z20" s="316"/>
      <c r="AA20" s="316"/>
      <c r="AB20" s="316"/>
      <c r="AC20" s="316"/>
      <c r="AD20" s="316">
        <f t="shared" ref="AD20" si="1">IF(AD18=0, "-", SUM(AD19)/AD18)</f>
        <v>0.89605522323706854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79"/>
      <c r="G21" s="314" t="s">
        <v>358</v>
      </c>
      <c r="H21" s="315"/>
      <c r="I21" s="315"/>
      <c r="J21" s="315"/>
      <c r="K21" s="315"/>
      <c r="L21" s="315"/>
      <c r="M21" s="315"/>
      <c r="N21" s="315"/>
      <c r="O21" s="315"/>
      <c r="P21" s="316">
        <f>IF(P19=0, "-", SUM(P19)/SUM(P13,P14))</f>
        <v>0.87369200959468774</v>
      </c>
      <c r="Q21" s="316"/>
      <c r="R21" s="316"/>
      <c r="S21" s="316"/>
      <c r="T21" s="316"/>
      <c r="U21" s="316"/>
      <c r="V21" s="316"/>
      <c r="W21" s="316">
        <f t="shared" ref="W21" si="2">IF(W19=0, "-", SUM(W19)/SUM(W13,W14))</f>
        <v>0.90627779378061979</v>
      </c>
      <c r="X21" s="316"/>
      <c r="Y21" s="316"/>
      <c r="Z21" s="316"/>
      <c r="AA21" s="316"/>
      <c r="AB21" s="316"/>
      <c r="AC21" s="316"/>
      <c r="AD21" s="316">
        <f t="shared" ref="AD21" si="3">IF(AD19=0, "-", SUM(AD19)/SUM(AD13,AD14))</f>
        <v>0.89605522323706854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1248071</v>
      </c>
      <c r="Q23" s="920"/>
      <c r="R23" s="920"/>
      <c r="S23" s="920"/>
      <c r="T23" s="920"/>
      <c r="U23" s="920"/>
      <c r="V23" s="936"/>
      <c r="W23" s="919">
        <v>1248071</v>
      </c>
      <c r="X23" s="920"/>
      <c r="Y23" s="920"/>
      <c r="Z23" s="920"/>
      <c r="AA23" s="920"/>
      <c r="AB23" s="920"/>
      <c r="AC23" s="936"/>
      <c r="AD23" s="956" t="s">
        <v>667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571</v>
      </c>
      <c r="H24" s="938"/>
      <c r="I24" s="938"/>
      <c r="J24" s="938"/>
      <c r="K24" s="938"/>
      <c r="L24" s="938"/>
      <c r="M24" s="938"/>
      <c r="N24" s="938"/>
      <c r="O24" s="939"/>
      <c r="P24" s="654">
        <v>690213</v>
      </c>
      <c r="Q24" s="655"/>
      <c r="R24" s="655"/>
      <c r="S24" s="655"/>
      <c r="T24" s="655"/>
      <c r="U24" s="655"/>
      <c r="V24" s="656"/>
      <c r="W24" s="654">
        <v>690213</v>
      </c>
      <c r="X24" s="655"/>
      <c r="Y24" s="655"/>
      <c r="Z24" s="655"/>
      <c r="AA24" s="655"/>
      <c r="AB24" s="655"/>
      <c r="AC24" s="656"/>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572</v>
      </c>
      <c r="H25" s="938"/>
      <c r="I25" s="938"/>
      <c r="J25" s="938"/>
      <c r="K25" s="938"/>
      <c r="L25" s="938"/>
      <c r="M25" s="938"/>
      <c r="N25" s="938"/>
      <c r="O25" s="939"/>
      <c r="P25" s="654">
        <v>8485</v>
      </c>
      <c r="Q25" s="655"/>
      <c r="R25" s="655"/>
      <c r="S25" s="655"/>
      <c r="T25" s="655"/>
      <c r="U25" s="655"/>
      <c r="V25" s="656"/>
      <c r="W25" s="654">
        <v>8128</v>
      </c>
      <c r="X25" s="655"/>
      <c r="Y25" s="655"/>
      <c r="Z25" s="655"/>
      <c r="AA25" s="655"/>
      <c r="AB25" s="655"/>
      <c r="AC25" s="656"/>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573</v>
      </c>
      <c r="H26" s="938"/>
      <c r="I26" s="938"/>
      <c r="J26" s="938"/>
      <c r="K26" s="938"/>
      <c r="L26" s="938"/>
      <c r="M26" s="938"/>
      <c r="N26" s="938"/>
      <c r="O26" s="939"/>
      <c r="P26" s="654">
        <v>6792</v>
      </c>
      <c r="Q26" s="655"/>
      <c r="R26" s="655"/>
      <c r="S26" s="655"/>
      <c r="T26" s="655"/>
      <c r="U26" s="655"/>
      <c r="V26" s="656"/>
      <c r="W26" s="654">
        <v>6681</v>
      </c>
      <c r="X26" s="655"/>
      <c r="Y26" s="655"/>
      <c r="Z26" s="655"/>
      <c r="AA26" s="655"/>
      <c r="AB26" s="655"/>
      <c r="AC26" s="656"/>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574</v>
      </c>
      <c r="H27" s="938"/>
      <c r="I27" s="938"/>
      <c r="J27" s="938"/>
      <c r="K27" s="938"/>
      <c r="L27" s="938"/>
      <c r="M27" s="938"/>
      <c r="N27" s="938"/>
      <c r="O27" s="939"/>
      <c r="P27" s="654">
        <v>1014</v>
      </c>
      <c r="Q27" s="655"/>
      <c r="R27" s="655"/>
      <c r="S27" s="655"/>
      <c r="T27" s="655"/>
      <c r="U27" s="655"/>
      <c r="V27" s="656"/>
      <c r="W27" s="654">
        <v>1078</v>
      </c>
      <c r="X27" s="655"/>
      <c r="Y27" s="655"/>
      <c r="Z27" s="655"/>
      <c r="AA27" s="655"/>
      <c r="AB27" s="655"/>
      <c r="AC27" s="656"/>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5">
        <f>P29-SUM(P23:P27)</f>
        <v>123</v>
      </c>
      <c r="Q28" s="876"/>
      <c r="R28" s="876"/>
      <c r="S28" s="876"/>
      <c r="T28" s="876"/>
      <c r="U28" s="876"/>
      <c r="V28" s="877"/>
      <c r="W28" s="875">
        <f>W29-SUM(W23:W27)</f>
        <v>131</v>
      </c>
      <c r="X28" s="876"/>
      <c r="Y28" s="876"/>
      <c r="Z28" s="876"/>
      <c r="AA28" s="876"/>
      <c r="AB28" s="876"/>
      <c r="AC28" s="877"/>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4">
        <f>AK13</f>
        <v>1954698</v>
      </c>
      <c r="Q29" s="655"/>
      <c r="R29" s="655"/>
      <c r="S29" s="655"/>
      <c r="T29" s="655"/>
      <c r="U29" s="655"/>
      <c r="V29" s="656"/>
      <c r="W29" s="967">
        <f>AR13</f>
        <v>1954302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8" t="s">
        <v>353</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397</v>
      </c>
      <c r="AF30" s="856"/>
      <c r="AG30" s="856"/>
      <c r="AH30" s="857"/>
      <c r="AI30" s="855" t="s">
        <v>419</v>
      </c>
      <c r="AJ30" s="856"/>
      <c r="AK30" s="856"/>
      <c r="AL30" s="857"/>
      <c r="AM30" s="915" t="s">
        <v>424</v>
      </c>
      <c r="AN30" s="915"/>
      <c r="AO30" s="915"/>
      <c r="AP30" s="855"/>
      <c r="AQ30" s="764" t="s">
        <v>235</v>
      </c>
      <c r="AR30" s="765"/>
      <c r="AS30" s="765"/>
      <c r="AT30" s="766"/>
      <c r="AU30" s="771" t="s">
        <v>134</v>
      </c>
      <c r="AV30" s="771"/>
      <c r="AW30" s="771"/>
      <c r="AX30" s="916"/>
    </row>
    <row r="31" spans="1:50" ht="18.75" customHeight="1" x14ac:dyDescent="0.15">
      <c r="A31" s="400"/>
      <c r="B31" s="401"/>
      <c r="C31" s="401"/>
      <c r="D31" s="401"/>
      <c r="E31" s="401"/>
      <c r="F31" s="402"/>
      <c r="G31" s="416"/>
      <c r="H31" s="398"/>
      <c r="I31" s="398"/>
      <c r="J31" s="398"/>
      <c r="K31" s="398"/>
      <c r="L31" s="398"/>
      <c r="M31" s="398"/>
      <c r="N31" s="398"/>
      <c r="O31" s="417"/>
      <c r="P31" s="437"/>
      <c r="Q31" s="398"/>
      <c r="R31" s="398"/>
      <c r="S31" s="398"/>
      <c r="T31" s="398"/>
      <c r="U31" s="398"/>
      <c r="V31" s="398"/>
      <c r="W31" s="398"/>
      <c r="X31" s="417"/>
      <c r="Y31" s="454"/>
      <c r="Z31" s="455"/>
      <c r="AA31" s="456"/>
      <c r="AB31" s="245"/>
      <c r="AC31" s="246"/>
      <c r="AD31" s="247"/>
      <c r="AE31" s="245"/>
      <c r="AF31" s="246"/>
      <c r="AG31" s="246"/>
      <c r="AH31" s="247"/>
      <c r="AI31" s="245"/>
      <c r="AJ31" s="246"/>
      <c r="AK31" s="246"/>
      <c r="AL31" s="247"/>
      <c r="AM31" s="249"/>
      <c r="AN31" s="249"/>
      <c r="AO31" s="249"/>
      <c r="AP31" s="245"/>
      <c r="AQ31" s="587"/>
      <c r="AR31" s="199"/>
      <c r="AS31" s="132" t="s">
        <v>236</v>
      </c>
      <c r="AT31" s="133"/>
      <c r="AU31" s="198">
        <v>2</v>
      </c>
      <c r="AV31" s="198"/>
      <c r="AW31" s="398" t="s">
        <v>181</v>
      </c>
      <c r="AX31" s="399"/>
    </row>
    <row r="32" spans="1:50" ht="23.25" customHeight="1" x14ac:dyDescent="0.15">
      <c r="A32" s="403"/>
      <c r="B32" s="401"/>
      <c r="C32" s="401"/>
      <c r="D32" s="401"/>
      <c r="E32" s="401"/>
      <c r="F32" s="402"/>
      <c r="G32" s="561" t="s">
        <v>575</v>
      </c>
      <c r="H32" s="562"/>
      <c r="I32" s="562"/>
      <c r="J32" s="562"/>
      <c r="K32" s="562"/>
      <c r="L32" s="562"/>
      <c r="M32" s="562"/>
      <c r="N32" s="562"/>
      <c r="O32" s="563"/>
      <c r="P32" s="104" t="s">
        <v>576</v>
      </c>
      <c r="Q32" s="104"/>
      <c r="R32" s="104"/>
      <c r="S32" s="104"/>
      <c r="T32" s="104"/>
      <c r="U32" s="104"/>
      <c r="V32" s="104"/>
      <c r="W32" s="104"/>
      <c r="X32" s="105"/>
      <c r="Y32" s="470" t="s">
        <v>12</v>
      </c>
      <c r="Z32" s="530"/>
      <c r="AA32" s="531"/>
      <c r="AB32" s="463" t="s">
        <v>578</v>
      </c>
      <c r="AC32" s="463"/>
      <c r="AD32" s="463"/>
      <c r="AE32" s="216">
        <v>3663</v>
      </c>
      <c r="AF32" s="217"/>
      <c r="AG32" s="217"/>
      <c r="AH32" s="217"/>
      <c r="AI32" s="216">
        <v>3364</v>
      </c>
      <c r="AJ32" s="217"/>
      <c r="AK32" s="217"/>
      <c r="AL32" s="217"/>
      <c r="AM32" s="216">
        <v>3032</v>
      </c>
      <c r="AN32" s="217"/>
      <c r="AO32" s="217"/>
      <c r="AP32" s="217"/>
      <c r="AQ32" s="340" t="s">
        <v>567</v>
      </c>
      <c r="AR32" s="206"/>
      <c r="AS32" s="206"/>
      <c r="AT32" s="341"/>
      <c r="AU32" s="217" t="s">
        <v>567</v>
      </c>
      <c r="AV32" s="217"/>
      <c r="AW32" s="217"/>
      <c r="AX32" s="219"/>
    </row>
    <row r="33" spans="1:50" ht="23.25" customHeight="1" x14ac:dyDescent="0.15">
      <c r="A33" s="404"/>
      <c r="B33" s="405"/>
      <c r="C33" s="405"/>
      <c r="D33" s="405"/>
      <c r="E33" s="405"/>
      <c r="F33" s="406"/>
      <c r="G33" s="564"/>
      <c r="H33" s="565"/>
      <c r="I33" s="565"/>
      <c r="J33" s="565"/>
      <c r="K33" s="565"/>
      <c r="L33" s="565"/>
      <c r="M33" s="565"/>
      <c r="N33" s="565"/>
      <c r="O33" s="566"/>
      <c r="P33" s="107"/>
      <c r="Q33" s="107"/>
      <c r="R33" s="107"/>
      <c r="S33" s="107"/>
      <c r="T33" s="107"/>
      <c r="U33" s="107"/>
      <c r="V33" s="107"/>
      <c r="W33" s="107"/>
      <c r="X33" s="108"/>
      <c r="Y33" s="418" t="s">
        <v>54</v>
      </c>
      <c r="Z33" s="419"/>
      <c r="AA33" s="420"/>
      <c r="AB33" s="522" t="s">
        <v>578</v>
      </c>
      <c r="AC33" s="522"/>
      <c r="AD33" s="522"/>
      <c r="AE33" s="216">
        <v>4243</v>
      </c>
      <c r="AF33" s="217"/>
      <c r="AG33" s="217"/>
      <c r="AH33" s="217"/>
      <c r="AI33" s="216">
        <v>3663</v>
      </c>
      <c r="AJ33" s="217"/>
      <c r="AK33" s="217"/>
      <c r="AL33" s="217"/>
      <c r="AM33" s="216">
        <v>3364</v>
      </c>
      <c r="AN33" s="217"/>
      <c r="AO33" s="217"/>
      <c r="AP33" s="217"/>
      <c r="AQ33" s="340" t="s">
        <v>567</v>
      </c>
      <c r="AR33" s="206"/>
      <c r="AS33" s="206"/>
      <c r="AT33" s="341"/>
      <c r="AU33" s="217">
        <v>3032</v>
      </c>
      <c r="AV33" s="217"/>
      <c r="AW33" s="217"/>
      <c r="AX33" s="219"/>
    </row>
    <row r="34" spans="1:50" ht="23.25" customHeight="1" x14ac:dyDescent="0.15">
      <c r="A34" s="403"/>
      <c r="B34" s="401"/>
      <c r="C34" s="401"/>
      <c r="D34" s="401"/>
      <c r="E34" s="401"/>
      <c r="F34" s="402"/>
      <c r="G34" s="567"/>
      <c r="H34" s="568"/>
      <c r="I34" s="568"/>
      <c r="J34" s="568"/>
      <c r="K34" s="568"/>
      <c r="L34" s="568"/>
      <c r="M34" s="568"/>
      <c r="N34" s="568"/>
      <c r="O34" s="569"/>
      <c r="P34" s="110"/>
      <c r="Q34" s="110"/>
      <c r="R34" s="110"/>
      <c r="S34" s="110"/>
      <c r="T34" s="110"/>
      <c r="U34" s="110"/>
      <c r="V34" s="110"/>
      <c r="W34" s="110"/>
      <c r="X34" s="111"/>
      <c r="Y34" s="418" t="s">
        <v>13</v>
      </c>
      <c r="Z34" s="419"/>
      <c r="AA34" s="420"/>
      <c r="AB34" s="556" t="s">
        <v>182</v>
      </c>
      <c r="AC34" s="556"/>
      <c r="AD34" s="556"/>
      <c r="AE34" s="216">
        <v>115.8</v>
      </c>
      <c r="AF34" s="217"/>
      <c r="AG34" s="217"/>
      <c r="AH34" s="217"/>
      <c r="AI34" s="216">
        <v>108.9</v>
      </c>
      <c r="AJ34" s="217"/>
      <c r="AK34" s="217"/>
      <c r="AL34" s="217"/>
      <c r="AM34" s="216">
        <v>110.9</v>
      </c>
      <c r="AN34" s="217"/>
      <c r="AO34" s="217"/>
      <c r="AP34" s="217"/>
      <c r="AQ34" s="340" t="s">
        <v>567</v>
      </c>
      <c r="AR34" s="206"/>
      <c r="AS34" s="206"/>
      <c r="AT34" s="341"/>
      <c r="AU34" s="217" t="s">
        <v>567</v>
      </c>
      <c r="AV34" s="217"/>
      <c r="AW34" s="217"/>
      <c r="AX34" s="219"/>
    </row>
    <row r="35" spans="1:50" ht="23.25" customHeight="1" x14ac:dyDescent="0.15">
      <c r="A35" s="224" t="s">
        <v>385</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7"/>
      <c r="Q38" s="398"/>
      <c r="R38" s="398"/>
      <c r="S38" s="398"/>
      <c r="T38" s="398"/>
      <c r="U38" s="398"/>
      <c r="V38" s="398"/>
      <c r="W38" s="398"/>
      <c r="X38" s="417"/>
      <c r="Y38" s="454"/>
      <c r="Z38" s="455"/>
      <c r="AA38" s="456"/>
      <c r="AB38" s="245"/>
      <c r="AC38" s="246"/>
      <c r="AD38" s="247"/>
      <c r="AE38" s="245"/>
      <c r="AF38" s="246"/>
      <c r="AG38" s="246"/>
      <c r="AH38" s="247"/>
      <c r="AI38" s="245"/>
      <c r="AJ38" s="246"/>
      <c r="AK38" s="246"/>
      <c r="AL38" s="247"/>
      <c r="AM38" s="249"/>
      <c r="AN38" s="249"/>
      <c r="AO38" s="249"/>
      <c r="AP38" s="249"/>
      <c r="AQ38" s="587"/>
      <c r="AR38" s="199"/>
      <c r="AS38" s="132" t="s">
        <v>236</v>
      </c>
      <c r="AT38" s="133"/>
      <c r="AU38" s="198"/>
      <c r="AV38" s="198"/>
      <c r="AW38" s="398" t="s">
        <v>181</v>
      </c>
      <c r="AX38" s="399"/>
    </row>
    <row r="39" spans="1:50" ht="23.25" hidden="1" customHeight="1" x14ac:dyDescent="0.15">
      <c r="A39" s="403"/>
      <c r="B39" s="401"/>
      <c r="C39" s="401"/>
      <c r="D39" s="401"/>
      <c r="E39" s="401"/>
      <c r="F39" s="402"/>
      <c r="G39" s="561"/>
      <c r="H39" s="562"/>
      <c r="I39" s="562"/>
      <c r="J39" s="562"/>
      <c r="K39" s="562"/>
      <c r="L39" s="562"/>
      <c r="M39" s="562"/>
      <c r="N39" s="562"/>
      <c r="O39" s="563"/>
      <c r="P39" s="104"/>
      <c r="Q39" s="104"/>
      <c r="R39" s="104"/>
      <c r="S39" s="104"/>
      <c r="T39" s="104"/>
      <c r="U39" s="104"/>
      <c r="V39" s="104"/>
      <c r="W39" s="104"/>
      <c r="X39" s="105"/>
      <c r="Y39" s="470" t="s">
        <v>12</v>
      </c>
      <c r="Z39" s="530"/>
      <c r="AA39" s="531"/>
      <c r="AB39" s="463"/>
      <c r="AC39" s="463"/>
      <c r="AD39" s="46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4"/>
      <c r="H40" s="565"/>
      <c r="I40" s="565"/>
      <c r="J40" s="565"/>
      <c r="K40" s="565"/>
      <c r="L40" s="565"/>
      <c r="M40" s="565"/>
      <c r="N40" s="565"/>
      <c r="O40" s="566"/>
      <c r="P40" s="107"/>
      <c r="Q40" s="107"/>
      <c r="R40" s="107"/>
      <c r="S40" s="107"/>
      <c r="T40" s="107"/>
      <c r="U40" s="107"/>
      <c r="V40" s="107"/>
      <c r="W40" s="107"/>
      <c r="X40" s="108"/>
      <c r="Y40" s="418" t="s">
        <v>54</v>
      </c>
      <c r="Z40" s="419"/>
      <c r="AA40" s="420"/>
      <c r="AB40" s="522"/>
      <c r="AC40" s="522"/>
      <c r="AD40" s="52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67"/>
      <c r="H41" s="568"/>
      <c r="I41" s="568"/>
      <c r="J41" s="568"/>
      <c r="K41" s="568"/>
      <c r="L41" s="568"/>
      <c r="M41" s="568"/>
      <c r="N41" s="568"/>
      <c r="O41" s="569"/>
      <c r="P41" s="110"/>
      <c r="Q41" s="110"/>
      <c r="R41" s="110"/>
      <c r="S41" s="110"/>
      <c r="T41" s="110"/>
      <c r="U41" s="110"/>
      <c r="V41" s="110"/>
      <c r="W41" s="110"/>
      <c r="X41" s="111"/>
      <c r="Y41" s="418" t="s">
        <v>13</v>
      </c>
      <c r="Z41" s="419"/>
      <c r="AA41" s="420"/>
      <c r="AB41" s="556" t="s">
        <v>182</v>
      </c>
      <c r="AC41" s="556"/>
      <c r="AD41" s="55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7"/>
      <c r="Q45" s="398"/>
      <c r="R45" s="398"/>
      <c r="S45" s="398"/>
      <c r="T45" s="398"/>
      <c r="U45" s="398"/>
      <c r="V45" s="398"/>
      <c r="W45" s="398"/>
      <c r="X45" s="417"/>
      <c r="Y45" s="454"/>
      <c r="Z45" s="455"/>
      <c r="AA45" s="456"/>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398" t="s">
        <v>181</v>
      </c>
      <c r="AX45" s="399"/>
    </row>
    <row r="46" spans="1:50" ht="23.25" hidden="1" customHeight="1" x14ac:dyDescent="0.15">
      <c r="A46" s="403"/>
      <c r="B46" s="401"/>
      <c r="C46" s="401"/>
      <c r="D46" s="401"/>
      <c r="E46" s="401"/>
      <c r="F46" s="402"/>
      <c r="G46" s="561"/>
      <c r="H46" s="562"/>
      <c r="I46" s="562"/>
      <c r="J46" s="562"/>
      <c r="K46" s="562"/>
      <c r="L46" s="562"/>
      <c r="M46" s="562"/>
      <c r="N46" s="562"/>
      <c r="O46" s="563"/>
      <c r="P46" s="104"/>
      <c r="Q46" s="104"/>
      <c r="R46" s="104"/>
      <c r="S46" s="104"/>
      <c r="T46" s="104"/>
      <c r="U46" s="104"/>
      <c r="V46" s="104"/>
      <c r="W46" s="104"/>
      <c r="X46" s="105"/>
      <c r="Y46" s="470" t="s">
        <v>12</v>
      </c>
      <c r="Z46" s="530"/>
      <c r="AA46" s="531"/>
      <c r="AB46" s="463"/>
      <c r="AC46" s="463"/>
      <c r="AD46" s="46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4"/>
      <c r="H47" s="565"/>
      <c r="I47" s="565"/>
      <c r="J47" s="565"/>
      <c r="K47" s="565"/>
      <c r="L47" s="565"/>
      <c r="M47" s="565"/>
      <c r="N47" s="565"/>
      <c r="O47" s="566"/>
      <c r="P47" s="107"/>
      <c r="Q47" s="107"/>
      <c r="R47" s="107"/>
      <c r="S47" s="107"/>
      <c r="T47" s="107"/>
      <c r="U47" s="107"/>
      <c r="V47" s="107"/>
      <c r="W47" s="107"/>
      <c r="X47" s="108"/>
      <c r="Y47" s="418" t="s">
        <v>54</v>
      </c>
      <c r="Z47" s="419"/>
      <c r="AA47" s="420"/>
      <c r="AB47" s="522"/>
      <c r="AC47" s="522"/>
      <c r="AD47" s="52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7"/>
      <c r="H48" s="568"/>
      <c r="I48" s="568"/>
      <c r="J48" s="568"/>
      <c r="K48" s="568"/>
      <c r="L48" s="568"/>
      <c r="M48" s="568"/>
      <c r="N48" s="568"/>
      <c r="O48" s="569"/>
      <c r="P48" s="110"/>
      <c r="Q48" s="110"/>
      <c r="R48" s="110"/>
      <c r="S48" s="110"/>
      <c r="T48" s="110"/>
      <c r="U48" s="110"/>
      <c r="V48" s="110"/>
      <c r="W48" s="110"/>
      <c r="X48" s="111"/>
      <c r="Y48" s="418" t="s">
        <v>13</v>
      </c>
      <c r="Z48" s="419"/>
      <c r="AA48" s="420"/>
      <c r="AB48" s="556" t="s">
        <v>182</v>
      </c>
      <c r="AC48" s="556"/>
      <c r="AD48" s="55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7"/>
      <c r="Q52" s="398"/>
      <c r="R52" s="398"/>
      <c r="S52" s="398"/>
      <c r="T52" s="398"/>
      <c r="U52" s="398"/>
      <c r="V52" s="398"/>
      <c r="W52" s="398"/>
      <c r="X52" s="417"/>
      <c r="Y52" s="454"/>
      <c r="Z52" s="455"/>
      <c r="AA52" s="456"/>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8" t="s">
        <v>181</v>
      </c>
      <c r="AX52" s="399"/>
    </row>
    <row r="53" spans="1:50" ht="23.25" hidden="1" customHeight="1" x14ac:dyDescent="0.15">
      <c r="A53" s="403"/>
      <c r="B53" s="401"/>
      <c r="C53" s="401"/>
      <c r="D53" s="401"/>
      <c r="E53" s="401"/>
      <c r="F53" s="402"/>
      <c r="G53" s="561"/>
      <c r="H53" s="562"/>
      <c r="I53" s="562"/>
      <c r="J53" s="562"/>
      <c r="K53" s="562"/>
      <c r="L53" s="562"/>
      <c r="M53" s="562"/>
      <c r="N53" s="562"/>
      <c r="O53" s="563"/>
      <c r="P53" s="104"/>
      <c r="Q53" s="104"/>
      <c r="R53" s="104"/>
      <c r="S53" s="104"/>
      <c r="T53" s="104"/>
      <c r="U53" s="104"/>
      <c r="V53" s="104"/>
      <c r="W53" s="104"/>
      <c r="X53" s="105"/>
      <c r="Y53" s="470" t="s">
        <v>12</v>
      </c>
      <c r="Z53" s="530"/>
      <c r="AA53" s="531"/>
      <c r="AB53" s="463"/>
      <c r="AC53" s="463"/>
      <c r="AD53" s="46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4"/>
      <c r="H54" s="565"/>
      <c r="I54" s="565"/>
      <c r="J54" s="565"/>
      <c r="K54" s="565"/>
      <c r="L54" s="565"/>
      <c r="M54" s="565"/>
      <c r="N54" s="565"/>
      <c r="O54" s="566"/>
      <c r="P54" s="107"/>
      <c r="Q54" s="107"/>
      <c r="R54" s="107"/>
      <c r="S54" s="107"/>
      <c r="T54" s="107"/>
      <c r="U54" s="107"/>
      <c r="V54" s="107"/>
      <c r="W54" s="107"/>
      <c r="X54" s="108"/>
      <c r="Y54" s="418" t="s">
        <v>54</v>
      </c>
      <c r="Z54" s="419"/>
      <c r="AA54" s="420"/>
      <c r="AB54" s="522"/>
      <c r="AC54" s="522"/>
      <c r="AD54" s="52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7"/>
      <c r="H55" s="568"/>
      <c r="I55" s="568"/>
      <c r="J55" s="568"/>
      <c r="K55" s="568"/>
      <c r="L55" s="568"/>
      <c r="M55" s="568"/>
      <c r="N55" s="568"/>
      <c r="O55" s="569"/>
      <c r="P55" s="110"/>
      <c r="Q55" s="110"/>
      <c r="R55" s="110"/>
      <c r="S55" s="110"/>
      <c r="T55" s="110"/>
      <c r="U55" s="110"/>
      <c r="V55" s="110"/>
      <c r="W55" s="110"/>
      <c r="X55" s="111"/>
      <c r="Y55" s="418" t="s">
        <v>13</v>
      </c>
      <c r="Z55" s="419"/>
      <c r="AA55" s="420"/>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7"/>
      <c r="Q59" s="398"/>
      <c r="R59" s="398"/>
      <c r="S59" s="398"/>
      <c r="T59" s="398"/>
      <c r="U59" s="398"/>
      <c r="V59" s="398"/>
      <c r="W59" s="398"/>
      <c r="X59" s="417"/>
      <c r="Y59" s="454"/>
      <c r="Z59" s="455"/>
      <c r="AA59" s="456"/>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8" t="s">
        <v>181</v>
      </c>
      <c r="AX59" s="399"/>
    </row>
    <row r="60" spans="1:50" ht="23.25" hidden="1" customHeight="1" x14ac:dyDescent="0.15">
      <c r="A60" s="403"/>
      <c r="B60" s="401"/>
      <c r="C60" s="401"/>
      <c r="D60" s="401"/>
      <c r="E60" s="401"/>
      <c r="F60" s="402"/>
      <c r="G60" s="561"/>
      <c r="H60" s="562"/>
      <c r="I60" s="562"/>
      <c r="J60" s="562"/>
      <c r="K60" s="562"/>
      <c r="L60" s="562"/>
      <c r="M60" s="562"/>
      <c r="N60" s="562"/>
      <c r="O60" s="563"/>
      <c r="P60" s="104"/>
      <c r="Q60" s="104"/>
      <c r="R60" s="104"/>
      <c r="S60" s="104"/>
      <c r="T60" s="104"/>
      <c r="U60" s="104"/>
      <c r="V60" s="104"/>
      <c r="W60" s="104"/>
      <c r="X60" s="105"/>
      <c r="Y60" s="470" t="s">
        <v>12</v>
      </c>
      <c r="Z60" s="530"/>
      <c r="AA60" s="531"/>
      <c r="AB60" s="463"/>
      <c r="AC60" s="463"/>
      <c r="AD60" s="46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4"/>
      <c r="H61" s="565"/>
      <c r="I61" s="565"/>
      <c r="J61" s="565"/>
      <c r="K61" s="565"/>
      <c r="L61" s="565"/>
      <c r="M61" s="565"/>
      <c r="N61" s="565"/>
      <c r="O61" s="566"/>
      <c r="P61" s="107"/>
      <c r="Q61" s="107"/>
      <c r="R61" s="107"/>
      <c r="S61" s="107"/>
      <c r="T61" s="107"/>
      <c r="U61" s="107"/>
      <c r="V61" s="107"/>
      <c r="W61" s="107"/>
      <c r="X61" s="108"/>
      <c r="Y61" s="418" t="s">
        <v>54</v>
      </c>
      <c r="Z61" s="419"/>
      <c r="AA61" s="420"/>
      <c r="AB61" s="522"/>
      <c r="AC61" s="522"/>
      <c r="AD61" s="52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7"/>
      <c r="H62" s="568"/>
      <c r="I62" s="568"/>
      <c r="J62" s="568"/>
      <c r="K62" s="568"/>
      <c r="L62" s="568"/>
      <c r="M62" s="568"/>
      <c r="N62" s="568"/>
      <c r="O62" s="569"/>
      <c r="P62" s="110"/>
      <c r="Q62" s="110"/>
      <c r="R62" s="110"/>
      <c r="S62" s="110"/>
      <c r="T62" s="110"/>
      <c r="U62" s="110"/>
      <c r="V62" s="110"/>
      <c r="W62" s="110"/>
      <c r="X62" s="111"/>
      <c r="Y62" s="418" t="s">
        <v>13</v>
      </c>
      <c r="Z62" s="419"/>
      <c r="AA62" s="420"/>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1" t="s">
        <v>354</v>
      </c>
      <c r="B65" s="482"/>
      <c r="C65" s="482"/>
      <c r="D65" s="482"/>
      <c r="E65" s="482"/>
      <c r="F65" s="483"/>
      <c r="G65" s="484"/>
      <c r="H65" s="237" t="s">
        <v>146</v>
      </c>
      <c r="I65" s="237"/>
      <c r="J65" s="237"/>
      <c r="K65" s="237"/>
      <c r="L65" s="237"/>
      <c r="M65" s="237"/>
      <c r="N65" s="237"/>
      <c r="O65" s="238"/>
      <c r="P65" s="236" t="s">
        <v>59</v>
      </c>
      <c r="Q65" s="237"/>
      <c r="R65" s="237"/>
      <c r="S65" s="237"/>
      <c r="T65" s="237"/>
      <c r="U65" s="237"/>
      <c r="V65" s="238"/>
      <c r="W65" s="486" t="s">
        <v>349</v>
      </c>
      <c r="X65" s="487"/>
      <c r="Y65" s="490"/>
      <c r="Z65" s="490"/>
      <c r="AA65" s="491"/>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4"/>
      <c r="B67" s="475"/>
      <c r="C67" s="475"/>
      <c r="D67" s="475"/>
      <c r="E67" s="475"/>
      <c r="F67" s="47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4" t="s">
        <v>359</v>
      </c>
      <c r="B70" s="475"/>
      <c r="C70" s="475"/>
      <c r="D70" s="475"/>
      <c r="E70" s="475"/>
      <c r="F70" s="476"/>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4"/>
      <c r="B71" s="475"/>
      <c r="C71" s="475"/>
      <c r="D71" s="475"/>
      <c r="E71" s="475"/>
      <c r="F71" s="47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7"/>
      <c r="B72" s="478"/>
      <c r="C72" s="478"/>
      <c r="D72" s="478"/>
      <c r="E72" s="478"/>
      <c r="F72" s="47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5" t="s">
        <v>354</v>
      </c>
      <c r="B73" s="506"/>
      <c r="C73" s="506"/>
      <c r="D73" s="506"/>
      <c r="E73" s="506"/>
      <c r="F73" s="507"/>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08"/>
      <c r="B74" s="509"/>
      <c r="C74" s="509"/>
      <c r="D74" s="509"/>
      <c r="E74" s="509"/>
      <c r="F74" s="510"/>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08"/>
      <c r="B75" s="509"/>
      <c r="C75" s="509"/>
      <c r="D75" s="509"/>
      <c r="E75" s="509"/>
      <c r="F75" s="510"/>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08"/>
      <c r="B76" s="509"/>
      <c r="C76" s="509"/>
      <c r="D76" s="509"/>
      <c r="E76" s="509"/>
      <c r="F76" s="510"/>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08"/>
      <c r="B77" s="509"/>
      <c r="C77" s="509"/>
      <c r="D77" s="509"/>
      <c r="E77" s="509"/>
      <c r="F77" s="510"/>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7"/>
      <c r="AF77" s="888"/>
      <c r="AG77" s="888"/>
      <c r="AH77" s="888"/>
      <c r="AI77" s="887"/>
      <c r="AJ77" s="888"/>
      <c r="AK77" s="888"/>
      <c r="AL77" s="888"/>
      <c r="AM77" s="887"/>
      <c r="AN77" s="888"/>
      <c r="AO77" s="888"/>
      <c r="AP77" s="888"/>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4"/>
      <c r="I78" s="585"/>
      <c r="J78" s="585"/>
      <c r="K78" s="585"/>
      <c r="L78" s="585"/>
      <c r="M78" s="585"/>
      <c r="N78" s="585"/>
      <c r="O78" s="586"/>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80"/>
    </row>
    <row r="80" spans="1:50" ht="18.75" hidden="1" customHeight="1" x14ac:dyDescent="0.15">
      <c r="A80" s="861" t="s">
        <v>147</v>
      </c>
      <c r="B80" s="523" t="s">
        <v>345</v>
      </c>
      <c r="C80" s="524"/>
      <c r="D80" s="524"/>
      <c r="E80" s="524"/>
      <c r="F80" s="525"/>
      <c r="G80" s="435" t="s">
        <v>139</v>
      </c>
      <c r="H80" s="435"/>
      <c r="I80" s="435"/>
      <c r="J80" s="435"/>
      <c r="K80" s="435"/>
      <c r="L80" s="435"/>
      <c r="M80" s="435"/>
      <c r="N80" s="435"/>
      <c r="O80" s="435"/>
      <c r="P80" s="435"/>
      <c r="Q80" s="435"/>
      <c r="R80" s="435"/>
      <c r="S80" s="435"/>
      <c r="T80" s="435"/>
      <c r="U80" s="435"/>
      <c r="V80" s="435"/>
      <c r="W80" s="435"/>
      <c r="X80" s="435"/>
      <c r="Y80" s="435"/>
      <c r="Z80" s="435"/>
      <c r="AA80" s="512"/>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2"/>
      <c r="B81" s="526"/>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17"/>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6"/>
      <c r="C82" s="430"/>
      <c r="D82" s="430"/>
      <c r="E82" s="430"/>
      <c r="F82" s="431"/>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6"/>
      <c r="C83" s="430"/>
      <c r="D83" s="430"/>
      <c r="E83" s="430"/>
      <c r="F83" s="431"/>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30" t="s">
        <v>145</v>
      </c>
      <c r="C85" s="430"/>
      <c r="D85" s="430"/>
      <c r="E85" s="430"/>
      <c r="F85" s="431"/>
      <c r="G85" s="511" t="s">
        <v>61</v>
      </c>
      <c r="H85" s="435"/>
      <c r="I85" s="435"/>
      <c r="J85" s="435"/>
      <c r="K85" s="435"/>
      <c r="L85" s="435"/>
      <c r="M85" s="435"/>
      <c r="N85" s="435"/>
      <c r="O85" s="512"/>
      <c r="P85" s="434" t="s">
        <v>63</v>
      </c>
      <c r="Q85" s="435"/>
      <c r="R85" s="435"/>
      <c r="S85" s="435"/>
      <c r="T85" s="435"/>
      <c r="U85" s="435"/>
      <c r="V85" s="435"/>
      <c r="W85" s="435"/>
      <c r="X85" s="512"/>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3" t="s">
        <v>134</v>
      </c>
      <c r="AV85" s="533"/>
      <c r="AW85" s="533"/>
      <c r="AX85" s="534"/>
      <c r="AY85" s="10"/>
      <c r="AZ85" s="10"/>
      <c r="BA85" s="10"/>
      <c r="BB85" s="10"/>
      <c r="BC85" s="10"/>
    </row>
    <row r="86" spans="1:60" ht="18.75" hidden="1" customHeight="1" x14ac:dyDescent="0.15">
      <c r="A86" s="862"/>
      <c r="B86" s="430"/>
      <c r="C86" s="430"/>
      <c r="D86" s="430"/>
      <c r="E86" s="430"/>
      <c r="F86" s="431"/>
      <c r="G86" s="416"/>
      <c r="H86" s="398"/>
      <c r="I86" s="398"/>
      <c r="J86" s="398"/>
      <c r="K86" s="398"/>
      <c r="L86" s="398"/>
      <c r="M86" s="398"/>
      <c r="N86" s="398"/>
      <c r="O86" s="417"/>
      <c r="P86" s="437"/>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2"/>
      <c r="B87" s="430"/>
      <c r="C87" s="430"/>
      <c r="D87" s="430"/>
      <c r="E87" s="430"/>
      <c r="F87" s="431"/>
      <c r="G87" s="103"/>
      <c r="H87" s="104"/>
      <c r="I87" s="104"/>
      <c r="J87" s="104"/>
      <c r="K87" s="104"/>
      <c r="L87" s="104"/>
      <c r="M87" s="104"/>
      <c r="N87" s="104"/>
      <c r="O87" s="105"/>
      <c r="P87" s="104"/>
      <c r="Q87" s="513"/>
      <c r="R87" s="513"/>
      <c r="S87" s="513"/>
      <c r="T87" s="513"/>
      <c r="U87" s="513"/>
      <c r="V87" s="513"/>
      <c r="W87" s="513"/>
      <c r="X87" s="514"/>
      <c r="Y87" s="558" t="s">
        <v>62</v>
      </c>
      <c r="Z87" s="559"/>
      <c r="AA87" s="560"/>
      <c r="AB87" s="463"/>
      <c r="AC87" s="463"/>
      <c r="AD87" s="46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2"/>
      <c r="B88" s="430"/>
      <c r="C88" s="430"/>
      <c r="D88" s="430"/>
      <c r="E88" s="430"/>
      <c r="F88" s="431"/>
      <c r="G88" s="106"/>
      <c r="H88" s="107"/>
      <c r="I88" s="107"/>
      <c r="J88" s="107"/>
      <c r="K88" s="107"/>
      <c r="L88" s="107"/>
      <c r="M88" s="107"/>
      <c r="N88" s="107"/>
      <c r="O88" s="108"/>
      <c r="P88" s="515"/>
      <c r="Q88" s="515"/>
      <c r="R88" s="515"/>
      <c r="S88" s="515"/>
      <c r="T88" s="515"/>
      <c r="U88" s="515"/>
      <c r="V88" s="515"/>
      <c r="W88" s="515"/>
      <c r="X88" s="516"/>
      <c r="Y88" s="460" t="s">
        <v>54</v>
      </c>
      <c r="Z88" s="461"/>
      <c r="AA88" s="462"/>
      <c r="AB88" s="522"/>
      <c r="AC88" s="522"/>
      <c r="AD88" s="52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2"/>
      <c r="B89" s="528"/>
      <c r="C89" s="528"/>
      <c r="D89" s="528"/>
      <c r="E89" s="528"/>
      <c r="F89" s="529"/>
      <c r="G89" s="109"/>
      <c r="H89" s="110"/>
      <c r="I89" s="110"/>
      <c r="J89" s="110"/>
      <c r="K89" s="110"/>
      <c r="L89" s="110"/>
      <c r="M89" s="110"/>
      <c r="N89" s="110"/>
      <c r="O89" s="111"/>
      <c r="P89" s="175"/>
      <c r="Q89" s="175"/>
      <c r="R89" s="175"/>
      <c r="S89" s="175"/>
      <c r="T89" s="175"/>
      <c r="U89" s="175"/>
      <c r="V89" s="175"/>
      <c r="W89" s="175"/>
      <c r="X89" s="557"/>
      <c r="Y89" s="460" t="s">
        <v>13</v>
      </c>
      <c r="Z89" s="461"/>
      <c r="AA89" s="462"/>
      <c r="AB89" s="591" t="s">
        <v>14</v>
      </c>
      <c r="AC89" s="591"/>
      <c r="AD89" s="59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2"/>
      <c r="B90" s="430" t="s">
        <v>145</v>
      </c>
      <c r="C90" s="430"/>
      <c r="D90" s="430"/>
      <c r="E90" s="430"/>
      <c r="F90" s="431"/>
      <c r="G90" s="511" t="s">
        <v>61</v>
      </c>
      <c r="H90" s="435"/>
      <c r="I90" s="435"/>
      <c r="J90" s="435"/>
      <c r="K90" s="435"/>
      <c r="L90" s="435"/>
      <c r="M90" s="435"/>
      <c r="N90" s="435"/>
      <c r="O90" s="512"/>
      <c r="P90" s="434" t="s">
        <v>63</v>
      </c>
      <c r="Q90" s="435"/>
      <c r="R90" s="435"/>
      <c r="S90" s="435"/>
      <c r="T90" s="435"/>
      <c r="U90" s="435"/>
      <c r="V90" s="435"/>
      <c r="W90" s="435"/>
      <c r="X90" s="512"/>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3" t="s">
        <v>134</v>
      </c>
      <c r="AV90" s="533"/>
      <c r="AW90" s="533"/>
      <c r="AX90" s="534"/>
    </row>
    <row r="91" spans="1:60" ht="18.75" hidden="1" customHeight="1" x14ac:dyDescent="0.15">
      <c r="A91" s="862"/>
      <c r="B91" s="430"/>
      <c r="C91" s="430"/>
      <c r="D91" s="430"/>
      <c r="E91" s="430"/>
      <c r="F91" s="431"/>
      <c r="G91" s="416"/>
      <c r="H91" s="398"/>
      <c r="I91" s="398"/>
      <c r="J91" s="398"/>
      <c r="K91" s="398"/>
      <c r="L91" s="398"/>
      <c r="M91" s="398"/>
      <c r="N91" s="398"/>
      <c r="O91" s="417"/>
      <c r="P91" s="437"/>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2"/>
      <c r="B92" s="430"/>
      <c r="C92" s="430"/>
      <c r="D92" s="430"/>
      <c r="E92" s="430"/>
      <c r="F92" s="431"/>
      <c r="G92" s="103"/>
      <c r="H92" s="104"/>
      <c r="I92" s="104"/>
      <c r="J92" s="104"/>
      <c r="K92" s="104"/>
      <c r="L92" s="104"/>
      <c r="M92" s="104"/>
      <c r="N92" s="104"/>
      <c r="O92" s="105"/>
      <c r="P92" s="104"/>
      <c r="Q92" s="513"/>
      <c r="R92" s="513"/>
      <c r="S92" s="513"/>
      <c r="T92" s="513"/>
      <c r="U92" s="513"/>
      <c r="V92" s="513"/>
      <c r="W92" s="513"/>
      <c r="X92" s="514"/>
      <c r="Y92" s="558" t="s">
        <v>62</v>
      </c>
      <c r="Z92" s="559"/>
      <c r="AA92" s="560"/>
      <c r="AB92" s="463"/>
      <c r="AC92" s="463"/>
      <c r="AD92" s="46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2"/>
      <c r="B93" s="430"/>
      <c r="C93" s="430"/>
      <c r="D93" s="430"/>
      <c r="E93" s="430"/>
      <c r="F93" s="431"/>
      <c r="G93" s="106"/>
      <c r="H93" s="107"/>
      <c r="I93" s="107"/>
      <c r="J93" s="107"/>
      <c r="K93" s="107"/>
      <c r="L93" s="107"/>
      <c r="M93" s="107"/>
      <c r="N93" s="107"/>
      <c r="O93" s="108"/>
      <c r="P93" s="515"/>
      <c r="Q93" s="515"/>
      <c r="R93" s="515"/>
      <c r="S93" s="515"/>
      <c r="T93" s="515"/>
      <c r="U93" s="515"/>
      <c r="V93" s="515"/>
      <c r="W93" s="515"/>
      <c r="X93" s="516"/>
      <c r="Y93" s="460" t="s">
        <v>54</v>
      </c>
      <c r="Z93" s="461"/>
      <c r="AA93" s="462"/>
      <c r="AB93" s="522"/>
      <c r="AC93" s="522"/>
      <c r="AD93" s="52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2"/>
      <c r="B94" s="528"/>
      <c r="C94" s="528"/>
      <c r="D94" s="528"/>
      <c r="E94" s="528"/>
      <c r="F94" s="529"/>
      <c r="G94" s="109"/>
      <c r="H94" s="110"/>
      <c r="I94" s="110"/>
      <c r="J94" s="110"/>
      <c r="K94" s="110"/>
      <c r="L94" s="110"/>
      <c r="M94" s="110"/>
      <c r="N94" s="110"/>
      <c r="O94" s="111"/>
      <c r="P94" s="175"/>
      <c r="Q94" s="175"/>
      <c r="R94" s="175"/>
      <c r="S94" s="175"/>
      <c r="T94" s="175"/>
      <c r="U94" s="175"/>
      <c r="V94" s="175"/>
      <c r="W94" s="175"/>
      <c r="X94" s="557"/>
      <c r="Y94" s="460" t="s">
        <v>13</v>
      </c>
      <c r="Z94" s="461"/>
      <c r="AA94" s="462"/>
      <c r="AB94" s="591" t="s">
        <v>14</v>
      </c>
      <c r="AC94" s="591"/>
      <c r="AD94" s="59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2"/>
      <c r="B95" s="430" t="s">
        <v>145</v>
      </c>
      <c r="C95" s="430"/>
      <c r="D95" s="430"/>
      <c r="E95" s="430"/>
      <c r="F95" s="431"/>
      <c r="G95" s="511" t="s">
        <v>61</v>
      </c>
      <c r="H95" s="435"/>
      <c r="I95" s="435"/>
      <c r="J95" s="435"/>
      <c r="K95" s="435"/>
      <c r="L95" s="435"/>
      <c r="M95" s="435"/>
      <c r="N95" s="435"/>
      <c r="O95" s="512"/>
      <c r="P95" s="434" t="s">
        <v>63</v>
      </c>
      <c r="Q95" s="435"/>
      <c r="R95" s="435"/>
      <c r="S95" s="435"/>
      <c r="T95" s="435"/>
      <c r="U95" s="435"/>
      <c r="V95" s="435"/>
      <c r="W95" s="435"/>
      <c r="X95" s="512"/>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3" t="s">
        <v>134</v>
      </c>
      <c r="AV95" s="533"/>
      <c r="AW95" s="533"/>
      <c r="AX95" s="534"/>
      <c r="AY95" s="10"/>
      <c r="AZ95" s="10"/>
      <c r="BA95" s="10"/>
      <c r="BB95" s="10"/>
      <c r="BC95" s="10"/>
      <c r="BD95" s="10"/>
      <c r="BE95" s="10"/>
      <c r="BF95" s="10"/>
      <c r="BG95" s="10"/>
      <c r="BH95" s="10"/>
    </row>
    <row r="96" spans="1:60" ht="18.75" hidden="1" customHeight="1" x14ac:dyDescent="0.15">
      <c r="A96" s="862"/>
      <c r="B96" s="430"/>
      <c r="C96" s="430"/>
      <c r="D96" s="430"/>
      <c r="E96" s="430"/>
      <c r="F96" s="431"/>
      <c r="G96" s="416"/>
      <c r="H96" s="398"/>
      <c r="I96" s="398"/>
      <c r="J96" s="398"/>
      <c r="K96" s="398"/>
      <c r="L96" s="398"/>
      <c r="M96" s="398"/>
      <c r="N96" s="398"/>
      <c r="O96" s="417"/>
      <c r="P96" s="437"/>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2"/>
      <c r="B97" s="430"/>
      <c r="C97" s="430"/>
      <c r="D97" s="430"/>
      <c r="E97" s="430"/>
      <c r="F97" s="431"/>
      <c r="G97" s="103"/>
      <c r="H97" s="104"/>
      <c r="I97" s="104"/>
      <c r="J97" s="104"/>
      <c r="K97" s="104"/>
      <c r="L97" s="104"/>
      <c r="M97" s="104"/>
      <c r="N97" s="104"/>
      <c r="O97" s="105"/>
      <c r="P97" s="104"/>
      <c r="Q97" s="513"/>
      <c r="R97" s="513"/>
      <c r="S97" s="513"/>
      <c r="T97" s="513"/>
      <c r="U97" s="513"/>
      <c r="V97" s="513"/>
      <c r="W97" s="513"/>
      <c r="X97" s="514"/>
      <c r="Y97" s="558" t="s">
        <v>62</v>
      </c>
      <c r="Z97" s="559"/>
      <c r="AA97" s="560"/>
      <c r="AB97" s="547"/>
      <c r="AC97" s="548"/>
      <c r="AD97" s="54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2"/>
      <c r="B98" s="430"/>
      <c r="C98" s="430"/>
      <c r="D98" s="430"/>
      <c r="E98" s="430"/>
      <c r="F98" s="431"/>
      <c r="G98" s="106"/>
      <c r="H98" s="107"/>
      <c r="I98" s="107"/>
      <c r="J98" s="107"/>
      <c r="K98" s="107"/>
      <c r="L98" s="107"/>
      <c r="M98" s="107"/>
      <c r="N98" s="107"/>
      <c r="O98" s="108"/>
      <c r="P98" s="515"/>
      <c r="Q98" s="515"/>
      <c r="R98" s="515"/>
      <c r="S98" s="515"/>
      <c r="T98" s="515"/>
      <c r="U98" s="515"/>
      <c r="V98" s="515"/>
      <c r="W98" s="515"/>
      <c r="X98" s="516"/>
      <c r="Y98" s="460" t="s">
        <v>54</v>
      </c>
      <c r="Z98" s="461"/>
      <c r="AA98" s="462"/>
      <c r="AB98" s="464"/>
      <c r="AC98" s="465"/>
      <c r="AD98" s="46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3"/>
      <c r="B99" s="432"/>
      <c r="C99" s="432"/>
      <c r="D99" s="432"/>
      <c r="E99" s="432"/>
      <c r="F99" s="433"/>
      <c r="G99" s="577"/>
      <c r="H99" s="214"/>
      <c r="I99" s="214"/>
      <c r="J99" s="214"/>
      <c r="K99" s="214"/>
      <c r="L99" s="214"/>
      <c r="M99" s="214"/>
      <c r="N99" s="214"/>
      <c r="O99" s="578"/>
      <c r="P99" s="517"/>
      <c r="Q99" s="517"/>
      <c r="R99" s="517"/>
      <c r="S99" s="517"/>
      <c r="T99" s="517"/>
      <c r="U99" s="517"/>
      <c r="V99" s="517"/>
      <c r="W99" s="517"/>
      <c r="X99" s="518"/>
      <c r="Y99" s="895" t="s">
        <v>13</v>
      </c>
      <c r="Z99" s="896"/>
      <c r="AA99" s="897"/>
      <c r="AB99" s="889" t="s">
        <v>14</v>
      </c>
      <c r="AC99" s="890"/>
      <c r="AD99" s="891"/>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355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9" t="s">
        <v>397</v>
      </c>
      <c r="AF100" s="540"/>
      <c r="AG100" s="540"/>
      <c r="AH100" s="541"/>
      <c r="AI100" s="539" t="s">
        <v>417</v>
      </c>
      <c r="AJ100" s="540"/>
      <c r="AK100" s="540"/>
      <c r="AL100" s="541"/>
      <c r="AM100" s="539" t="s">
        <v>424</v>
      </c>
      <c r="AN100" s="540"/>
      <c r="AO100" s="540"/>
      <c r="AP100" s="541"/>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579</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3" t="s">
        <v>582</v>
      </c>
      <c r="AC101" s="463"/>
      <c r="AD101" s="463"/>
      <c r="AE101" s="216">
        <v>10881</v>
      </c>
      <c r="AF101" s="217"/>
      <c r="AG101" s="217"/>
      <c r="AH101" s="218"/>
      <c r="AI101" s="216">
        <v>11242</v>
      </c>
      <c r="AJ101" s="217"/>
      <c r="AK101" s="217"/>
      <c r="AL101" s="218"/>
      <c r="AM101" s="216">
        <v>11386</v>
      </c>
      <c r="AN101" s="217"/>
      <c r="AO101" s="217"/>
      <c r="AP101" s="218"/>
      <c r="AQ101" s="216" t="s">
        <v>567</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582</v>
      </c>
      <c r="AC102" s="463"/>
      <c r="AD102" s="463"/>
      <c r="AE102" s="532">
        <v>11007</v>
      </c>
      <c r="AF102" s="532"/>
      <c r="AG102" s="532"/>
      <c r="AH102" s="532"/>
      <c r="AI102" s="532">
        <v>11244</v>
      </c>
      <c r="AJ102" s="532"/>
      <c r="AK102" s="532"/>
      <c r="AL102" s="532"/>
      <c r="AM102" s="532">
        <v>11467</v>
      </c>
      <c r="AN102" s="532"/>
      <c r="AO102" s="532"/>
      <c r="AP102" s="532"/>
      <c r="AQ102" s="271">
        <v>12140</v>
      </c>
      <c r="AR102" s="272"/>
      <c r="AS102" s="272"/>
      <c r="AT102" s="317"/>
      <c r="AU102" s="271"/>
      <c r="AV102" s="272"/>
      <c r="AW102" s="272"/>
      <c r="AX102" s="317"/>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4"/>
      <c r="B104" s="425"/>
      <c r="C104" s="425"/>
      <c r="D104" s="425"/>
      <c r="E104" s="425"/>
      <c r="F104" s="426"/>
      <c r="G104" s="104" t="s">
        <v>580</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3" t="s">
        <v>582</v>
      </c>
      <c r="AC104" s="463"/>
      <c r="AD104" s="463"/>
      <c r="AE104" s="216">
        <v>16402</v>
      </c>
      <c r="AF104" s="217"/>
      <c r="AG104" s="217"/>
      <c r="AH104" s="218"/>
      <c r="AI104" s="216">
        <v>17155</v>
      </c>
      <c r="AJ104" s="217"/>
      <c r="AK104" s="217"/>
      <c r="AL104" s="218"/>
      <c r="AM104" s="216">
        <v>18148</v>
      </c>
      <c r="AN104" s="217"/>
      <c r="AO104" s="217"/>
      <c r="AP104" s="218"/>
      <c r="AQ104" s="216" t="s">
        <v>567</v>
      </c>
      <c r="AR104" s="217"/>
      <c r="AS104" s="217"/>
      <c r="AT104" s="218"/>
      <c r="AU104" s="216"/>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5"/>
      <c r="AA105" s="546"/>
      <c r="AB105" s="463" t="s">
        <v>582</v>
      </c>
      <c r="AC105" s="463"/>
      <c r="AD105" s="463"/>
      <c r="AE105" s="532">
        <v>19184</v>
      </c>
      <c r="AF105" s="532"/>
      <c r="AG105" s="532"/>
      <c r="AH105" s="532"/>
      <c r="AI105" s="532">
        <v>19409</v>
      </c>
      <c r="AJ105" s="532"/>
      <c r="AK105" s="532"/>
      <c r="AL105" s="532"/>
      <c r="AM105" s="532">
        <v>20649</v>
      </c>
      <c r="AN105" s="532"/>
      <c r="AO105" s="532"/>
      <c r="AP105" s="532"/>
      <c r="AQ105" s="216">
        <v>24140</v>
      </c>
      <c r="AR105" s="217"/>
      <c r="AS105" s="217"/>
      <c r="AT105" s="218"/>
      <c r="AU105" s="271"/>
      <c r="AV105" s="272"/>
      <c r="AW105" s="272"/>
      <c r="AX105" s="317"/>
    </row>
    <row r="106" spans="1:60" ht="31.5"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customHeight="1" x14ac:dyDescent="0.15">
      <c r="A107" s="424"/>
      <c r="B107" s="425"/>
      <c r="C107" s="425"/>
      <c r="D107" s="425"/>
      <c r="E107" s="425"/>
      <c r="F107" s="426"/>
      <c r="G107" s="104" t="s">
        <v>581</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463" t="s">
        <v>582</v>
      </c>
      <c r="AC107" s="463"/>
      <c r="AD107" s="463"/>
      <c r="AE107" s="532">
        <v>57545</v>
      </c>
      <c r="AF107" s="532"/>
      <c r="AG107" s="532"/>
      <c r="AH107" s="532"/>
      <c r="AI107" s="532">
        <v>51632</v>
      </c>
      <c r="AJ107" s="532"/>
      <c r="AK107" s="532"/>
      <c r="AL107" s="532"/>
      <c r="AM107" s="532">
        <v>44871</v>
      </c>
      <c r="AN107" s="532"/>
      <c r="AO107" s="532"/>
      <c r="AP107" s="532"/>
      <c r="AQ107" s="216" t="s">
        <v>567</v>
      </c>
      <c r="AR107" s="217"/>
      <c r="AS107" s="217"/>
      <c r="AT107" s="218"/>
      <c r="AU107" s="216"/>
      <c r="AV107" s="217"/>
      <c r="AW107" s="217"/>
      <c r="AX107" s="218"/>
    </row>
    <row r="108" spans="1:60" ht="23.25"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5"/>
      <c r="AA108" s="546"/>
      <c r="AB108" s="463" t="s">
        <v>582</v>
      </c>
      <c r="AC108" s="463"/>
      <c r="AD108" s="463"/>
      <c r="AE108" s="532">
        <v>54889</v>
      </c>
      <c r="AF108" s="532"/>
      <c r="AG108" s="532"/>
      <c r="AH108" s="532"/>
      <c r="AI108" s="532">
        <v>49380</v>
      </c>
      <c r="AJ108" s="532"/>
      <c r="AK108" s="532"/>
      <c r="AL108" s="532"/>
      <c r="AM108" s="532">
        <v>40198</v>
      </c>
      <c r="AN108" s="532"/>
      <c r="AO108" s="532"/>
      <c r="AP108" s="532"/>
      <c r="AQ108" s="216">
        <v>27120</v>
      </c>
      <c r="AR108" s="217"/>
      <c r="AS108" s="217"/>
      <c r="AT108" s="218"/>
      <c r="AU108" s="271"/>
      <c r="AV108" s="272"/>
      <c r="AW108" s="272"/>
      <c r="AX108" s="317"/>
    </row>
    <row r="109" spans="1:60" ht="31.5"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customHeight="1" x14ac:dyDescent="0.15">
      <c r="A110" s="424"/>
      <c r="B110" s="425"/>
      <c r="C110" s="425"/>
      <c r="D110" s="425"/>
      <c r="E110" s="425"/>
      <c r="F110" s="426"/>
      <c r="G110" s="104" t="s">
        <v>663</v>
      </c>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463" t="s">
        <v>582</v>
      </c>
      <c r="AC110" s="463"/>
      <c r="AD110" s="463"/>
      <c r="AE110" s="216" t="s">
        <v>567</v>
      </c>
      <c r="AF110" s="217"/>
      <c r="AG110" s="217"/>
      <c r="AH110" s="218"/>
      <c r="AI110" s="216" t="s">
        <v>567</v>
      </c>
      <c r="AJ110" s="217"/>
      <c r="AK110" s="217"/>
      <c r="AL110" s="218"/>
      <c r="AM110" s="216" t="s">
        <v>567</v>
      </c>
      <c r="AN110" s="217"/>
      <c r="AO110" s="217"/>
      <c r="AP110" s="218"/>
      <c r="AQ110" s="216" t="s">
        <v>567</v>
      </c>
      <c r="AR110" s="217"/>
      <c r="AS110" s="217"/>
      <c r="AT110" s="218"/>
      <c r="AU110" s="216"/>
      <c r="AV110" s="217"/>
      <c r="AW110" s="217"/>
      <c r="AX110" s="218"/>
    </row>
    <row r="111" spans="1:60" ht="23.25"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5"/>
      <c r="AA111" s="546"/>
      <c r="AB111" s="463" t="s">
        <v>582</v>
      </c>
      <c r="AC111" s="463"/>
      <c r="AD111" s="463"/>
      <c r="AE111" s="216" t="s">
        <v>567</v>
      </c>
      <c r="AF111" s="217"/>
      <c r="AG111" s="217"/>
      <c r="AH111" s="218"/>
      <c r="AI111" s="216" t="s">
        <v>567</v>
      </c>
      <c r="AJ111" s="217"/>
      <c r="AK111" s="217"/>
      <c r="AL111" s="218"/>
      <c r="AM111" s="216" t="s">
        <v>567</v>
      </c>
      <c r="AN111" s="217"/>
      <c r="AO111" s="217"/>
      <c r="AP111" s="218"/>
      <c r="AQ111" s="216">
        <v>750</v>
      </c>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892"/>
      <c r="AC113" s="893"/>
      <c r="AD113" s="894"/>
      <c r="AE113" s="532"/>
      <c r="AF113" s="532"/>
      <c r="AG113" s="532"/>
      <c r="AH113" s="532"/>
      <c r="AI113" s="532"/>
      <c r="AJ113" s="532"/>
      <c r="AK113" s="532"/>
      <c r="AL113" s="532"/>
      <c r="AM113" s="532"/>
      <c r="AN113" s="532"/>
      <c r="AO113" s="532"/>
      <c r="AP113" s="532"/>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5"/>
      <c r="AA114" s="546"/>
      <c r="AB114" s="547"/>
      <c r="AC114" s="548"/>
      <c r="AD114" s="549"/>
      <c r="AE114" s="532"/>
      <c r="AF114" s="532"/>
      <c r="AG114" s="532"/>
      <c r="AH114" s="532"/>
      <c r="AI114" s="532"/>
      <c r="AJ114" s="532"/>
      <c r="AK114" s="532"/>
      <c r="AL114" s="532"/>
      <c r="AM114" s="532"/>
      <c r="AN114" s="532"/>
      <c r="AO114" s="532"/>
      <c r="AP114" s="532"/>
      <c r="AQ114" s="216"/>
      <c r="AR114" s="217"/>
      <c r="AS114" s="217"/>
      <c r="AT114" s="218"/>
      <c r="AU114" s="216"/>
      <c r="AV114" s="217"/>
      <c r="AW114" s="217"/>
      <c r="AX114" s="218"/>
    </row>
    <row r="115" spans="1:50" ht="23.25" customHeight="1" x14ac:dyDescent="0.15">
      <c r="A115" s="438" t="s">
        <v>15</v>
      </c>
      <c r="B115" s="439"/>
      <c r="C115" s="439"/>
      <c r="D115" s="439"/>
      <c r="E115" s="439"/>
      <c r="F115" s="440"/>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397</v>
      </c>
      <c r="AF115" s="419"/>
      <c r="AG115" s="419"/>
      <c r="AH115" s="420"/>
      <c r="AI115" s="418" t="s">
        <v>395</v>
      </c>
      <c r="AJ115" s="419"/>
      <c r="AK115" s="419"/>
      <c r="AL115" s="420"/>
      <c r="AM115" s="418" t="s">
        <v>424</v>
      </c>
      <c r="AN115" s="419"/>
      <c r="AO115" s="419"/>
      <c r="AP115" s="420"/>
      <c r="AQ115" s="588" t="s">
        <v>439</v>
      </c>
      <c r="AR115" s="589"/>
      <c r="AS115" s="589"/>
      <c r="AT115" s="589"/>
      <c r="AU115" s="589"/>
      <c r="AV115" s="589"/>
      <c r="AW115" s="589"/>
      <c r="AX115" s="590"/>
    </row>
    <row r="116" spans="1:50" ht="23.25" customHeight="1" x14ac:dyDescent="0.15">
      <c r="A116" s="441"/>
      <c r="B116" s="442"/>
      <c r="C116" s="442"/>
      <c r="D116" s="442"/>
      <c r="E116" s="442"/>
      <c r="F116" s="443"/>
      <c r="G116" s="393" t="s">
        <v>583</v>
      </c>
      <c r="H116" s="393"/>
      <c r="I116" s="393"/>
      <c r="J116" s="393"/>
      <c r="K116" s="393"/>
      <c r="L116" s="393"/>
      <c r="M116" s="393"/>
      <c r="N116" s="393"/>
      <c r="O116" s="393"/>
      <c r="P116" s="393"/>
      <c r="Q116" s="393"/>
      <c r="R116" s="393"/>
      <c r="S116" s="393"/>
      <c r="T116" s="393"/>
      <c r="U116" s="393"/>
      <c r="V116" s="393"/>
      <c r="W116" s="393"/>
      <c r="X116" s="393"/>
      <c r="Y116" s="457" t="s">
        <v>15</v>
      </c>
      <c r="Z116" s="458"/>
      <c r="AA116" s="459"/>
      <c r="AB116" s="464" t="s">
        <v>567</v>
      </c>
      <c r="AC116" s="465"/>
      <c r="AD116" s="466"/>
      <c r="AE116" s="532" t="s">
        <v>585</v>
      </c>
      <c r="AF116" s="532"/>
      <c r="AG116" s="532"/>
      <c r="AH116" s="532"/>
      <c r="AI116" s="532" t="s">
        <v>568</v>
      </c>
      <c r="AJ116" s="532"/>
      <c r="AK116" s="532"/>
      <c r="AL116" s="532"/>
      <c r="AM116" s="532" t="s">
        <v>586</v>
      </c>
      <c r="AN116" s="532"/>
      <c r="AO116" s="532"/>
      <c r="AP116" s="532"/>
      <c r="AQ116" s="216" t="s">
        <v>568</v>
      </c>
      <c r="AR116" s="217"/>
      <c r="AS116" s="217"/>
      <c r="AT116" s="217"/>
      <c r="AU116" s="217"/>
      <c r="AV116" s="217"/>
      <c r="AW116" s="217"/>
      <c r="AX116" s="219"/>
    </row>
    <row r="117" spans="1:50"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0" t="s">
        <v>49</v>
      </c>
      <c r="Z117" s="448"/>
      <c r="AA117" s="449"/>
      <c r="AB117" s="471" t="s">
        <v>567</v>
      </c>
      <c r="AC117" s="472"/>
      <c r="AD117" s="473"/>
      <c r="AE117" s="551" t="s">
        <v>584</v>
      </c>
      <c r="AF117" s="551"/>
      <c r="AG117" s="551"/>
      <c r="AH117" s="551"/>
      <c r="AI117" s="551" t="s">
        <v>586</v>
      </c>
      <c r="AJ117" s="551"/>
      <c r="AK117" s="551"/>
      <c r="AL117" s="551"/>
      <c r="AM117" s="551" t="s">
        <v>568</v>
      </c>
      <c r="AN117" s="551"/>
      <c r="AO117" s="551"/>
      <c r="AP117" s="551"/>
      <c r="AQ117" s="551" t="s">
        <v>568</v>
      </c>
      <c r="AR117" s="551"/>
      <c r="AS117" s="551"/>
      <c r="AT117" s="551"/>
      <c r="AU117" s="551"/>
      <c r="AV117" s="551"/>
      <c r="AW117" s="551"/>
      <c r="AX117" s="552"/>
    </row>
    <row r="118" spans="1:50" ht="23.25" hidden="1" customHeight="1" x14ac:dyDescent="0.15">
      <c r="A118" s="438" t="s">
        <v>15</v>
      </c>
      <c r="B118" s="439"/>
      <c r="C118" s="439"/>
      <c r="D118" s="439"/>
      <c r="E118" s="439"/>
      <c r="F118" s="440"/>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397</v>
      </c>
      <c r="AF118" s="419"/>
      <c r="AG118" s="419"/>
      <c r="AH118" s="420"/>
      <c r="AI118" s="418" t="s">
        <v>395</v>
      </c>
      <c r="AJ118" s="419"/>
      <c r="AK118" s="419"/>
      <c r="AL118" s="420"/>
      <c r="AM118" s="418" t="s">
        <v>424</v>
      </c>
      <c r="AN118" s="419"/>
      <c r="AO118" s="419"/>
      <c r="AP118" s="420"/>
      <c r="AQ118" s="588" t="s">
        <v>439</v>
      </c>
      <c r="AR118" s="589"/>
      <c r="AS118" s="589"/>
      <c r="AT118" s="589"/>
      <c r="AU118" s="589"/>
      <c r="AV118" s="589"/>
      <c r="AW118" s="589"/>
      <c r="AX118" s="590"/>
    </row>
    <row r="119" spans="1:50" ht="23.25" hidden="1" customHeight="1" x14ac:dyDescent="0.15">
      <c r="A119" s="441"/>
      <c r="B119" s="442"/>
      <c r="C119" s="442"/>
      <c r="D119" s="442"/>
      <c r="E119" s="442"/>
      <c r="F119" s="443"/>
      <c r="G119" s="393" t="s">
        <v>363</v>
      </c>
      <c r="H119" s="393"/>
      <c r="I119" s="393"/>
      <c r="J119" s="393"/>
      <c r="K119" s="393"/>
      <c r="L119" s="393"/>
      <c r="M119" s="393"/>
      <c r="N119" s="393"/>
      <c r="O119" s="393"/>
      <c r="P119" s="393"/>
      <c r="Q119" s="393"/>
      <c r="R119" s="393"/>
      <c r="S119" s="393"/>
      <c r="T119" s="393"/>
      <c r="U119" s="393"/>
      <c r="V119" s="393"/>
      <c r="W119" s="393"/>
      <c r="X119" s="393"/>
      <c r="Y119" s="457" t="s">
        <v>15</v>
      </c>
      <c r="Z119" s="458"/>
      <c r="AA119" s="459"/>
      <c r="AB119" s="464"/>
      <c r="AC119" s="465"/>
      <c r="AD119" s="466"/>
      <c r="AE119" s="532"/>
      <c r="AF119" s="532"/>
      <c r="AG119" s="532"/>
      <c r="AH119" s="532"/>
      <c r="AI119" s="532"/>
      <c r="AJ119" s="532"/>
      <c r="AK119" s="532"/>
      <c r="AL119" s="532"/>
      <c r="AM119" s="532"/>
      <c r="AN119" s="532"/>
      <c r="AO119" s="532"/>
      <c r="AP119" s="532"/>
      <c r="AQ119" s="532"/>
      <c r="AR119" s="532"/>
      <c r="AS119" s="532"/>
      <c r="AT119" s="532"/>
      <c r="AU119" s="532"/>
      <c r="AV119" s="532"/>
      <c r="AW119" s="532"/>
      <c r="AX119" s="550"/>
    </row>
    <row r="120" spans="1:50"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0" t="s">
        <v>49</v>
      </c>
      <c r="Z120" s="448"/>
      <c r="AA120" s="449"/>
      <c r="AB120" s="471" t="s">
        <v>362</v>
      </c>
      <c r="AC120" s="472"/>
      <c r="AD120" s="47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8" t="s">
        <v>15</v>
      </c>
      <c r="B121" s="439"/>
      <c r="C121" s="439"/>
      <c r="D121" s="439"/>
      <c r="E121" s="439"/>
      <c r="F121" s="440"/>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397</v>
      </c>
      <c r="AF121" s="419"/>
      <c r="AG121" s="419"/>
      <c r="AH121" s="420"/>
      <c r="AI121" s="418" t="s">
        <v>395</v>
      </c>
      <c r="AJ121" s="419"/>
      <c r="AK121" s="419"/>
      <c r="AL121" s="420"/>
      <c r="AM121" s="418" t="s">
        <v>424</v>
      </c>
      <c r="AN121" s="419"/>
      <c r="AO121" s="419"/>
      <c r="AP121" s="420"/>
      <c r="AQ121" s="588" t="s">
        <v>439</v>
      </c>
      <c r="AR121" s="589"/>
      <c r="AS121" s="589"/>
      <c r="AT121" s="589"/>
      <c r="AU121" s="589"/>
      <c r="AV121" s="589"/>
      <c r="AW121" s="589"/>
      <c r="AX121" s="590"/>
    </row>
    <row r="122" spans="1:50" ht="23.25" hidden="1" customHeight="1" x14ac:dyDescent="0.15">
      <c r="A122" s="441"/>
      <c r="B122" s="442"/>
      <c r="C122" s="442"/>
      <c r="D122" s="442"/>
      <c r="E122" s="442"/>
      <c r="F122" s="443"/>
      <c r="G122" s="393" t="s">
        <v>364</v>
      </c>
      <c r="H122" s="393"/>
      <c r="I122" s="393"/>
      <c r="J122" s="393"/>
      <c r="K122" s="393"/>
      <c r="L122" s="393"/>
      <c r="M122" s="393"/>
      <c r="N122" s="393"/>
      <c r="O122" s="393"/>
      <c r="P122" s="393"/>
      <c r="Q122" s="393"/>
      <c r="R122" s="393"/>
      <c r="S122" s="393"/>
      <c r="T122" s="393"/>
      <c r="U122" s="393"/>
      <c r="V122" s="393"/>
      <c r="W122" s="393"/>
      <c r="X122" s="393"/>
      <c r="Y122" s="457" t="s">
        <v>15</v>
      </c>
      <c r="Z122" s="458"/>
      <c r="AA122" s="459"/>
      <c r="AB122" s="464"/>
      <c r="AC122" s="465"/>
      <c r="AD122" s="466"/>
      <c r="AE122" s="532"/>
      <c r="AF122" s="532"/>
      <c r="AG122" s="532"/>
      <c r="AH122" s="532"/>
      <c r="AI122" s="532"/>
      <c r="AJ122" s="532"/>
      <c r="AK122" s="532"/>
      <c r="AL122" s="532"/>
      <c r="AM122" s="532"/>
      <c r="AN122" s="532"/>
      <c r="AO122" s="532"/>
      <c r="AP122" s="532"/>
      <c r="AQ122" s="532"/>
      <c r="AR122" s="532"/>
      <c r="AS122" s="532"/>
      <c r="AT122" s="532"/>
      <c r="AU122" s="532"/>
      <c r="AV122" s="532"/>
      <c r="AW122" s="532"/>
      <c r="AX122" s="550"/>
    </row>
    <row r="123" spans="1:50"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0" t="s">
        <v>49</v>
      </c>
      <c r="Z123" s="448"/>
      <c r="AA123" s="449"/>
      <c r="AB123" s="471" t="s">
        <v>365</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8" t="s">
        <v>15</v>
      </c>
      <c r="B124" s="439"/>
      <c r="C124" s="439"/>
      <c r="D124" s="439"/>
      <c r="E124" s="439"/>
      <c r="F124" s="440"/>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397</v>
      </c>
      <c r="AF124" s="419"/>
      <c r="AG124" s="419"/>
      <c r="AH124" s="420"/>
      <c r="AI124" s="418" t="s">
        <v>395</v>
      </c>
      <c r="AJ124" s="419"/>
      <c r="AK124" s="419"/>
      <c r="AL124" s="420"/>
      <c r="AM124" s="418" t="s">
        <v>424</v>
      </c>
      <c r="AN124" s="419"/>
      <c r="AO124" s="419"/>
      <c r="AP124" s="420"/>
      <c r="AQ124" s="588" t="s">
        <v>439</v>
      </c>
      <c r="AR124" s="589"/>
      <c r="AS124" s="589"/>
      <c r="AT124" s="589"/>
      <c r="AU124" s="589"/>
      <c r="AV124" s="589"/>
      <c r="AW124" s="589"/>
      <c r="AX124" s="590"/>
    </row>
    <row r="125" spans="1:50" ht="23.25" hidden="1" customHeight="1" x14ac:dyDescent="0.15">
      <c r="A125" s="441"/>
      <c r="B125" s="442"/>
      <c r="C125" s="442"/>
      <c r="D125" s="442"/>
      <c r="E125" s="442"/>
      <c r="F125" s="443"/>
      <c r="G125" s="393" t="s">
        <v>364</v>
      </c>
      <c r="H125" s="393"/>
      <c r="I125" s="393"/>
      <c r="J125" s="393"/>
      <c r="K125" s="393"/>
      <c r="L125" s="393"/>
      <c r="M125" s="393"/>
      <c r="N125" s="393"/>
      <c r="O125" s="393"/>
      <c r="P125" s="393"/>
      <c r="Q125" s="393"/>
      <c r="R125" s="393"/>
      <c r="S125" s="393"/>
      <c r="T125" s="393"/>
      <c r="U125" s="393"/>
      <c r="V125" s="393"/>
      <c r="W125" s="393"/>
      <c r="X125" s="929"/>
      <c r="Y125" s="457" t="s">
        <v>15</v>
      </c>
      <c r="Z125" s="458"/>
      <c r="AA125" s="459"/>
      <c r="AB125" s="464"/>
      <c r="AC125" s="465"/>
      <c r="AD125" s="466"/>
      <c r="AE125" s="532"/>
      <c r="AF125" s="532"/>
      <c r="AG125" s="532"/>
      <c r="AH125" s="532"/>
      <c r="AI125" s="532"/>
      <c r="AJ125" s="532"/>
      <c r="AK125" s="532"/>
      <c r="AL125" s="532"/>
      <c r="AM125" s="532"/>
      <c r="AN125" s="532"/>
      <c r="AO125" s="532"/>
      <c r="AP125" s="532"/>
      <c r="AQ125" s="532"/>
      <c r="AR125" s="532"/>
      <c r="AS125" s="532"/>
      <c r="AT125" s="532"/>
      <c r="AU125" s="532"/>
      <c r="AV125" s="532"/>
      <c r="AW125" s="532"/>
      <c r="AX125" s="550"/>
    </row>
    <row r="126" spans="1:50"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0"/>
      <c r="Y126" s="470" t="s">
        <v>49</v>
      </c>
      <c r="Z126" s="448"/>
      <c r="AA126" s="449"/>
      <c r="AB126" s="471" t="s">
        <v>362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8"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88" t="s">
        <v>439</v>
      </c>
      <c r="AR127" s="589"/>
      <c r="AS127" s="589"/>
      <c r="AT127" s="589"/>
      <c r="AU127" s="589"/>
      <c r="AV127" s="589"/>
      <c r="AW127" s="589"/>
      <c r="AX127" s="590"/>
    </row>
    <row r="128" spans="1:50" ht="23.25" hidden="1" customHeight="1" x14ac:dyDescent="0.15">
      <c r="A128" s="441"/>
      <c r="B128" s="442"/>
      <c r="C128" s="442"/>
      <c r="D128" s="442"/>
      <c r="E128" s="442"/>
      <c r="F128" s="443"/>
      <c r="G128" s="393" t="s">
        <v>364</v>
      </c>
      <c r="H128" s="393"/>
      <c r="I128" s="393"/>
      <c r="J128" s="393"/>
      <c r="K128" s="393"/>
      <c r="L128" s="393"/>
      <c r="M128" s="393"/>
      <c r="N128" s="393"/>
      <c r="O128" s="393"/>
      <c r="P128" s="393"/>
      <c r="Q128" s="393"/>
      <c r="R128" s="393"/>
      <c r="S128" s="393"/>
      <c r="T128" s="393"/>
      <c r="U128" s="393"/>
      <c r="V128" s="393"/>
      <c r="W128" s="393"/>
      <c r="X128" s="393"/>
      <c r="Y128" s="457" t="s">
        <v>15</v>
      </c>
      <c r="Z128" s="458"/>
      <c r="AA128" s="459"/>
      <c r="AB128" s="464"/>
      <c r="AC128" s="465"/>
      <c r="AD128" s="466"/>
      <c r="AE128" s="532"/>
      <c r="AF128" s="532"/>
      <c r="AG128" s="532"/>
      <c r="AH128" s="532"/>
      <c r="AI128" s="532"/>
      <c r="AJ128" s="532"/>
      <c r="AK128" s="532"/>
      <c r="AL128" s="532"/>
      <c r="AM128" s="532"/>
      <c r="AN128" s="532"/>
      <c r="AO128" s="532"/>
      <c r="AP128" s="532"/>
      <c r="AQ128" s="532"/>
      <c r="AR128" s="532"/>
      <c r="AS128" s="532"/>
      <c r="AT128" s="532"/>
      <c r="AU128" s="532"/>
      <c r="AV128" s="532"/>
      <c r="AW128" s="532"/>
      <c r="AX128" s="550"/>
    </row>
    <row r="129" spans="1:50"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0" t="s">
        <v>49</v>
      </c>
      <c r="Z129" s="448"/>
      <c r="AA129" s="449"/>
      <c r="AB129" s="471" t="s">
        <v>362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412</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660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v>3663</v>
      </c>
      <c r="AF134" s="206"/>
      <c r="AG134" s="206"/>
      <c r="AH134" s="206"/>
      <c r="AI134" s="205">
        <v>3364</v>
      </c>
      <c r="AJ134" s="206"/>
      <c r="AK134" s="206"/>
      <c r="AL134" s="206"/>
      <c r="AM134" s="205">
        <v>3032</v>
      </c>
      <c r="AN134" s="206"/>
      <c r="AO134" s="206"/>
      <c r="AP134" s="206"/>
      <c r="AQ134" s="205" t="s">
        <v>568</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c r="AF135" s="206"/>
      <c r="AG135" s="206"/>
      <c r="AH135" s="206"/>
      <c r="AI135" s="205"/>
      <c r="AJ135" s="206"/>
      <c r="AK135" s="206"/>
      <c r="AL135" s="206"/>
      <c r="AM135" s="205" t="s">
        <v>567</v>
      </c>
      <c r="AN135" s="206"/>
      <c r="AO135" s="206"/>
      <c r="AP135" s="206"/>
      <c r="AQ135" s="205" t="s">
        <v>588</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35.25" customHeight="1" x14ac:dyDescent="0.15">
      <c r="A428" s="188"/>
      <c r="B428" s="185"/>
      <c r="C428" s="179"/>
      <c r="D428" s="185"/>
      <c r="E428" s="124" t="s">
        <v>662</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35.2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567</v>
      </c>
      <c r="K430" s="901"/>
      <c r="L430" s="901"/>
      <c r="M430" s="901"/>
      <c r="N430" s="901"/>
      <c r="O430" s="901"/>
      <c r="P430" s="901"/>
      <c r="Q430" s="901"/>
      <c r="R430" s="901"/>
      <c r="S430" s="901"/>
      <c r="T430" s="902"/>
      <c r="U430" s="585" t="s">
        <v>568</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87" t="s">
        <v>567</v>
      </c>
      <c r="AR432" s="199"/>
      <c r="AS432" s="132" t="s">
        <v>236</v>
      </c>
      <c r="AT432" s="133"/>
      <c r="AU432" s="199" t="s">
        <v>567</v>
      </c>
      <c r="AV432" s="199"/>
      <c r="AW432" s="132" t="s">
        <v>181</v>
      </c>
      <c r="AX432" s="194"/>
    </row>
    <row r="433" spans="1:50" ht="23.25" customHeight="1" x14ac:dyDescent="0.15">
      <c r="A433" s="188"/>
      <c r="B433" s="185"/>
      <c r="C433" s="179"/>
      <c r="D433" s="185"/>
      <c r="E433" s="342"/>
      <c r="F433" s="343"/>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592</v>
      </c>
      <c r="AF433" s="206"/>
      <c r="AG433" s="206"/>
      <c r="AH433" s="206"/>
      <c r="AI433" s="340" t="s">
        <v>568</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40" t="s">
        <v>591</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0" t="s">
        <v>568</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568</v>
      </c>
      <c r="AF457" s="199"/>
      <c r="AG457" s="132" t="s">
        <v>236</v>
      </c>
      <c r="AH457" s="133"/>
      <c r="AI457" s="155"/>
      <c r="AJ457" s="155"/>
      <c r="AK457" s="155"/>
      <c r="AL457" s="153"/>
      <c r="AM457" s="155"/>
      <c r="AN457" s="155"/>
      <c r="AO457" s="155"/>
      <c r="AP457" s="153"/>
      <c r="AQ457" s="587" t="s">
        <v>567</v>
      </c>
      <c r="AR457" s="199"/>
      <c r="AS457" s="132" t="s">
        <v>236</v>
      </c>
      <c r="AT457" s="133"/>
      <c r="AU457" s="199" t="s">
        <v>567</v>
      </c>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592</v>
      </c>
      <c r="AC459" s="204"/>
      <c r="AD459" s="204"/>
      <c r="AE459" s="340" t="s">
        <v>591</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0" t="s">
        <v>568</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27"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565</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6" t="s">
        <v>565</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565</v>
      </c>
      <c r="AE704" s="780"/>
      <c r="AF704" s="780"/>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565</v>
      </c>
      <c r="AE705" s="712"/>
      <c r="AF705" s="712"/>
      <c r="AG705" s="124" t="s">
        <v>620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9"/>
      <c r="B706" s="640"/>
      <c r="C706" s="791"/>
      <c r="D706" s="792"/>
      <c r="E706" s="727" t="s">
        <v>386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618</v>
      </c>
      <c r="AE706" s="327"/>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9"/>
      <c r="B707" s="640"/>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619</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565</v>
      </c>
      <c r="AE708" s="602"/>
      <c r="AF708" s="602"/>
      <c r="AG708" s="739" t="s">
        <v>596</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597</v>
      </c>
      <c r="AE709" s="327"/>
      <c r="AF709" s="327"/>
      <c r="AG709" s="100" t="s">
        <v>588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597</v>
      </c>
      <c r="AE710" s="327"/>
      <c r="AF710" s="327"/>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6" t="s">
        <v>565</v>
      </c>
      <c r="AE711" s="327"/>
      <c r="AF711" s="327"/>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9"/>
      <c r="B712" s="641"/>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597</v>
      </c>
      <c r="AE712" s="780"/>
      <c r="AF712" s="780"/>
      <c r="AG712" s="807" t="s">
        <v>568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597</v>
      </c>
      <c r="AE713" s="327"/>
      <c r="AF713" s="660"/>
      <c r="AG713" s="100" t="s">
        <v>598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565</v>
      </c>
      <c r="AE714" s="805"/>
      <c r="AF714" s="806"/>
      <c r="AG714" s="733" t="s">
        <v>600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565</v>
      </c>
      <c r="AE715" s="602"/>
      <c r="AF715" s="653"/>
      <c r="AG715" s="739" t="s">
        <v>621</v>
      </c>
      <c r="AH715" s="740"/>
      <c r="AI715" s="740"/>
      <c r="AJ715" s="740"/>
      <c r="AK715" s="740"/>
      <c r="AL715" s="740"/>
      <c r="AM715" s="740"/>
      <c r="AN715" s="740"/>
      <c r="AO715" s="740"/>
      <c r="AP715" s="740"/>
      <c r="AQ715" s="740"/>
      <c r="AR715" s="740"/>
      <c r="AS715" s="740"/>
      <c r="AT715" s="740"/>
      <c r="AU715" s="740"/>
      <c r="AV715" s="740"/>
      <c r="AW715" s="740"/>
      <c r="AX715" s="741"/>
    </row>
    <row r="716" spans="1:50" ht="48.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565</v>
      </c>
      <c r="AE716" s="624"/>
      <c r="AF716" s="624"/>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9"/>
      <c r="B717" s="641"/>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597</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597</v>
      </c>
      <c r="AE719" s="602"/>
      <c r="AF719" s="60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7" t="s">
        <v>48</v>
      </c>
      <c r="B726" s="799"/>
      <c r="C726" s="812" t="s">
        <v>53</v>
      </c>
      <c r="D726" s="834"/>
      <c r="E726" s="834"/>
      <c r="F726" s="835"/>
      <c r="G726" s="574" t="s">
        <v>641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661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604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138</v>
      </c>
      <c r="B731" s="797"/>
      <c r="C731" s="797"/>
      <c r="D731" s="797"/>
      <c r="E731" s="798"/>
      <c r="F731" s="726" t="s">
        <v>664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138</v>
      </c>
      <c r="B733" s="671"/>
      <c r="C733" s="671"/>
      <c r="D733" s="671"/>
      <c r="E733" s="672"/>
      <c r="F733" s="634" t="s">
        <v>666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8" t="s">
        <v>408</v>
      </c>
      <c r="B737" s="209"/>
      <c r="C737" s="209"/>
      <c r="D737" s="210"/>
      <c r="E737" s="989" t="s">
        <v>605</v>
      </c>
      <c r="F737" s="989"/>
      <c r="G737" s="989"/>
      <c r="H737" s="989"/>
      <c r="I737" s="989"/>
      <c r="J737" s="989"/>
      <c r="K737" s="989"/>
      <c r="L737" s="989"/>
      <c r="M737" s="989"/>
      <c r="N737" s="365" t="s">
        <v>403</v>
      </c>
      <c r="O737" s="365"/>
      <c r="P737" s="365"/>
      <c r="Q737" s="365"/>
      <c r="R737" s="989" t="s">
        <v>606</v>
      </c>
      <c r="S737" s="989"/>
      <c r="T737" s="989"/>
      <c r="U737" s="989"/>
      <c r="V737" s="989"/>
      <c r="W737" s="989"/>
      <c r="X737" s="989"/>
      <c r="Y737" s="989"/>
      <c r="Z737" s="989"/>
      <c r="AA737" s="365" t="s">
        <v>402</v>
      </c>
      <c r="AB737" s="365"/>
      <c r="AC737" s="365"/>
      <c r="AD737" s="365"/>
      <c r="AE737" s="989" t="s">
        <v>607</v>
      </c>
      <c r="AF737" s="989"/>
      <c r="AG737" s="989"/>
      <c r="AH737" s="989"/>
      <c r="AI737" s="989"/>
      <c r="AJ737" s="989"/>
      <c r="AK737" s="989"/>
      <c r="AL737" s="989"/>
      <c r="AM737" s="989"/>
      <c r="AN737" s="365" t="s">
        <v>401</v>
      </c>
      <c r="AO737" s="365"/>
      <c r="AP737" s="365"/>
      <c r="AQ737" s="365"/>
      <c r="AR737" s="995" t="s">
        <v>608</v>
      </c>
      <c r="AS737" s="996"/>
      <c r="AT737" s="996"/>
      <c r="AU737" s="996"/>
      <c r="AV737" s="996"/>
      <c r="AW737" s="996"/>
      <c r="AX737" s="997"/>
      <c r="AY737" s="88"/>
      <c r="AZ737" s="88"/>
    </row>
    <row r="738" spans="1:52" ht="24.75" customHeight="1" x14ac:dyDescent="0.15">
      <c r="A738" s="988" t="s">
        <v>400</v>
      </c>
      <c r="B738" s="209"/>
      <c r="C738" s="209"/>
      <c r="D738" s="210"/>
      <c r="E738" s="989" t="s">
        <v>609</v>
      </c>
      <c r="F738" s="989"/>
      <c r="G738" s="989"/>
      <c r="H738" s="989"/>
      <c r="I738" s="989"/>
      <c r="J738" s="989"/>
      <c r="K738" s="989"/>
      <c r="L738" s="989"/>
      <c r="M738" s="989"/>
      <c r="N738" s="365" t="s">
        <v>399</v>
      </c>
      <c r="O738" s="365"/>
      <c r="P738" s="365"/>
      <c r="Q738" s="365"/>
      <c r="R738" s="989" t="s">
        <v>610</v>
      </c>
      <c r="S738" s="989"/>
      <c r="T738" s="989"/>
      <c r="U738" s="989"/>
      <c r="V738" s="989"/>
      <c r="W738" s="989"/>
      <c r="X738" s="989"/>
      <c r="Y738" s="989"/>
      <c r="Z738" s="989"/>
      <c r="AA738" s="365" t="s">
        <v>398</v>
      </c>
      <c r="AB738" s="365"/>
      <c r="AC738" s="365"/>
      <c r="AD738" s="365"/>
      <c r="AE738" s="989" t="s">
        <v>611</v>
      </c>
      <c r="AF738" s="989"/>
      <c r="AG738" s="989"/>
      <c r="AH738" s="989"/>
      <c r="AI738" s="989"/>
      <c r="AJ738" s="989"/>
      <c r="AK738" s="989"/>
      <c r="AL738" s="989"/>
      <c r="AM738" s="989"/>
      <c r="AN738" s="365" t="s">
        <v>397</v>
      </c>
      <c r="AO738" s="365"/>
      <c r="AP738" s="365"/>
      <c r="AQ738" s="365"/>
      <c r="AR738" s="995" t="s">
        <v>612</v>
      </c>
      <c r="AS738" s="996"/>
      <c r="AT738" s="996"/>
      <c r="AU738" s="996"/>
      <c r="AV738" s="996"/>
      <c r="AW738" s="996"/>
      <c r="AX738" s="997"/>
    </row>
    <row r="739" spans="1:52" ht="24.75" customHeight="1" x14ac:dyDescent="0.15">
      <c r="A739" s="988" t="s">
        <v>396</v>
      </c>
      <c r="B739" s="209"/>
      <c r="C739" s="209"/>
      <c r="D739" s="210"/>
      <c r="E739" s="989" t="s">
        <v>613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c r="J740" s="974"/>
      <c r="K740" s="92" t="str">
        <f>IF(OR(I740="　", I740=""), "", "-")</f>
        <v/>
      </c>
      <c r="L740" s="975">
        <v>605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1" t="s">
        <v>389</v>
      </c>
      <c r="B741" s="612"/>
      <c r="C741" s="612"/>
      <c r="D741" s="612"/>
      <c r="E741" s="612"/>
      <c r="F741" s="613"/>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5" t="s">
        <v>391</v>
      </c>
      <c r="B780" s="626"/>
      <c r="C780" s="626"/>
      <c r="D780" s="626"/>
      <c r="E780" s="626"/>
      <c r="F780" s="627"/>
      <c r="G780" s="592" t="s">
        <v>622</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642</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0"/>
    </row>
    <row r="781" spans="1:50" ht="24.75" customHeight="1" x14ac:dyDescent="0.15">
      <c r="A781" s="628"/>
      <c r="B781" s="629"/>
      <c r="C781" s="629"/>
      <c r="D781" s="629"/>
      <c r="E781" s="629"/>
      <c r="F781" s="630"/>
      <c r="G781" s="812" t="s">
        <v>17</v>
      </c>
      <c r="H781" s="665"/>
      <c r="I781" s="665"/>
      <c r="J781" s="665"/>
      <c r="K781" s="665"/>
      <c r="L781" s="664" t="s">
        <v>18</v>
      </c>
      <c r="M781" s="665"/>
      <c r="N781" s="665"/>
      <c r="O781" s="665"/>
      <c r="P781" s="665"/>
      <c r="Q781" s="665"/>
      <c r="R781" s="665"/>
      <c r="S781" s="665"/>
      <c r="T781" s="665"/>
      <c r="U781" s="665"/>
      <c r="V781" s="665"/>
      <c r="W781" s="665"/>
      <c r="X781" s="666"/>
      <c r="Y781" s="650" t="s">
        <v>19</v>
      </c>
      <c r="Z781" s="651"/>
      <c r="AA781" s="651"/>
      <c r="AB781" s="795"/>
      <c r="AC781" s="812" t="s">
        <v>17</v>
      </c>
      <c r="AD781" s="665"/>
      <c r="AE781" s="665"/>
      <c r="AF781" s="665"/>
      <c r="AG781" s="665"/>
      <c r="AH781" s="664" t="s">
        <v>18</v>
      </c>
      <c r="AI781" s="665"/>
      <c r="AJ781" s="665"/>
      <c r="AK781" s="665"/>
      <c r="AL781" s="665"/>
      <c r="AM781" s="665"/>
      <c r="AN781" s="665"/>
      <c r="AO781" s="665"/>
      <c r="AP781" s="665"/>
      <c r="AQ781" s="665"/>
      <c r="AR781" s="665"/>
      <c r="AS781" s="665"/>
      <c r="AT781" s="666"/>
      <c r="AU781" s="650" t="s">
        <v>19</v>
      </c>
      <c r="AV781" s="651"/>
      <c r="AW781" s="651"/>
      <c r="AX781" s="652"/>
    </row>
    <row r="782" spans="1:50" ht="24.75" customHeight="1" x14ac:dyDescent="0.15">
      <c r="A782" s="628"/>
      <c r="B782" s="629"/>
      <c r="C782" s="629"/>
      <c r="D782" s="629"/>
      <c r="E782" s="629"/>
      <c r="F782" s="630"/>
      <c r="G782" s="667" t="s">
        <v>623</v>
      </c>
      <c r="H782" s="668"/>
      <c r="I782" s="668"/>
      <c r="J782" s="668"/>
      <c r="K782" s="669"/>
      <c r="L782" s="661" t="s">
        <v>624</v>
      </c>
      <c r="M782" s="662"/>
      <c r="N782" s="662"/>
      <c r="O782" s="662"/>
      <c r="P782" s="662"/>
      <c r="Q782" s="662"/>
      <c r="R782" s="662"/>
      <c r="S782" s="662"/>
      <c r="T782" s="662"/>
      <c r="U782" s="662"/>
      <c r="V782" s="662"/>
      <c r="W782" s="662"/>
      <c r="X782" s="663"/>
      <c r="Y782" s="388">
        <v>1076</v>
      </c>
      <c r="Z782" s="389"/>
      <c r="AA782" s="389"/>
      <c r="AB782" s="802"/>
      <c r="AC782" s="667" t="s">
        <v>643</v>
      </c>
      <c r="AD782" s="668"/>
      <c r="AE782" s="668"/>
      <c r="AF782" s="668"/>
      <c r="AG782" s="669"/>
      <c r="AH782" s="661" t="s">
        <v>646</v>
      </c>
      <c r="AI782" s="662"/>
      <c r="AJ782" s="662"/>
      <c r="AK782" s="662"/>
      <c r="AL782" s="662"/>
      <c r="AM782" s="662"/>
      <c r="AN782" s="662"/>
      <c r="AO782" s="662"/>
      <c r="AP782" s="662"/>
      <c r="AQ782" s="662"/>
      <c r="AR782" s="662"/>
      <c r="AS782" s="662"/>
      <c r="AT782" s="663"/>
      <c r="AU782" s="388">
        <v>873</v>
      </c>
      <c r="AV782" s="389"/>
      <c r="AW782" s="389"/>
      <c r="AX782" s="39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t="s">
        <v>644</v>
      </c>
      <c r="AD783" s="604"/>
      <c r="AE783" s="604"/>
      <c r="AF783" s="604"/>
      <c r="AG783" s="605"/>
      <c r="AH783" s="595" t="s">
        <v>647</v>
      </c>
      <c r="AI783" s="596"/>
      <c r="AJ783" s="596"/>
      <c r="AK783" s="596"/>
      <c r="AL783" s="596"/>
      <c r="AM783" s="596"/>
      <c r="AN783" s="596"/>
      <c r="AO783" s="596"/>
      <c r="AP783" s="596"/>
      <c r="AQ783" s="596"/>
      <c r="AR783" s="596"/>
      <c r="AS783" s="596"/>
      <c r="AT783" s="597"/>
      <c r="AU783" s="598">
        <v>145</v>
      </c>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t="s">
        <v>645</v>
      </c>
      <c r="AD784" s="604"/>
      <c r="AE784" s="604"/>
      <c r="AF784" s="604"/>
      <c r="AG784" s="605"/>
      <c r="AH784" s="595" t="s">
        <v>648</v>
      </c>
      <c r="AI784" s="596"/>
      <c r="AJ784" s="596"/>
      <c r="AK784" s="596"/>
      <c r="AL784" s="596"/>
      <c r="AM784" s="596"/>
      <c r="AN784" s="596"/>
      <c r="AO784" s="596"/>
      <c r="AP784" s="596"/>
      <c r="AQ784" s="596"/>
      <c r="AR784" s="596"/>
      <c r="AS784" s="596"/>
      <c r="AT784" s="597"/>
      <c r="AU784" s="598">
        <v>80</v>
      </c>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28"/>
      <c r="B792" s="629"/>
      <c r="C792" s="629"/>
      <c r="D792" s="629"/>
      <c r="E792" s="629"/>
      <c r="F792" s="630"/>
      <c r="G792" s="823" t="s">
        <v>20</v>
      </c>
      <c r="H792" s="824"/>
      <c r="I792" s="824"/>
      <c r="J792" s="824"/>
      <c r="K792" s="824"/>
      <c r="L792" s="825"/>
      <c r="M792" s="826"/>
      <c r="N792" s="826"/>
      <c r="O792" s="826"/>
      <c r="P792" s="826"/>
      <c r="Q792" s="826"/>
      <c r="R792" s="826"/>
      <c r="S792" s="826"/>
      <c r="T792" s="826"/>
      <c r="U792" s="826"/>
      <c r="V792" s="826"/>
      <c r="W792" s="826"/>
      <c r="X792" s="827"/>
      <c r="Y792" s="828">
        <f>SUM(Y782:AB791)</f>
        <v>1076</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1098</v>
      </c>
      <c r="AV792" s="829"/>
      <c r="AW792" s="829"/>
      <c r="AX792" s="831"/>
    </row>
    <row r="793" spans="1:50" ht="24.75" hidden="1" customHeight="1" x14ac:dyDescent="0.15">
      <c r="A793" s="628"/>
      <c r="B793" s="629"/>
      <c r="C793" s="629"/>
      <c r="D793" s="629"/>
      <c r="E793" s="629"/>
      <c r="F793" s="630"/>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0"/>
    </row>
    <row r="794" spans="1:50" ht="24.75" hidden="1" customHeight="1" x14ac:dyDescent="0.15">
      <c r="A794" s="628"/>
      <c r="B794" s="629"/>
      <c r="C794" s="629"/>
      <c r="D794" s="629"/>
      <c r="E794" s="629"/>
      <c r="F794" s="630"/>
      <c r="G794" s="812" t="s">
        <v>17</v>
      </c>
      <c r="H794" s="665"/>
      <c r="I794" s="665"/>
      <c r="J794" s="665"/>
      <c r="K794" s="665"/>
      <c r="L794" s="664" t="s">
        <v>18</v>
      </c>
      <c r="M794" s="665"/>
      <c r="N794" s="665"/>
      <c r="O794" s="665"/>
      <c r="P794" s="665"/>
      <c r="Q794" s="665"/>
      <c r="R794" s="665"/>
      <c r="S794" s="665"/>
      <c r="T794" s="665"/>
      <c r="U794" s="665"/>
      <c r="V794" s="665"/>
      <c r="W794" s="665"/>
      <c r="X794" s="666"/>
      <c r="Y794" s="650" t="s">
        <v>19</v>
      </c>
      <c r="Z794" s="651"/>
      <c r="AA794" s="651"/>
      <c r="AB794" s="795"/>
      <c r="AC794" s="812" t="s">
        <v>17</v>
      </c>
      <c r="AD794" s="665"/>
      <c r="AE794" s="665"/>
      <c r="AF794" s="665"/>
      <c r="AG794" s="665"/>
      <c r="AH794" s="664" t="s">
        <v>18</v>
      </c>
      <c r="AI794" s="665"/>
      <c r="AJ794" s="665"/>
      <c r="AK794" s="665"/>
      <c r="AL794" s="665"/>
      <c r="AM794" s="665"/>
      <c r="AN794" s="665"/>
      <c r="AO794" s="665"/>
      <c r="AP794" s="665"/>
      <c r="AQ794" s="665"/>
      <c r="AR794" s="665"/>
      <c r="AS794" s="665"/>
      <c r="AT794" s="666"/>
      <c r="AU794" s="650" t="s">
        <v>19</v>
      </c>
      <c r="AV794" s="651"/>
      <c r="AW794" s="651"/>
      <c r="AX794" s="652"/>
    </row>
    <row r="795" spans="1:50" ht="24.75" hidden="1" customHeight="1" x14ac:dyDescent="0.15">
      <c r="A795" s="628"/>
      <c r="B795" s="629"/>
      <c r="C795" s="629"/>
      <c r="D795" s="629"/>
      <c r="E795" s="629"/>
      <c r="F795" s="630"/>
      <c r="G795" s="667"/>
      <c r="H795" s="668"/>
      <c r="I795" s="668"/>
      <c r="J795" s="668"/>
      <c r="K795" s="669"/>
      <c r="L795" s="661"/>
      <c r="M795" s="662"/>
      <c r="N795" s="662"/>
      <c r="O795" s="662"/>
      <c r="P795" s="662"/>
      <c r="Q795" s="662"/>
      <c r="R795" s="662"/>
      <c r="S795" s="662"/>
      <c r="T795" s="662"/>
      <c r="U795" s="662"/>
      <c r="V795" s="662"/>
      <c r="W795" s="662"/>
      <c r="X795" s="663"/>
      <c r="Y795" s="388"/>
      <c r="Z795" s="389"/>
      <c r="AA795" s="389"/>
      <c r="AB795" s="802"/>
      <c r="AC795" s="667"/>
      <c r="AD795" s="668"/>
      <c r="AE795" s="668"/>
      <c r="AF795" s="668"/>
      <c r="AG795" s="669"/>
      <c r="AH795" s="661"/>
      <c r="AI795" s="662"/>
      <c r="AJ795" s="662"/>
      <c r="AK795" s="662"/>
      <c r="AL795" s="662"/>
      <c r="AM795" s="662"/>
      <c r="AN795" s="662"/>
      <c r="AO795" s="662"/>
      <c r="AP795" s="662"/>
      <c r="AQ795" s="662"/>
      <c r="AR795" s="662"/>
      <c r="AS795" s="662"/>
      <c r="AT795" s="663"/>
      <c r="AU795" s="388"/>
      <c r="AV795" s="389"/>
      <c r="AW795" s="389"/>
      <c r="AX795" s="39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28"/>
      <c r="B805" s="629"/>
      <c r="C805" s="629"/>
      <c r="D805" s="629"/>
      <c r="E805" s="629"/>
      <c r="F805" s="630"/>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8"/>
      <c r="B806" s="629"/>
      <c r="C806" s="629"/>
      <c r="D806" s="629"/>
      <c r="E806" s="629"/>
      <c r="F806" s="630"/>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0"/>
    </row>
    <row r="807" spans="1:50" ht="24.75" hidden="1" customHeight="1" x14ac:dyDescent="0.15">
      <c r="A807" s="628"/>
      <c r="B807" s="629"/>
      <c r="C807" s="629"/>
      <c r="D807" s="629"/>
      <c r="E807" s="629"/>
      <c r="F807" s="630"/>
      <c r="G807" s="812" t="s">
        <v>17</v>
      </c>
      <c r="H807" s="665"/>
      <c r="I807" s="665"/>
      <c r="J807" s="665"/>
      <c r="K807" s="665"/>
      <c r="L807" s="664" t="s">
        <v>18</v>
      </c>
      <c r="M807" s="665"/>
      <c r="N807" s="665"/>
      <c r="O807" s="665"/>
      <c r="P807" s="665"/>
      <c r="Q807" s="665"/>
      <c r="R807" s="665"/>
      <c r="S807" s="665"/>
      <c r="T807" s="665"/>
      <c r="U807" s="665"/>
      <c r="V807" s="665"/>
      <c r="W807" s="665"/>
      <c r="X807" s="666"/>
      <c r="Y807" s="650" t="s">
        <v>19</v>
      </c>
      <c r="Z807" s="651"/>
      <c r="AA807" s="651"/>
      <c r="AB807" s="795"/>
      <c r="AC807" s="812" t="s">
        <v>17</v>
      </c>
      <c r="AD807" s="665"/>
      <c r="AE807" s="665"/>
      <c r="AF807" s="665"/>
      <c r="AG807" s="665"/>
      <c r="AH807" s="664" t="s">
        <v>18</v>
      </c>
      <c r="AI807" s="665"/>
      <c r="AJ807" s="665"/>
      <c r="AK807" s="665"/>
      <c r="AL807" s="665"/>
      <c r="AM807" s="665"/>
      <c r="AN807" s="665"/>
      <c r="AO807" s="665"/>
      <c r="AP807" s="665"/>
      <c r="AQ807" s="665"/>
      <c r="AR807" s="665"/>
      <c r="AS807" s="665"/>
      <c r="AT807" s="666"/>
      <c r="AU807" s="650" t="s">
        <v>19</v>
      </c>
      <c r="AV807" s="651"/>
      <c r="AW807" s="651"/>
      <c r="AX807" s="652"/>
    </row>
    <row r="808" spans="1:50" ht="24.75" hidden="1" customHeight="1" x14ac:dyDescent="0.15">
      <c r="A808" s="628"/>
      <c r="B808" s="629"/>
      <c r="C808" s="629"/>
      <c r="D808" s="629"/>
      <c r="E808" s="629"/>
      <c r="F808" s="630"/>
      <c r="G808" s="667"/>
      <c r="H808" s="668"/>
      <c r="I808" s="668"/>
      <c r="J808" s="668"/>
      <c r="K808" s="669"/>
      <c r="L808" s="661"/>
      <c r="M808" s="662"/>
      <c r="N808" s="662"/>
      <c r="O808" s="662"/>
      <c r="P808" s="662"/>
      <c r="Q808" s="662"/>
      <c r="R808" s="662"/>
      <c r="S808" s="662"/>
      <c r="T808" s="662"/>
      <c r="U808" s="662"/>
      <c r="V808" s="662"/>
      <c r="W808" s="662"/>
      <c r="X808" s="663"/>
      <c r="Y808" s="388"/>
      <c r="Z808" s="389"/>
      <c r="AA808" s="389"/>
      <c r="AB808" s="802"/>
      <c r="AC808" s="667"/>
      <c r="AD808" s="668"/>
      <c r="AE808" s="668"/>
      <c r="AF808" s="668"/>
      <c r="AG808" s="669"/>
      <c r="AH808" s="661"/>
      <c r="AI808" s="662"/>
      <c r="AJ808" s="662"/>
      <c r="AK808" s="662"/>
      <c r="AL808" s="662"/>
      <c r="AM808" s="662"/>
      <c r="AN808" s="662"/>
      <c r="AO808" s="662"/>
      <c r="AP808" s="662"/>
      <c r="AQ808" s="662"/>
      <c r="AR808" s="662"/>
      <c r="AS808" s="662"/>
      <c r="AT808" s="663"/>
      <c r="AU808" s="388"/>
      <c r="AV808" s="389"/>
      <c r="AW808" s="389"/>
      <c r="AX808" s="39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8"/>
      <c r="B819" s="629"/>
      <c r="C819" s="629"/>
      <c r="D819" s="629"/>
      <c r="E819" s="629"/>
      <c r="F819" s="630"/>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0"/>
    </row>
    <row r="820" spans="1:50" ht="24.75" hidden="1" customHeight="1" x14ac:dyDescent="0.15">
      <c r="A820" s="628"/>
      <c r="B820" s="629"/>
      <c r="C820" s="629"/>
      <c r="D820" s="629"/>
      <c r="E820" s="629"/>
      <c r="F820" s="630"/>
      <c r="G820" s="812" t="s">
        <v>17</v>
      </c>
      <c r="H820" s="665"/>
      <c r="I820" s="665"/>
      <c r="J820" s="665"/>
      <c r="K820" s="665"/>
      <c r="L820" s="664" t="s">
        <v>18</v>
      </c>
      <c r="M820" s="665"/>
      <c r="N820" s="665"/>
      <c r="O820" s="665"/>
      <c r="P820" s="665"/>
      <c r="Q820" s="665"/>
      <c r="R820" s="665"/>
      <c r="S820" s="665"/>
      <c r="T820" s="665"/>
      <c r="U820" s="665"/>
      <c r="V820" s="665"/>
      <c r="W820" s="665"/>
      <c r="X820" s="666"/>
      <c r="Y820" s="650" t="s">
        <v>19</v>
      </c>
      <c r="Z820" s="651"/>
      <c r="AA820" s="651"/>
      <c r="AB820" s="795"/>
      <c r="AC820" s="812" t="s">
        <v>17</v>
      </c>
      <c r="AD820" s="665"/>
      <c r="AE820" s="665"/>
      <c r="AF820" s="665"/>
      <c r="AG820" s="665"/>
      <c r="AH820" s="664" t="s">
        <v>18</v>
      </c>
      <c r="AI820" s="665"/>
      <c r="AJ820" s="665"/>
      <c r="AK820" s="665"/>
      <c r="AL820" s="665"/>
      <c r="AM820" s="665"/>
      <c r="AN820" s="665"/>
      <c r="AO820" s="665"/>
      <c r="AP820" s="665"/>
      <c r="AQ820" s="665"/>
      <c r="AR820" s="665"/>
      <c r="AS820" s="665"/>
      <c r="AT820" s="666"/>
      <c r="AU820" s="650" t="s">
        <v>19</v>
      </c>
      <c r="AV820" s="651"/>
      <c r="AW820" s="651"/>
      <c r="AX820" s="652"/>
    </row>
    <row r="821" spans="1:50" s="16" customFormat="1" ht="24.75" hidden="1" customHeight="1" x14ac:dyDescent="0.15">
      <c r="A821" s="628"/>
      <c r="B821" s="629"/>
      <c r="C821" s="629"/>
      <c r="D821" s="629"/>
      <c r="E821" s="629"/>
      <c r="F821" s="630"/>
      <c r="G821" s="667"/>
      <c r="H821" s="668"/>
      <c r="I821" s="668"/>
      <c r="J821" s="668"/>
      <c r="K821" s="669"/>
      <c r="L821" s="661"/>
      <c r="M821" s="662"/>
      <c r="N821" s="662"/>
      <c r="O821" s="662"/>
      <c r="P821" s="662"/>
      <c r="Q821" s="662"/>
      <c r="R821" s="662"/>
      <c r="S821" s="662"/>
      <c r="T821" s="662"/>
      <c r="U821" s="662"/>
      <c r="V821" s="662"/>
      <c r="W821" s="662"/>
      <c r="X821" s="663"/>
      <c r="Y821" s="388"/>
      <c r="Z821" s="389"/>
      <c r="AA821" s="389"/>
      <c r="AB821" s="802"/>
      <c r="AC821" s="667"/>
      <c r="AD821" s="668"/>
      <c r="AE821" s="668"/>
      <c r="AF821" s="668"/>
      <c r="AG821" s="669"/>
      <c r="AH821" s="661"/>
      <c r="AI821" s="662"/>
      <c r="AJ821" s="662"/>
      <c r="AK821" s="662"/>
      <c r="AL821" s="662"/>
      <c r="AM821" s="662"/>
      <c r="AN821" s="662"/>
      <c r="AO821" s="662"/>
      <c r="AP821" s="662"/>
      <c r="AQ821" s="662"/>
      <c r="AR821" s="662"/>
      <c r="AS821" s="662"/>
      <c r="AT821" s="663"/>
      <c r="AU821" s="388"/>
      <c r="AV821" s="389"/>
      <c r="AW821" s="389"/>
      <c r="AX821" s="39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60" customHeight="1" x14ac:dyDescent="0.15">
      <c r="A838" s="376">
        <v>1</v>
      </c>
      <c r="B838" s="376">
        <v>1</v>
      </c>
      <c r="C838" s="347" t="s">
        <v>622</v>
      </c>
      <c r="D838" s="347"/>
      <c r="E838" s="347"/>
      <c r="F838" s="347"/>
      <c r="G838" s="347"/>
      <c r="H838" s="347"/>
      <c r="I838" s="347"/>
      <c r="J838" s="348">
        <v>9011001029944</v>
      </c>
      <c r="K838" s="349"/>
      <c r="L838" s="349"/>
      <c r="M838" s="349"/>
      <c r="N838" s="349"/>
      <c r="O838" s="349"/>
      <c r="P838" s="350" t="s">
        <v>624</v>
      </c>
      <c r="Q838" s="350"/>
      <c r="R838" s="350"/>
      <c r="S838" s="350"/>
      <c r="T838" s="350"/>
      <c r="U838" s="350"/>
      <c r="V838" s="350"/>
      <c r="W838" s="350"/>
      <c r="X838" s="350"/>
      <c r="Y838" s="351">
        <v>1076</v>
      </c>
      <c r="Z838" s="352"/>
      <c r="AA838" s="352"/>
      <c r="AB838" s="353"/>
      <c r="AC838" s="363" t="s">
        <v>377</v>
      </c>
      <c r="AD838" s="371"/>
      <c r="AE838" s="371"/>
      <c r="AF838" s="371"/>
      <c r="AG838" s="371"/>
      <c r="AH838" s="372">
        <v>3</v>
      </c>
      <c r="AI838" s="373"/>
      <c r="AJ838" s="373"/>
      <c r="AK838" s="373"/>
      <c r="AL838" s="357">
        <v>36.229999999999997</v>
      </c>
      <c r="AM838" s="358"/>
      <c r="AN838" s="358"/>
      <c r="AO838" s="359"/>
      <c r="AP838" s="360" t="s">
        <v>640</v>
      </c>
      <c r="AQ838" s="360"/>
      <c r="AR838" s="360"/>
      <c r="AS838" s="360"/>
      <c r="AT838" s="360"/>
      <c r="AU838" s="360"/>
      <c r="AV838" s="360"/>
      <c r="AW838" s="360"/>
      <c r="AX838" s="360"/>
    </row>
    <row r="839" spans="1:50" ht="63" customHeight="1" x14ac:dyDescent="0.15">
      <c r="A839" s="376">
        <v>2</v>
      </c>
      <c r="B839" s="376">
        <v>1</v>
      </c>
      <c r="C839" s="347" t="s">
        <v>625</v>
      </c>
      <c r="D839" s="347"/>
      <c r="E839" s="347"/>
      <c r="F839" s="347"/>
      <c r="G839" s="347"/>
      <c r="H839" s="347"/>
      <c r="I839" s="347"/>
      <c r="J839" s="348">
        <v>4010401050341</v>
      </c>
      <c r="K839" s="349"/>
      <c r="L839" s="349"/>
      <c r="M839" s="349"/>
      <c r="N839" s="349"/>
      <c r="O839" s="349"/>
      <c r="P839" s="350" t="s">
        <v>631</v>
      </c>
      <c r="Q839" s="350"/>
      <c r="R839" s="350"/>
      <c r="S839" s="350"/>
      <c r="T839" s="350"/>
      <c r="U839" s="350"/>
      <c r="V839" s="350"/>
      <c r="W839" s="350"/>
      <c r="X839" s="350"/>
      <c r="Y839" s="351">
        <v>133</v>
      </c>
      <c r="Z839" s="352"/>
      <c r="AA839" s="352"/>
      <c r="AB839" s="353"/>
      <c r="AC839" s="363" t="s">
        <v>377</v>
      </c>
      <c r="AD839" s="363"/>
      <c r="AE839" s="363"/>
      <c r="AF839" s="363"/>
      <c r="AG839" s="363"/>
      <c r="AH839" s="372">
        <v>4</v>
      </c>
      <c r="AI839" s="373"/>
      <c r="AJ839" s="373"/>
      <c r="AK839" s="373"/>
      <c r="AL839" s="357">
        <v>17.7</v>
      </c>
      <c r="AM839" s="358"/>
      <c r="AN839" s="358"/>
      <c r="AO839" s="359"/>
      <c r="AP839" s="360" t="s">
        <v>640</v>
      </c>
      <c r="AQ839" s="360"/>
      <c r="AR839" s="360"/>
      <c r="AS839" s="360"/>
      <c r="AT839" s="360"/>
      <c r="AU839" s="360"/>
      <c r="AV839" s="360"/>
      <c r="AW839" s="360"/>
      <c r="AX839" s="360"/>
    </row>
    <row r="840" spans="1:50" ht="56.25" customHeight="1" x14ac:dyDescent="0.15">
      <c r="A840" s="376">
        <v>3</v>
      </c>
      <c r="B840" s="376">
        <v>1</v>
      </c>
      <c r="C840" s="361" t="s">
        <v>625</v>
      </c>
      <c r="D840" s="347"/>
      <c r="E840" s="347"/>
      <c r="F840" s="347"/>
      <c r="G840" s="347"/>
      <c r="H840" s="347"/>
      <c r="I840" s="347"/>
      <c r="J840" s="348">
        <v>4010401050341</v>
      </c>
      <c r="K840" s="349"/>
      <c r="L840" s="349"/>
      <c r="M840" s="349"/>
      <c r="N840" s="349"/>
      <c r="O840" s="349"/>
      <c r="P840" s="362" t="s">
        <v>632</v>
      </c>
      <c r="Q840" s="350"/>
      <c r="R840" s="350"/>
      <c r="S840" s="350"/>
      <c r="T840" s="350"/>
      <c r="U840" s="350"/>
      <c r="V840" s="350"/>
      <c r="W840" s="350"/>
      <c r="X840" s="350"/>
      <c r="Y840" s="351">
        <v>94</v>
      </c>
      <c r="Z840" s="352"/>
      <c r="AA840" s="352"/>
      <c r="AB840" s="353"/>
      <c r="AC840" s="363" t="s">
        <v>377</v>
      </c>
      <c r="AD840" s="363"/>
      <c r="AE840" s="363"/>
      <c r="AF840" s="363"/>
      <c r="AG840" s="363"/>
      <c r="AH840" s="355">
        <v>5</v>
      </c>
      <c r="AI840" s="356"/>
      <c r="AJ840" s="356"/>
      <c r="AK840" s="356"/>
      <c r="AL840" s="357">
        <v>19.78</v>
      </c>
      <c r="AM840" s="358"/>
      <c r="AN840" s="358"/>
      <c r="AO840" s="359"/>
      <c r="AP840" s="360" t="s">
        <v>640</v>
      </c>
      <c r="AQ840" s="360"/>
      <c r="AR840" s="360"/>
      <c r="AS840" s="360"/>
      <c r="AT840" s="360"/>
      <c r="AU840" s="360"/>
      <c r="AV840" s="360"/>
      <c r="AW840" s="360"/>
      <c r="AX840" s="360"/>
    </row>
    <row r="841" spans="1:50" ht="60" customHeight="1" x14ac:dyDescent="0.15">
      <c r="A841" s="376">
        <v>4</v>
      </c>
      <c r="B841" s="376">
        <v>1</v>
      </c>
      <c r="C841" s="361" t="s">
        <v>626</v>
      </c>
      <c r="D841" s="347"/>
      <c r="E841" s="347"/>
      <c r="F841" s="347"/>
      <c r="G841" s="347"/>
      <c r="H841" s="347"/>
      <c r="I841" s="347"/>
      <c r="J841" s="348">
        <v>8010001002136</v>
      </c>
      <c r="K841" s="349"/>
      <c r="L841" s="349"/>
      <c r="M841" s="349"/>
      <c r="N841" s="349"/>
      <c r="O841" s="349"/>
      <c r="P841" s="362" t="s">
        <v>633</v>
      </c>
      <c r="Q841" s="350"/>
      <c r="R841" s="350"/>
      <c r="S841" s="350"/>
      <c r="T841" s="350"/>
      <c r="U841" s="350"/>
      <c r="V841" s="350"/>
      <c r="W841" s="350"/>
      <c r="X841" s="350"/>
      <c r="Y841" s="351">
        <v>25</v>
      </c>
      <c r="Z841" s="352"/>
      <c r="AA841" s="352"/>
      <c r="AB841" s="353"/>
      <c r="AC841" s="363" t="s">
        <v>377</v>
      </c>
      <c r="AD841" s="363"/>
      <c r="AE841" s="363"/>
      <c r="AF841" s="363"/>
      <c r="AG841" s="363"/>
      <c r="AH841" s="355">
        <v>1</v>
      </c>
      <c r="AI841" s="356"/>
      <c r="AJ841" s="356"/>
      <c r="AK841" s="356"/>
      <c r="AL841" s="357">
        <v>99.11</v>
      </c>
      <c r="AM841" s="358"/>
      <c r="AN841" s="358"/>
      <c r="AO841" s="359"/>
      <c r="AP841" s="360" t="s">
        <v>640</v>
      </c>
      <c r="AQ841" s="360"/>
      <c r="AR841" s="360"/>
      <c r="AS841" s="360"/>
      <c r="AT841" s="360"/>
      <c r="AU841" s="360"/>
      <c r="AV841" s="360"/>
      <c r="AW841" s="360"/>
      <c r="AX841" s="360"/>
    </row>
    <row r="842" spans="1:50" ht="66.75" customHeight="1" x14ac:dyDescent="0.15">
      <c r="A842" s="376">
        <v>5</v>
      </c>
      <c r="B842" s="376">
        <v>1</v>
      </c>
      <c r="C842" s="347" t="s">
        <v>627</v>
      </c>
      <c r="D842" s="347"/>
      <c r="E842" s="347"/>
      <c r="F842" s="347"/>
      <c r="G842" s="347"/>
      <c r="H842" s="347"/>
      <c r="I842" s="347"/>
      <c r="J842" s="348">
        <v>6010001101666</v>
      </c>
      <c r="K842" s="349"/>
      <c r="L842" s="349"/>
      <c r="M842" s="349"/>
      <c r="N842" s="349"/>
      <c r="O842" s="349"/>
      <c r="P842" s="350" t="s">
        <v>634</v>
      </c>
      <c r="Q842" s="350"/>
      <c r="R842" s="350"/>
      <c r="S842" s="350"/>
      <c r="T842" s="350"/>
      <c r="U842" s="350"/>
      <c r="V842" s="350"/>
      <c r="W842" s="350"/>
      <c r="X842" s="350"/>
      <c r="Y842" s="351">
        <v>15</v>
      </c>
      <c r="Z842" s="352"/>
      <c r="AA842" s="352"/>
      <c r="AB842" s="353"/>
      <c r="AC842" s="354" t="s">
        <v>377</v>
      </c>
      <c r="AD842" s="354"/>
      <c r="AE842" s="354"/>
      <c r="AF842" s="354"/>
      <c r="AG842" s="354"/>
      <c r="AH842" s="355">
        <v>5</v>
      </c>
      <c r="AI842" s="356"/>
      <c r="AJ842" s="356"/>
      <c r="AK842" s="356"/>
      <c r="AL842" s="357">
        <v>99.06</v>
      </c>
      <c r="AM842" s="358"/>
      <c r="AN842" s="358"/>
      <c r="AO842" s="359"/>
      <c r="AP842" s="360" t="s">
        <v>640</v>
      </c>
      <c r="AQ842" s="360"/>
      <c r="AR842" s="360"/>
      <c r="AS842" s="360"/>
      <c r="AT842" s="360"/>
      <c r="AU842" s="360"/>
      <c r="AV842" s="360"/>
      <c r="AW842" s="360"/>
      <c r="AX842" s="360"/>
    </row>
    <row r="843" spans="1:50" ht="50.25" customHeight="1" x14ac:dyDescent="0.15">
      <c r="A843" s="376">
        <v>6</v>
      </c>
      <c r="B843" s="376">
        <v>1</v>
      </c>
      <c r="C843" s="347" t="s">
        <v>628</v>
      </c>
      <c r="D843" s="347"/>
      <c r="E843" s="347"/>
      <c r="F843" s="347"/>
      <c r="G843" s="347"/>
      <c r="H843" s="347"/>
      <c r="I843" s="347"/>
      <c r="J843" s="348">
        <v>1011701012208</v>
      </c>
      <c r="K843" s="349"/>
      <c r="L843" s="349"/>
      <c r="M843" s="349"/>
      <c r="N843" s="349"/>
      <c r="O843" s="349"/>
      <c r="P843" s="350" t="s">
        <v>635</v>
      </c>
      <c r="Q843" s="350"/>
      <c r="R843" s="350"/>
      <c r="S843" s="350"/>
      <c r="T843" s="350"/>
      <c r="U843" s="350"/>
      <c r="V843" s="350"/>
      <c r="W843" s="350"/>
      <c r="X843" s="350"/>
      <c r="Y843" s="351">
        <v>14</v>
      </c>
      <c r="Z843" s="352"/>
      <c r="AA843" s="352"/>
      <c r="AB843" s="353"/>
      <c r="AC843" s="354" t="s">
        <v>377</v>
      </c>
      <c r="AD843" s="354"/>
      <c r="AE843" s="354"/>
      <c r="AF843" s="354"/>
      <c r="AG843" s="354"/>
      <c r="AH843" s="355">
        <v>2</v>
      </c>
      <c r="AI843" s="356"/>
      <c r="AJ843" s="356"/>
      <c r="AK843" s="356"/>
      <c r="AL843" s="357">
        <v>96.77</v>
      </c>
      <c r="AM843" s="358"/>
      <c r="AN843" s="358"/>
      <c r="AO843" s="359"/>
      <c r="AP843" s="360" t="s">
        <v>640</v>
      </c>
      <c r="AQ843" s="360"/>
      <c r="AR843" s="360"/>
      <c r="AS843" s="360"/>
      <c r="AT843" s="360"/>
      <c r="AU843" s="360"/>
      <c r="AV843" s="360"/>
      <c r="AW843" s="360"/>
      <c r="AX843" s="360"/>
    </row>
    <row r="844" spans="1:50" ht="45.75" customHeight="1" x14ac:dyDescent="0.15">
      <c r="A844" s="376">
        <v>7</v>
      </c>
      <c r="B844" s="376">
        <v>1</v>
      </c>
      <c r="C844" s="347" t="s">
        <v>628</v>
      </c>
      <c r="D844" s="347"/>
      <c r="E844" s="347"/>
      <c r="F844" s="347"/>
      <c r="G844" s="347"/>
      <c r="H844" s="347"/>
      <c r="I844" s="347"/>
      <c r="J844" s="348">
        <v>1011701012208</v>
      </c>
      <c r="K844" s="349"/>
      <c r="L844" s="349"/>
      <c r="M844" s="349"/>
      <c r="N844" s="349"/>
      <c r="O844" s="349"/>
      <c r="P844" s="350" t="s">
        <v>636</v>
      </c>
      <c r="Q844" s="350"/>
      <c r="R844" s="350"/>
      <c r="S844" s="350"/>
      <c r="T844" s="350"/>
      <c r="U844" s="350"/>
      <c r="V844" s="350"/>
      <c r="W844" s="350"/>
      <c r="X844" s="350"/>
      <c r="Y844" s="351">
        <v>13</v>
      </c>
      <c r="Z844" s="352"/>
      <c r="AA844" s="352"/>
      <c r="AB844" s="353"/>
      <c r="AC844" s="354" t="s">
        <v>377</v>
      </c>
      <c r="AD844" s="354"/>
      <c r="AE844" s="354"/>
      <c r="AF844" s="354"/>
      <c r="AG844" s="354"/>
      <c r="AH844" s="355">
        <v>5</v>
      </c>
      <c r="AI844" s="356"/>
      <c r="AJ844" s="356"/>
      <c r="AK844" s="356"/>
      <c r="AL844" s="357">
        <v>91.77</v>
      </c>
      <c r="AM844" s="358"/>
      <c r="AN844" s="358"/>
      <c r="AO844" s="359"/>
      <c r="AP844" s="360" t="s">
        <v>640</v>
      </c>
      <c r="AQ844" s="360"/>
      <c r="AR844" s="360"/>
      <c r="AS844" s="360"/>
      <c r="AT844" s="360"/>
      <c r="AU844" s="360"/>
      <c r="AV844" s="360"/>
      <c r="AW844" s="360"/>
      <c r="AX844" s="360"/>
    </row>
    <row r="845" spans="1:50" ht="60.75" customHeight="1" x14ac:dyDescent="0.15">
      <c r="A845" s="376">
        <v>8</v>
      </c>
      <c r="B845" s="376">
        <v>1</v>
      </c>
      <c r="C845" s="347" t="s">
        <v>629</v>
      </c>
      <c r="D845" s="347"/>
      <c r="E845" s="347"/>
      <c r="F845" s="347"/>
      <c r="G845" s="347"/>
      <c r="H845" s="347"/>
      <c r="I845" s="347"/>
      <c r="J845" s="348">
        <v>8250001008646</v>
      </c>
      <c r="K845" s="349"/>
      <c r="L845" s="349"/>
      <c r="M845" s="349"/>
      <c r="N845" s="349"/>
      <c r="O845" s="349"/>
      <c r="P845" s="350" t="s">
        <v>637</v>
      </c>
      <c r="Q845" s="350"/>
      <c r="R845" s="350"/>
      <c r="S845" s="350"/>
      <c r="T845" s="350"/>
      <c r="U845" s="350"/>
      <c r="V845" s="350"/>
      <c r="W845" s="350"/>
      <c r="X845" s="350"/>
      <c r="Y845" s="351">
        <v>12</v>
      </c>
      <c r="Z845" s="352"/>
      <c r="AA845" s="352"/>
      <c r="AB845" s="353"/>
      <c r="AC845" s="354" t="s">
        <v>377</v>
      </c>
      <c r="AD845" s="354"/>
      <c r="AE845" s="354"/>
      <c r="AF845" s="354"/>
      <c r="AG845" s="354"/>
      <c r="AH845" s="355">
        <v>4</v>
      </c>
      <c r="AI845" s="356"/>
      <c r="AJ845" s="356"/>
      <c r="AK845" s="356"/>
      <c r="AL845" s="357">
        <v>80.72</v>
      </c>
      <c r="AM845" s="358"/>
      <c r="AN845" s="358"/>
      <c r="AO845" s="359"/>
      <c r="AP845" s="360" t="s">
        <v>640</v>
      </c>
      <c r="AQ845" s="360"/>
      <c r="AR845" s="360"/>
      <c r="AS845" s="360"/>
      <c r="AT845" s="360"/>
      <c r="AU845" s="360"/>
      <c r="AV845" s="360"/>
      <c r="AW845" s="360"/>
      <c r="AX845" s="360"/>
    </row>
    <row r="846" spans="1:50" ht="56.25" customHeight="1" x14ac:dyDescent="0.15">
      <c r="A846" s="376">
        <v>9</v>
      </c>
      <c r="B846" s="376">
        <v>1</v>
      </c>
      <c r="C846" s="347" t="s">
        <v>629</v>
      </c>
      <c r="D846" s="347"/>
      <c r="E846" s="347"/>
      <c r="F846" s="347"/>
      <c r="G846" s="347"/>
      <c r="H846" s="347"/>
      <c r="I846" s="347"/>
      <c r="J846" s="348">
        <v>8250001008646</v>
      </c>
      <c r="K846" s="349"/>
      <c r="L846" s="349"/>
      <c r="M846" s="349"/>
      <c r="N846" s="349"/>
      <c r="O846" s="349"/>
      <c r="P846" s="350" t="s">
        <v>638</v>
      </c>
      <c r="Q846" s="350"/>
      <c r="R846" s="350"/>
      <c r="S846" s="350"/>
      <c r="T846" s="350"/>
      <c r="U846" s="350"/>
      <c r="V846" s="350"/>
      <c r="W846" s="350"/>
      <c r="X846" s="350"/>
      <c r="Y846" s="351">
        <v>12</v>
      </c>
      <c r="Z846" s="352"/>
      <c r="AA846" s="352"/>
      <c r="AB846" s="353"/>
      <c r="AC846" s="354" t="s">
        <v>377</v>
      </c>
      <c r="AD846" s="354"/>
      <c r="AE846" s="354"/>
      <c r="AF846" s="354"/>
      <c r="AG846" s="354"/>
      <c r="AH846" s="355">
        <v>4</v>
      </c>
      <c r="AI846" s="356"/>
      <c r="AJ846" s="356"/>
      <c r="AK846" s="356"/>
      <c r="AL846" s="357">
        <v>93.16</v>
      </c>
      <c r="AM846" s="358"/>
      <c r="AN846" s="358"/>
      <c r="AO846" s="359"/>
      <c r="AP846" s="360" t="s">
        <v>640</v>
      </c>
      <c r="AQ846" s="360"/>
      <c r="AR846" s="360"/>
      <c r="AS846" s="360"/>
      <c r="AT846" s="360"/>
      <c r="AU846" s="360"/>
      <c r="AV846" s="360"/>
      <c r="AW846" s="360"/>
      <c r="AX846" s="360"/>
    </row>
    <row r="847" spans="1:50" ht="51.75" customHeight="1" x14ac:dyDescent="0.15">
      <c r="A847" s="376">
        <v>10</v>
      </c>
      <c r="B847" s="376">
        <v>1</v>
      </c>
      <c r="C847" s="347" t="s">
        <v>630</v>
      </c>
      <c r="D847" s="347"/>
      <c r="E847" s="347"/>
      <c r="F847" s="347"/>
      <c r="G847" s="347"/>
      <c r="H847" s="347"/>
      <c r="I847" s="347"/>
      <c r="J847" s="348">
        <v>6010601003790</v>
      </c>
      <c r="K847" s="349"/>
      <c r="L847" s="349"/>
      <c r="M847" s="349"/>
      <c r="N847" s="349"/>
      <c r="O847" s="349"/>
      <c r="P847" s="350" t="s">
        <v>639</v>
      </c>
      <c r="Q847" s="350"/>
      <c r="R847" s="350"/>
      <c r="S847" s="350"/>
      <c r="T847" s="350"/>
      <c r="U847" s="350"/>
      <c r="V847" s="350"/>
      <c r="W847" s="350"/>
      <c r="X847" s="350"/>
      <c r="Y847" s="351">
        <v>12</v>
      </c>
      <c r="Z847" s="352"/>
      <c r="AA847" s="352"/>
      <c r="AB847" s="353"/>
      <c r="AC847" s="354" t="s">
        <v>377</v>
      </c>
      <c r="AD847" s="354"/>
      <c r="AE847" s="354"/>
      <c r="AF847" s="354"/>
      <c r="AG847" s="354"/>
      <c r="AH847" s="355">
        <v>3</v>
      </c>
      <c r="AI847" s="356"/>
      <c r="AJ847" s="356"/>
      <c r="AK847" s="356"/>
      <c r="AL847" s="357">
        <v>84.76</v>
      </c>
      <c r="AM847" s="358"/>
      <c r="AN847" s="358"/>
      <c r="AO847" s="359"/>
      <c r="AP847" s="360" t="s">
        <v>640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649</v>
      </c>
      <c r="D871" s="347"/>
      <c r="E871" s="347"/>
      <c r="F871" s="347"/>
      <c r="G871" s="347"/>
      <c r="H871" s="347"/>
      <c r="I871" s="347"/>
      <c r="J871" s="348" t="s">
        <v>615</v>
      </c>
      <c r="K871" s="349"/>
      <c r="L871" s="349"/>
      <c r="M871" s="349"/>
      <c r="N871" s="349"/>
      <c r="O871" s="349"/>
      <c r="P871" s="350" t="s">
        <v>616</v>
      </c>
      <c r="Q871" s="350"/>
      <c r="R871" s="350"/>
      <c r="S871" s="350"/>
      <c r="T871" s="350"/>
      <c r="U871" s="350"/>
      <c r="V871" s="350"/>
      <c r="W871" s="350"/>
      <c r="X871" s="350"/>
      <c r="Y871" s="351">
        <v>1098</v>
      </c>
      <c r="Z871" s="352"/>
      <c r="AA871" s="352"/>
      <c r="AB871" s="353"/>
      <c r="AC871" s="363" t="s">
        <v>80</v>
      </c>
      <c r="AD871" s="371"/>
      <c r="AE871" s="371"/>
      <c r="AF871" s="371"/>
      <c r="AG871" s="371"/>
      <c r="AH871" s="372" t="s">
        <v>567</v>
      </c>
      <c r="AI871" s="373"/>
      <c r="AJ871" s="373"/>
      <c r="AK871" s="373"/>
      <c r="AL871" s="357" t="s">
        <v>567</v>
      </c>
      <c r="AM871" s="358"/>
      <c r="AN871" s="358"/>
      <c r="AO871" s="359"/>
      <c r="AP871" s="360" t="s">
        <v>567</v>
      </c>
      <c r="AQ871" s="360"/>
      <c r="AR871" s="360"/>
      <c r="AS871" s="360"/>
      <c r="AT871" s="360"/>
      <c r="AU871" s="360"/>
      <c r="AV871" s="360"/>
      <c r="AW871" s="360"/>
      <c r="AX871" s="360"/>
    </row>
    <row r="872" spans="1:50" ht="30" customHeight="1" x14ac:dyDescent="0.15">
      <c r="A872" s="376">
        <v>2</v>
      </c>
      <c r="B872" s="376">
        <v>1</v>
      </c>
      <c r="C872" s="361" t="s">
        <v>650</v>
      </c>
      <c r="D872" s="347"/>
      <c r="E872" s="347"/>
      <c r="F872" s="347"/>
      <c r="G872" s="347"/>
      <c r="H872" s="347"/>
      <c r="I872" s="347"/>
      <c r="J872" s="348" t="s">
        <v>567</v>
      </c>
      <c r="K872" s="349"/>
      <c r="L872" s="349"/>
      <c r="M872" s="349"/>
      <c r="N872" s="349"/>
      <c r="O872" s="349"/>
      <c r="P872" s="350" t="s">
        <v>616</v>
      </c>
      <c r="Q872" s="350"/>
      <c r="R872" s="350"/>
      <c r="S872" s="350"/>
      <c r="T872" s="350"/>
      <c r="U872" s="350"/>
      <c r="V872" s="350"/>
      <c r="W872" s="350"/>
      <c r="X872" s="350"/>
      <c r="Y872" s="351">
        <v>554</v>
      </c>
      <c r="Z872" s="352"/>
      <c r="AA872" s="352"/>
      <c r="AB872" s="353"/>
      <c r="AC872" s="363" t="s">
        <v>80</v>
      </c>
      <c r="AD872" s="363"/>
      <c r="AE872" s="363"/>
      <c r="AF872" s="363"/>
      <c r="AG872" s="363"/>
      <c r="AH872" s="372" t="s">
        <v>567</v>
      </c>
      <c r="AI872" s="373"/>
      <c r="AJ872" s="373"/>
      <c r="AK872" s="373"/>
      <c r="AL872" s="357" t="s">
        <v>567</v>
      </c>
      <c r="AM872" s="358"/>
      <c r="AN872" s="358"/>
      <c r="AO872" s="359"/>
      <c r="AP872" s="360" t="s">
        <v>567</v>
      </c>
      <c r="AQ872" s="360"/>
      <c r="AR872" s="360"/>
      <c r="AS872" s="360"/>
      <c r="AT872" s="360"/>
      <c r="AU872" s="360"/>
      <c r="AV872" s="360"/>
      <c r="AW872" s="360"/>
      <c r="AX872" s="360"/>
    </row>
    <row r="873" spans="1:50" ht="30" customHeight="1" x14ac:dyDescent="0.15">
      <c r="A873" s="376">
        <v>3</v>
      </c>
      <c r="B873" s="376">
        <v>1</v>
      </c>
      <c r="C873" s="361" t="s">
        <v>651</v>
      </c>
      <c r="D873" s="347"/>
      <c r="E873" s="347"/>
      <c r="F873" s="347"/>
      <c r="G873" s="347"/>
      <c r="H873" s="347"/>
      <c r="I873" s="347"/>
      <c r="J873" s="348" t="s">
        <v>567</v>
      </c>
      <c r="K873" s="349"/>
      <c r="L873" s="349"/>
      <c r="M873" s="349"/>
      <c r="N873" s="349"/>
      <c r="O873" s="349"/>
      <c r="P873" s="362" t="s">
        <v>616</v>
      </c>
      <c r="Q873" s="350"/>
      <c r="R873" s="350"/>
      <c r="S873" s="350"/>
      <c r="T873" s="350"/>
      <c r="U873" s="350"/>
      <c r="V873" s="350"/>
      <c r="W873" s="350"/>
      <c r="X873" s="350"/>
      <c r="Y873" s="351">
        <v>543</v>
      </c>
      <c r="Z873" s="352"/>
      <c r="AA873" s="352"/>
      <c r="AB873" s="353"/>
      <c r="AC873" s="363" t="s">
        <v>80</v>
      </c>
      <c r="AD873" s="363"/>
      <c r="AE873" s="363"/>
      <c r="AF873" s="363"/>
      <c r="AG873" s="363"/>
      <c r="AH873" s="355" t="s">
        <v>567</v>
      </c>
      <c r="AI873" s="356"/>
      <c r="AJ873" s="356"/>
      <c r="AK873" s="356"/>
      <c r="AL873" s="357" t="s">
        <v>567</v>
      </c>
      <c r="AM873" s="358"/>
      <c r="AN873" s="358"/>
      <c r="AO873" s="359"/>
      <c r="AP873" s="360" t="s">
        <v>567</v>
      </c>
      <c r="AQ873" s="360"/>
      <c r="AR873" s="360"/>
      <c r="AS873" s="360"/>
      <c r="AT873" s="360"/>
      <c r="AU873" s="360"/>
      <c r="AV873" s="360"/>
      <c r="AW873" s="360"/>
      <c r="AX873" s="360"/>
    </row>
    <row r="874" spans="1:50" ht="30" customHeight="1" x14ac:dyDescent="0.15">
      <c r="A874" s="376">
        <v>4</v>
      </c>
      <c r="B874" s="376">
        <v>1</v>
      </c>
      <c r="C874" s="361" t="s">
        <v>652</v>
      </c>
      <c r="D874" s="347"/>
      <c r="E874" s="347"/>
      <c r="F874" s="347"/>
      <c r="G874" s="347"/>
      <c r="H874" s="347"/>
      <c r="I874" s="347"/>
      <c r="J874" s="348" t="s">
        <v>567</v>
      </c>
      <c r="K874" s="349"/>
      <c r="L874" s="349"/>
      <c r="M874" s="349"/>
      <c r="N874" s="349"/>
      <c r="O874" s="349"/>
      <c r="P874" s="362" t="s">
        <v>616</v>
      </c>
      <c r="Q874" s="350"/>
      <c r="R874" s="350"/>
      <c r="S874" s="350"/>
      <c r="T874" s="350"/>
      <c r="U874" s="350"/>
      <c r="V874" s="350"/>
      <c r="W874" s="350"/>
      <c r="X874" s="350"/>
      <c r="Y874" s="351">
        <v>468</v>
      </c>
      <c r="Z874" s="352"/>
      <c r="AA874" s="352"/>
      <c r="AB874" s="353"/>
      <c r="AC874" s="363" t="s">
        <v>80</v>
      </c>
      <c r="AD874" s="363"/>
      <c r="AE874" s="363"/>
      <c r="AF874" s="363"/>
      <c r="AG874" s="363"/>
      <c r="AH874" s="355" t="s">
        <v>567</v>
      </c>
      <c r="AI874" s="356"/>
      <c r="AJ874" s="356"/>
      <c r="AK874" s="356"/>
      <c r="AL874" s="357" t="s">
        <v>567</v>
      </c>
      <c r="AM874" s="358"/>
      <c r="AN874" s="358"/>
      <c r="AO874" s="359"/>
      <c r="AP874" s="360" t="s">
        <v>567</v>
      </c>
      <c r="AQ874" s="360"/>
      <c r="AR874" s="360"/>
      <c r="AS874" s="360"/>
      <c r="AT874" s="360"/>
      <c r="AU874" s="360"/>
      <c r="AV874" s="360"/>
      <c r="AW874" s="360"/>
      <c r="AX874" s="360"/>
    </row>
    <row r="875" spans="1:50" ht="30" customHeight="1" x14ac:dyDescent="0.15">
      <c r="A875" s="376">
        <v>5</v>
      </c>
      <c r="B875" s="376">
        <v>1</v>
      </c>
      <c r="C875" s="361" t="s">
        <v>653</v>
      </c>
      <c r="D875" s="347"/>
      <c r="E875" s="347"/>
      <c r="F875" s="347"/>
      <c r="G875" s="347"/>
      <c r="H875" s="347"/>
      <c r="I875" s="347"/>
      <c r="J875" s="348" t="s">
        <v>567</v>
      </c>
      <c r="K875" s="349"/>
      <c r="L875" s="349"/>
      <c r="M875" s="349"/>
      <c r="N875" s="349"/>
      <c r="O875" s="349"/>
      <c r="P875" s="350" t="s">
        <v>616</v>
      </c>
      <c r="Q875" s="350"/>
      <c r="R875" s="350"/>
      <c r="S875" s="350"/>
      <c r="T875" s="350"/>
      <c r="U875" s="350"/>
      <c r="V875" s="350"/>
      <c r="W875" s="350"/>
      <c r="X875" s="350"/>
      <c r="Y875" s="351">
        <v>394</v>
      </c>
      <c r="Z875" s="352"/>
      <c r="AA875" s="352"/>
      <c r="AB875" s="353"/>
      <c r="AC875" s="354" t="s">
        <v>80</v>
      </c>
      <c r="AD875" s="354"/>
      <c r="AE875" s="354"/>
      <c r="AF875" s="354"/>
      <c r="AG875" s="354"/>
      <c r="AH875" s="355" t="s">
        <v>567</v>
      </c>
      <c r="AI875" s="356"/>
      <c r="AJ875" s="356"/>
      <c r="AK875" s="356"/>
      <c r="AL875" s="357" t="s">
        <v>567</v>
      </c>
      <c r="AM875" s="358"/>
      <c r="AN875" s="358"/>
      <c r="AO875" s="359"/>
      <c r="AP875" s="360" t="s">
        <v>567</v>
      </c>
      <c r="AQ875" s="360"/>
      <c r="AR875" s="360"/>
      <c r="AS875" s="360"/>
      <c r="AT875" s="360"/>
      <c r="AU875" s="360"/>
      <c r="AV875" s="360"/>
      <c r="AW875" s="360"/>
      <c r="AX875" s="360"/>
    </row>
    <row r="876" spans="1:50" ht="30" customHeight="1" x14ac:dyDescent="0.15">
      <c r="A876" s="376">
        <v>6</v>
      </c>
      <c r="B876" s="376">
        <v>1</v>
      </c>
      <c r="C876" s="361" t="s">
        <v>654</v>
      </c>
      <c r="D876" s="347"/>
      <c r="E876" s="347"/>
      <c r="F876" s="347"/>
      <c r="G876" s="347"/>
      <c r="H876" s="347"/>
      <c r="I876" s="347"/>
      <c r="J876" s="348" t="s">
        <v>567</v>
      </c>
      <c r="K876" s="349"/>
      <c r="L876" s="349"/>
      <c r="M876" s="349"/>
      <c r="N876" s="349"/>
      <c r="O876" s="349"/>
      <c r="P876" s="350" t="s">
        <v>616</v>
      </c>
      <c r="Q876" s="350"/>
      <c r="R876" s="350"/>
      <c r="S876" s="350"/>
      <c r="T876" s="350"/>
      <c r="U876" s="350"/>
      <c r="V876" s="350"/>
      <c r="W876" s="350"/>
      <c r="X876" s="350"/>
      <c r="Y876" s="351">
        <v>352</v>
      </c>
      <c r="Z876" s="352"/>
      <c r="AA876" s="352"/>
      <c r="AB876" s="353"/>
      <c r="AC876" s="354" t="s">
        <v>80</v>
      </c>
      <c r="AD876" s="354"/>
      <c r="AE876" s="354"/>
      <c r="AF876" s="354"/>
      <c r="AG876" s="354"/>
      <c r="AH876" s="355" t="s">
        <v>567</v>
      </c>
      <c r="AI876" s="356"/>
      <c r="AJ876" s="356"/>
      <c r="AK876" s="356"/>
      <c r="AL876" s="357" t="s">
        <v>567</v>
      </c>
      <c r="AM876" s="358"/>
      <c r="AN876" s="358"/>
      <c r="AO876" s="359"/>
      <c r="AP876" s="360" t="s">
        <v>567</v>
      </c>
      <c r="AQ876" s="360"/>
      <c r="AR876" s="360"/>
      <c r="AS876" s="360"/>
      <c r="AT876" s="360"/>
      <c r="AU876" s="360"/>
      <c r="AV876" s="360"/>
      <c r="AW876" s="360"/>
      <c r="AX876" s="360"/>
    </row>
    <row r="877" spans="1:50" ht="30" customHeight="1" x14ac:dyDescent="0.15">
      <c r="A877" s="376">
        <v>7</v>
      </c>
      <c r="B877" s="376">
        <v>1</v>
      </c>
      <c r="C877" s="361" t="s">
        <v>655</v>
      </c>
      <c r="D877" s="347"/>
      <c r="E877" s="347"/>
      <c r="F877" s="347"/>
      <c r="G877" s="347"/>
      <c r="H877" s="347"/>
      <c r="I877" s="347"/>
      <c r="J877" s="348" t="s">
        <v>567</v>
      </c>
      <c r="K877" s="349"/>
      <c r="L877" s="349"/>
      <c r="M877" s="349"/>
      <c r="N877" s="349"/>
      <c r="O877" s="349"/>
      <c r="P877" s="350" t="s">
        <v>616</v>
      </c>
      <c r="Q877" s="350"/>
      <c r="R877" s="350"/>
      <c r="S877" s="350"/>
      <c r="T877" s="350"/>
      <c r="U877" s="350"/>
      <c r="V877" s="350"/>
      <c r="W877" s="350"/>
      <c r="X877" s="350"/>
      <c r="Y877" s="351">
        <v>335</v>
      </c>
      <c r="Z877" s="352"/>
      <c r="AA877" s="352"/>
      <c r="AB877" s="353"/>
      <c r="AC877" s="354" t="s">
        <v>80</v>
      </c>
      <c r="AD877" s="354"/>
      <c r="AE877" s="354"/>
      <c r="AF877" s="354"/>
      <c r="AG877" s="354"/>
      <c r="AH877" s="355" t="s">
        <v>567</v>
      </c>
      <c r="AI877" s="356"/>
      <c r="AJ877" s="356"/>
      <c r="AK877" s="356"/>
      <c r="AL877" s="357" t="s">
        <v>567</v>
      </c>
      <c r="AM877" s="358"/>
      <c r="AN877" s="358"/>
      <c r="AO877" s="359"/>
      <c r="AP877" s="360" t="s">
        <v>567</v>
      </c>
      <c r="AQ877" s="360"/>
      <c r="AR877" s="360"/>
      <c r="AS877" s="360"/>
      <c r="AT877" s="360"/>
      <c r="AU877" s="360"/>
      <c r="AV877" s="360"/>
      <c r="AW877" s="360"/>
      <c r="AX877" s="360"/>
    </row>
    <row r="878" spans="1:50" ht="30" customHeight="1" x14ac:dyDescent="0.15">
      <c r="A878" s="376">
        <v>8</v>
      </c>
      <c r="B878" s="376">
        <v>1</v>
      </c>
      <c r="C878" s="361" t="s">
        <v>656</v>
      </c>
      <c r="D878" s="347"/>
      <c r="E878" s="347"/>
      <c r="F878" s="347"/>
      <c r="G878" s="347"/>
      <c r="H878" s="347"/>
      <c r="I878" s="347"/>
      <c r="J878" s="348" t="s">
        <v>567</v>
      </c>
      <c r="K878" s="349"/>
      <c r="L878" s="349"/>
      <c r="M878" s="349"/>
      <c r="N878" s="349"/>
      <c r="O878" s="349"/>
      <c r="P878" s="350" t="s">
        <v>616</v>
      </c>
      <c r="Q878" s="350"/>
      <c r="R878" s="350"/>
      <c r="S878" s="350"/>
      <c r="T878" s="350"/>
      <c r="U878" s="350"/>
      <c r="V878" s="350"/>
      <c r="W878" s="350"/>
      <c r="X878" s="350"/>
      <c r="Y878" s="351">
        <v>334</v>
      </c>
      <c r="Z878" s="352"/>
      <c r="AA878" s="352"/>
      <c r="AB878" s="353"/>
      <c r="AC878" s="354" t="s">
        <v>80</v>
      </c>
      <c r="AD878" s="354"/>
      <c r="AE878" s="354"/>
      <c r="AF878" s="354"/>
      <c r="AG878" s="354"/>
      <c r="AH878" s="355" t="s">
        <v>567</v>
      </c>
      <c r="AI878" s="356"/>
      <c r="AJ878" s="356"/>
      <c r="AK878" s="356"/>
      <c r="AL878" s="357" t="s">
        <v>567</v>
      </c>
      <c r="AM878" s="358"/>
      <c r="AN878" s="358"/>
      <c r="AO878" s="359"/>
      <c r="AP878" s="360" t="s">
        <v>567</v>
      </c>
      <c r="AQ878" s="360"/>
      <c r="AR878" s="360"/>
      <c r="AS878" s="360"/>
      <c r="AT878" s="360"/>
      <c r="AU878" s="360"/>
      <c r="AV878" s="360"/>
      <c r="AW878" s="360"/>
      <c r="AX878" s="360"/>
    </row>
    <row r="879" spans="1:50" ht="30" customHeight="1" x14ac:dyDescent="0.15">
      <c r="A879" s="376">
        <v>9</v>
      </c>
      <c r="B879" s="376">
        <v>1</v>
      </c>
      <c r="C879" s="361" t="s">
        <v>657</v>
      </c>
      <c r="D879" s="347"/>
      <c r="E879" s="347"/>
      <c r="F879" s="347"/>
      <c r="G879" s="347"/>
      <c r="H879" s="347"/>
      <c r="I879" s="347"/>
      <c r="J879" s="348" t="s">
        <v>567</v>
      </c>
      <c r="K879" s="349"/>
      <c r="L879" s="349"/>
      <c r="M879" s="349"/>
      <c r="N879" s="349"/>
      <c r="O879" s="349"/>
      <c r="P879" s="350" t="s">
        <v>616</v>
      </c>
      <c r="Q879" s="350"/>
      <c r="R879" s="350"/>
      <c r="S879" s="350"/>
      <c r="T879" s="350"/>
      <c r="U879" s="350"/>
      <c r="V879" s="350"/>
      <c r="W879" s="350"/>
      <c r="X879" s="350"/>
      <c r="Y879" s="351">
        <v>296</v>
      </c>
      <c r="Z879" s="352"/>
      <c r="AA879" s="352"/>
      <c r="AB879" s="353"/>
      <c r="AC879" s="354" t="s">
        <v>80</v>
      </c>
      <c r="AD879" s="354"/>
      <c r="AE879" s="354"/>
      <c r="AF879" s="354"/>
      <c r="AG879" s="354"/>
      <c r="AH879" s="355" t="s">
        <v>567</v>
      </c>
      <c r="AI879" s="356"/>
      <c r="AJ879" s="356"/>
      <c r="AK879" s="356"/>
      <c r="AL879" s="357" t="s">
        <v>567</v>
      </c>
      <c r="AM879" s="358"/>
      <c r="AN879" s="358"/>
      <c r="AO879" s="359"/>
      <c r="AP879" s="360" t="s">
        <v>567</v>
      </c>
      <c r="AQ879" s="360"/>
      <c r="AR879" s="360"/>
      <c r="AS879" s="360"/>
      <c r="AT879" s="360"/>
      <c r="AU879" s="360"/>
      <c r="AV879" s="360"/>
      <c r="AW879" s="360"/>
      <c r="AX879" s="360"/>
    </row>
    <row r="880" spans="1:50" ht="30" customHeight="1" x14ac:dyDescent="0.15">
      <c r="A880" s="376">
        <v>10</v>
      </c>
      <c r="B880" s="376">
        <v>1</v>
      </c>
      <c r="C880" s="361" t="s">
        <v>658</v>
      </c>
      <c r="D880" s="347"/>
      <c r="E880" s="347"/>
      <c r="F880" s="347"/>
      <c r="G880" s="347"/>
      <c r="H880" s="347"/>
      <c r="I880" s="347"/>
      <c r="J880" s="348" t="s">
        <v>567</v>
      </c>
      <c r="K880" s="349"/>
      <c r="L880" s="349"/>
      <c r="M880" s="349"/>
      <c r="N880" s="349"/>
      <c r="O880" s="349"/>
      <c r="P880" s="350" t="s">
        <v>616</v>
      </c>
      <c r="Q880" s="350"/>
      <c r="R880" s="350"/>
      <c r="S880" s="350"/>
      <c r="T880" s="350"/>
      <c r="U880" s="350"/>
      <c r="V880" s="350"/>
      <c r="W880" s="350"/>
      <c r="X880" s="350"/>
      <c r="Y880" s="351">
        <v>239</v>
      </c>
      <c r="Z880" s="352"/>
      <c r="AA880" s="352"/>
      <c r="AB880" s="353"/>
      <c r="AC880" s="354" t="s">
        <v>80</v>
      </c>
      <c r="AD880" s="354"/>
      <c r="AE880" s="354"/>
      <c r="AF880" s="354"/>
      <c r="AG880" s="354"/>
      <c r="AH880" s="355" t="s">
        <v>567</v>
      </c>
      <c r="AI880" s="356"/>
      <c r="AJ880" s="356"/>
      <c r="AK880" s="356"/>
      <c r="AL880" s="357" t="s">
        <v>567</v>
      </c>
      <c r="AM880" s="358"/>
      <c r="AN880" s="358"/>
      <c r="AO880" s="359"/>
      <c r="AP880" s="360" t="s">
        <v>567</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568</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614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9">
      <formula>IF(RIGHT(TEXT(P14,"0.#"),1)=".",FALSE,TRUE)</formula>
    </cfRule>
    <cfRule type="expression" dxfId="2784" priority="14010">
      <formula>IF(RIGHT(TEXT(P14,"0.#"),1)=".",TRUE,FALSE)</formula>
    </cfRule>
  </conditionalFormatting>
  <conditionalFormatting sqref="AE32">
    <cfRule type="expression" dxfId="2783" priority="13999">
      <formula>IF(RIGHT(TEXT(AE32,"0.#"),1)=".",FALSE,TRUE)</formula>
    </cfRule>
    <cfRule type="expression" dxfId="2782" priority="14000">
      <formula>IF(RIGHT(TEXT(AE32,"0.#"),1)=".",TRUE,FALSE)</formula>
    </cfRule>
  </conditionalFormatting>
  <conditionalFormatting sqref="P18:AX18">
    <cfRule type="expression" dxfId="2781" priority="13885">
      <formula>IF(RIGHT(TEXT(P18,"0.#"),1)=".",FALSE,TRUE)</formula>
    </cfRule>
    <cfRule type="expression" dxfId="2780" priority="13886">
      <formula>IF(RIGHT(TEXT(P18,"0.#"),1)=".",TRUE,FALSE)</formula>
    </cfRule>
  </conditionalFormatting>
  <conditionalFormatting sqref="Y783">
    <cfRule type="expression" dxfId="2779" priority="13881">
      <formula>IF(RIGHT(TEXT(Y783,"0.#"),1)=".",FALSE,TRUE)</formula>
    </cfRule>
    <cfRule type="expression" dxfId="2778" priority="13882">
      <formula>IF(RIGHT(TEXT(Y783,"0.#"),1)=".",TRUE,FALSE)</formula>
    </cfRule>
  </conditionalFormatting>
  <conditionalFormatting sqref="Y792">
    <cfRule type="expression" dxfId="2777" priority="13877">
      <formula>IF(RIGHT(TEXT(Y792,"0.#"),1)=".",FALSE,TRUE)</formula>
    </cfRule>
    <cfRule type="expression" dxfId="2776" priority="13878">
      <formula>IF(RIGHT(TEXT(Y792,"0.#"),1)=".",TRUE,FALSE)</formula>
    </cfRule>
  </conditionalFormatting>
  <conditionalFormatting sqref="Y823:Y830 Y821 Y810:Y817 Y808 Y797:Y804 Y795">
    <cfRule type="expression" dxfId="2775" priority="13659">
      <formula>IF(RIGHT(TEXT(Y795,"0.#"),1)=".",FALSE,TRUE)</formula>
    </cfRule>
    <cfRule type="expression" dxfId="2774" priority="13660">
      <formula>IF(RIGHT(TEXT(Y795,"0.#"),1)=".",TRUE,FALSE)</formula>
    </cfRule>
  </conditionalFormatting>
  <conditionalFormatting sqref="P16:AQ17 P15:AX15 P13:AX13">
    <cfRule type="expression" dxfId="2773" priority="13707">
      <formula>IF(RIGHT(TEXT(P13,"0.#"),1)=".",FALSE,TRUE)</formula>
    </cfRule>
    <cfRule type="expression" dxfId="2772" priority="13708">
      <formula>IF(RIGHT(TEXT(P13,"0.#"),1)=".",TRUE,FALSE)</formula>
    </cfRule>
  </conditionalFormatting>
  <conditionalFormatting sqref="P19:AJ19">
    <cfRule type="expression" dxfId="2771" priority="13705">
      <formula>IF(RIGHT(TEXT(P19,"0.#"),1)=".",FALSE,TRUE)</formula>
    </cfRule>
    <cfRule type="expression" dxfId="2770" priority="13706">
      <formula>IF(RIGHT(TEXT(P19,"0.#"),1)=".",TRUE,FALSE)</formula>
    </cfRule>
  </conditionalFormatting>
  <conditionalFormatting sqref="AE101">
    <cfRule type="expression" dxfId="2769" priority="13697">
      <formula>IF(RIGHT(TEXT(AE101,"0.#"),1)=".",FALSE,TRUE)</formula>
    </cfRule>
    <cfRule type="expression" dxfId="2768" priority="13698">
      <formula>IF(RIGHT(TEXT(AE101,"0.#"),1)=".",TRUE,FALSE)</formula>
    </cfRule>
  </conditionalFormatting>
  <conditionalFormatting sqref="Y784:Y791 Y782">
    <cfRule type="expression" dxfId="2767" priority="13683">
      <formula>IF(RIGHT(TEXT(Y782,"0.#"),1)=".",FALSE,TRUE)</formula>
    </cfRule>
    <cfRule type="expression" dxfId="2766" priority="13684">
      <formula>IF(RIGHT(TEXT(Y782,"0.#"),1)=".",TRUE,FALSE)</formula>
    </cfRule>
  </conditionalFormatting>
  <conditionalFormatting sqref="AU783">
    <cfRule type="expression" dxfId="2765" priority="13681">
      <formula>IF(RIGHT(TEXT(AU783,"0.#"),1)=".",FALSE,TRUE)</formula>
    </cfRule>
    <cfRule type="expression" dxfId="2764" priority="13682">
      <formula>IF(RIGHT(TEXT(AU783,"0.#"),1)=".",TRUE,FALSE)</formula>
    </cfRule>
  </conditionalFormatting>
  <conditionalFormatting sqref="AU792">
    <cfRule type="expression" dxfId="2763" priority="13679">
      <formula>IF(RIGHT(TEXT(AU792,"0.#"),1)=".",FALSE,TRUE)</formula>
    </cfRule>
    <cfRule type="expression" dxfId="2762" priority="13680">
      <formula>IF(RIGHT(TEXT(AU792,"0.#"),1)=".",TRUE,FALSE)</formula>
    </cfRule>
  </conditionalFormatting>
  <conditionalFormatting sqref="AU784:AU791 AU782">
    <cfRule type="expression" dxfId="2761" priority="13677">
      <formula>IF(RIGHT(TEXT(AU782,"0.#"),1)=".",FALSE,TRUE)</formula>
    </cfRule>
    <cfRule type="expression" dxfId="2760" priority="13678">
      <formula>IF(RIGHT(TEXT(AU782,"0.#"),1)=".",TRUE,FALSE)</formula>
    </cfRule>
  </conditionalFormatting>
  <conditionalFormatting sqref="Y822 Y809 Y796">
    <cfRule type="expression" dxfId="2759" priority="13663">
      <formula>IF(RIGHT(TEXT(Y796,"0.#"),1)=".",FALSE,TRUE)</formula>
    </cfRule>
    <cfRule type="expression" dxfId="2758" priority="13664">
      <formula>IF(RIGHT(TEXT(Y796,"0.#"),1)=".",TRUE,FALSE)</formula>
    </cfRule>
  </conditionalFormatting>
  <conditionalFormatting sqref="Y831 Y818 Y805">
    <cfRule type="expression" dxfId="2757" priority="13661">
      <formula>IF(RIGHT(TEXT(Y805,"0.#"),1)=".",FALSE,TRUE)</formula>
    </cfRule>
    <cfRule type="expression" dxfId="2756" priority="13662">
      <formula>IF(RIGHT(TEXT(Y805,"0.#"),1)=".",TRUE,FALSE)</formula>
    </cfRule>
  </conditionalFormatting>
  <conditionalFormatting sqref="AU822 AU809 AU796">
    <cfRule type="expression" dxfId="2755" priority="13657">
      <formula>IF(RIGHT(TEXT(AU796,"0.#"),1)=".",FALSE,TRUE)</formula>
    </cfRule>
    <cfRule type="expression" dxfId="2754" priority="13658">
      <formula>IF(RIGHT(TEXT(AU796,"0.#"),1)=".",TRUE,FALSE)</formula>
    </cfRule>
  </conditionalFormatting>
  <conditionalFormatting sqref="AU831 AU818 AU805">
    <cfRule type="expression" dxfId="2753" priority="13655">
      <formula>IF(RIGHT(TEXT(AU805,"0.#"),1)=".",FALSE,TRUE)</formula>
    </cfRule>
    <cfRule type="expression" dxfId="2752" priority="13656">
      <formula>IF(RIGHT(TEXT(AU805,"0.#"),1)=".",TRUE,FALSE)</formula>
    </cfRule>
  </conditionalFormatting>
  <conditionalFormatting sqref="AU823:AU830 AU821 AU810:AU817 AU808 AU797:AU804 AU795">
    <cfRule type="expression" dxfId="2751" priority="13653">
      <formula>IF(RIGHT(TEXT(AU795,"0.#"),1)=".",FALSE,TRUE)</formula>
    </cfRule>
    <cfRule type="expression" dxfId="2750" priority="13654">
      <formula>IF(RIGHT(TEXT(AU795,"0.#"),1)=".",TRUE,FALSE)</formula>
    </cfRule>
  </conditionalFormatting>
  <conditionalFormatting sqref="AM87">
    <cfRule type="expression" dxfId="2749" priority="13307">
      <formula>IF(RIGHT(TEXT(AM87,"0.#"),1)=".",FALSE,TRUE)</formula>
    </cfRule>
    <cfRule type="expression" dxfId="2748" priority="13308">
      <formula>IF(RIGHT(TEXT(AM87,"0.#"),1)=".",TRUE,FALSE)</formula>
    </cfRule>
  </conditionalFormatting>
  <conditionalFormatting sqref="AE55">
    <cfRule type="expression" dxfId="2747" priority="13375">
      <formula>IF(RIGHT(TEXT(AE55,"0.#"),1)=".",FALSE,TRUE)</formula>
    </cfRule>
    <cfRule type="expression" dxfId="2746" priority="13376">
      <formula>IF(RIGHT(TEXT(AE55,"0.#"),1)=".",TRUE,FALSE)</formula>
    </cfRule>
  </conditionalFormatting>
  <conditionalFormatting sqref="AI55">
    <cfRule type="expression" dxfId="2745" priority="13373">
      <formula>IF(RIGHT(TEXT(AI55,"0.#"),1)=".",FALSE,TRUE)</formula>
    </cfRule>
    <cfRule type="expression" dxfId="2744" priority="13374">
      <formula>IF(RIGHT(TEXT(AI55,"0.#"),1)=".",TRUE,FALSE)</formula>
    </cfRule>
  </conditionalFormatting>
  <conditionalFormatting sqref="AM34">
    <cfRule type="expression" dxfId="2743" priority="13453">
      <formula>IF(RIGHT(TEXT(AM34,"0.#"),1)=".",FALSE,TRUE)</formula>
    </cfRule>
    <cfRule type="expression" dxfId="2742" priority="13454">
      <formula>IF(RIGHT(TEXT(AM34,"0.#"),1)=".",TRUE,FALSE)</formula>
    </cfRule>
  </conditionalFormatting>
  <conditionalFormatting sqref="AE33">
    <cfRule type="expression" dxfId="2741" priority="13467">
      <formula>IF(RIGHT(TEXT(AE33,"0.#"),1)=".",FALSE,TRUE)</formula>
    </cfRule>
    <cfRule type="expression" dxfId="2740" priority="13468">
      <formula>IF(RIGHT(TEXT(AE33,"0.#"),1)=".",TRUE,FALSE)</formula>
    </cfRule>
  </conditionalFormatting>
  <conditionalFormatting sqref="AE34">
    <cfRule type="expression" dxfId="2739" priority="13465">
      <formula>IF(RIGHT(TEXT(AE34,"0.#"),1)=".",FALSE,TRUE)</formula>
    </cfRule>
    <cfRule type="expression" dxfId="2738" priority="13466">
      <formula>IF(RIGHT(TEXT(AE34,"0.#"),1)=".",TRUE,FALSE)</formula>
    </cfRule>
  </conditionalFormatting>
  <conditionalFormatting sqref="AI34">
    <cfRule type="expression" dxfId="2737" priority="13463">
      <formula>IF(RIGHT(TEXT(AI34,"0.#"),1)=".",FALSE,TRUE)</formula>
    </cfRule>
    <cfRule type="expression" dxfId="2736" priority="13464">
      <formula>IF(RIGHT(TEXT(AI34,"0.#"),1)=".",TRUE,FALSE)</formula>
    </cfRule>
  </conditionalFormatting>
  <conditionalFormatting sqref="AI33">
    <cfRule type="expression" dxfId="2735" priority="13461">
      <formula>IF(RIGHT(TEXT(AI33,"0.#"),1)=".",FALSE,TRUE)</formula>
    </cfRule>
    <cfRule type="expression" dxfId="2734" priority="13462">
      <formula>IF(RIGHT(TEXT(AI33,"0.#"),1)=".",TRUE,FALSE)</formula>
    </cfRule>
  </conditionalFormatting>
  <conditionalFormatting sqref="AI32">
    <cfRule type="expression" dxfId="2733" priority="13459">
      <formula>IF(RIGHT(TEXT(AI32,"0.#"),1)=".",FALSE,TRUE)</formula>
    </cfRule>
    <cfRule type="expression" dxfId="2732" priority="13460">
      <formula>IF(RIGHT(TEXT(AI32,"0.#"),1)=".",TRUE,FALSE)</formula>
    </cfRule>
  </conditionalFormatting>
  <conditionalFormatting sqref="AM32">
    <cfRule type="expression" dxfId="2731" priority="13457">
      <formula>IF(RIGHT(TEXT(AM32,"0.#"),1)=".",FALSE,TRUE)</formula>
    </cfRule>
    <cfRule type="expression" dxfId="2730" priority="13458">
      <formula>IF(RIGHT(TEXT(AM32,"0.#"),1)=".",TRUE,FALSE)</formula>
    </cfRule>
  </conditionalFormatting>
  <conditionalFormatting sqref="AM33">
    <cfRule type="expression" dxfId="2729" priority="13455">
      <formula>IF(RIGHT(TEXT(AM33,"0.#"),1)=".",FALSE,TRUE)</formula>
    </cfRule>
    <cfRule type="expression" dxfId="2728" priority="13456">
      <formula>IF(RIGHT(TEXT(AM33,"0.#"),1)=".",TRUE,FALSE)</formula>
    </cfRule>
  </conditionalFormatting>
  <conditionalFormatting sqref="AQ32:AQ34">
    <cfRule type="expression" dxfId="2727" priority="13447">
      <formula>IF(RIGHT(TEXT(AQ32,"0.#"),1)=".",FALSE,TRUE)</formula>
    </cfRule>
    <cfRule type="expression" dxfId="2726" priority="13448">
      <formula>IF(RIGHT(TEXT(AQ32,"0.#"),1)=".",TRUE,FALSE)</formula>
    </cfRule>
  </conditionalFormatting>
  <conditionalFormatting sqref="AU32:AU34">
    <cfRule type="expression" dxfId="2725" priority="13445">
      <formula>IF(RIGHT(TEXT(AU32,"0.#"),1)=".",FALSE,TRUE)</formula>
    </cfRule>
    <cfRule type="expression" dxfId="2724" priority="13446">
      <formula>IF(RIGHT(TEXT(AU32,"0.#"),1)=".",TRUE,FALSE)</formula>
    </cfRule>
  </conditionalFormatting>
  <conditionalFormatting sqref="AE53">
    <cfRule type="expression" dxfId="2723" priority="13379">
      <formula>IF(RIGHT(TEXT(AE53,"0.#"),1)=".",FALSE,TRUE)</formula>
    </cfRule>
    <cfRule type="expression" dxfId="2722" priority="13380">
      <formula>IF(RIGHT(TEXT(AE53,"0.#"),1)=".",TRUE,FALSE)</formula>
    </cfRule>
  </conditionalFormatting>
  <conditionalFormatting sqref="AE54">
    <cfRule type="expression" dxfId="2721" priority="13377">
      <formula>IF(RIGHT(TEXT(AE54,"0.#"),1)=".",FALSE,TRUE)</formula>
    </cfRule>
    <cfRule type="expression" dxfId="2720" priority="13378">
      <formula>IF(RIGHT(TEXT(AE54,"0.#"),1)=".",TRUE,FALSE)</formula>
    </cfRule>
  </conditionalFormatting>
  <conditionalFormatting sqref="AI54">
    <cfRule type="expression" dxfId="2719" priority="13371">
      <formula>IF(RIGHT(TEXT(AI54,"0.#"),1)=".",FALSE,TRUE)</formula>
    </cfRule>
    <cfRule type="expression" dxfId="2718" priority="13372">
      <formula>IF(RIGHT(TEXT(AI54,"0.#"),1)=".",TRUE,FALSE)</formula>
    </cfRule>
  </conditionalFormatting>
  <conditionalFormatting sqref="AI53">
    <cfRule type="expression" dxfId="2717" priority="13369">
      <formula>IF(RIGHT(TEXT(AI53,"0.#"),1)=".",FALSE,TRUE)</formula>
    </cfRule>
    <cfRule type="expression" dxfId="2716" priority="13370">
      <formula>IF(RIGHT(TEXT(AI53,"0.#"),1)=".",TRUE,FALSE)</formula>
    </cfRule>
  </conditionalFormatting>
  <conditionalFormatting sqref="AM53">
    <cfRule type="expression" dxfId="2715" priority="13367">
      <formula>IF(RIGHT(TEXT(AM53,"0.#"),1)=".",FALSE,TRUE)</formula>
    </cfRule>
    <cfRule type="expression" dxfId="2714" priority="13368">
      <formula>IF(RIGHT(TEXT(AM53,"0.#"),1)=".",TRUE,FALSE)</formula>
    </cfRule>
  </conditionalFormatting>
  <conditionalFormatting sqref="AM54">
    <cfRule type="expression" dxfId="2713" priority="13365">
      <formula>IF(RIGHT(TEXT(AM54,"0.#"),1)=".",FALSE,TRUE)</formula>
    </cfRule>
    <cfRule type="expression" dxfId="2712" priority="13366">
      <formula>IF(RIGHT(TEXT(AM54,"0.#"),1)=".",TRUE,FALSE)</formula>
    </cfRule>
  </conditionalFormatting>
  <conditionalFormatting sqref="AM55">
    <cfRule type="expression" dxfId="2711" priority="13363">
      <formula>IF(RIGHT(TEXT(AM55,"0.#"),1)=".",FALSE,TRUE)</formula>
    </cfRule>
    <cfRule type="expression" dxfId="2710" priority="13364">
      <formula>IF(RIGHT(TEXT(AM55,"0.#"),1)=".",TRUE,FALSE)</formula>
    </cfRule>
  </conditionalFormatting>
  <conditionalFormatting sqref="AE60">
    <cfRule type="expression" dxfId="2709" priority="13349">
      <formula>IF(RIGHT(TEXT(AE60,"0.#"),1)=".",FALSE,TRUE)</formula>
    </cfRule>
    <cfRule type="expression" dxfId="2708" priority="13350">
      <formula>IF(RIGHT(TEXT(AE60,"0.#"),1)=".",TRUE,FALSE)</formula>
    </cfRule>
  </conditionalFormatting>
  <conditionalFormatting sqref="AE61">
    <cfRule type="expression" dxfId="2707" priority="13347">
      <formula>IF(RIGHT(TEXT(AE61,"0.#"),1)=".",FALSE,TRUE)</formula>
    </cfRule>
    <cfRule type="expression" dxfId="2706" priority="13348">
      <formula>IF(RIGHT(TEXT(AE61,"0.#"),1)=".",TRUE,FALSE)</formula>
    </cfRule>
  </conditionalFormatting>
  <conditionalFormatting sqref="AE62">
    <cfRule type="expression" dxfId="2705" priority="13345">
      <formula>IF(RIGHT(TEXT(AE62,"0.#"),1)=".",FALSE,TRUE)</formula>
    </cfRule>
    <cfRule type="expression" dxfId="2704" priority="13346">
      <formula>IF(RIGHT(TEXT(AE62,"0.#"),1)=".",TRUE,FALSE)</formula>
    </cfRule>
  </conditionalFormatting>
  <conditionalFormatting sqref="AI62">
    <cfRule type="expression" dxfId="2703" priority="13343">
      <formula>IF(RIGHT(TEXT(AI62,"0.#"),1)=".",FALSE,TRUE)</formula>
    </cfRule>
    <cfRule type="expression" dxfId="2702" priority="13344">
      <formula>IF(RIGHT(TEXT(AI62,"0.#"),1)=".",TRUE,FALSE)</formula>
    </cfRule>
  </conditionalFormatting>
  <conditionalFormatting sqref="AI61">
    <cfRule type="expression" dxfId="2701" priority="13341">
      <formula>IF(RIGHT(TEXT(AI61,"0.#"),1)=".",FALSE,TRUE)</formula>
    </cfRule>
    <cfRule type="expression" dxfId="2700" priority="13342">
      <formula>IF(RIGHT(TEXT(AI61,"0.#"),1)=".",TRUE,FALSE)</formula>
    </cfRule>
  </conditionalFormatting>
  <conditionalFormatting sqref="AI60">
    <cfRule type="expression" dxfId="2699" priority="13339">
      <formula>IF(RIGHT(TEXT(AI60,"0.#"),1)=".",FALSE,TRUE)</formula>
    </cfRule>
    <cfRule type="expression" dxfId="2698" priority="13340">
      <formula>IF(RIGHT(TEXT(AI60,"0.#"),1)=".",TRUE,FALSE)</formula>
    </cfRule>
  </conditionalFormatting>
  <conditionalFormatting sqref="AM60">
    <cfRule type="expression" dxfId="2697" priority="13337">
      <formula>IF(RIGHT(TEXT(AM60,"0.#"),1)=".",FALSE,TRUE)</formula>
    </cfRule>
    <cfRule type="expression" dxfId="2696" priority="13338">
      <formula>IF(RIGHT(TEXT(AM60,"0.#"),1)=".",TRUE,FALSE)</formula>
    </cfRule>
  </conditionalFormatting>
  <conditionalFormatting sqref="AM61">
    <cfRule type="expression" dxfId="2695" priority="13335">
      <formula>IF(RIGHT(TEXT(AM61,"0.#"),1)=".",FALSE,TRUE)</formula>
    </cfRule>
    <cfRule type="expression" dxfId="2694" priority="13336">
      <formula>IF(RIGHT(TEXT(AM61,"0.#"),1)=".",TRUE,FALSE)</formula>
    </cfRule>
  </conditionalFormatting>
  <conditionalFormatting sqref="AM62">
    <cfRule type="expression" dxfId="2693" priority="13333">
      <formula>IF(RIGHT(TEXT(AM62,"0.#"),1)=".",FALSE,TRUE)</formula>
    </cfRule>
    <cfRule type="expression" dxfId="2692" priority="13334">
      <formula>IF(RIGHT(TEXT(AM62,"0.#"),1)=".",TRUE,FALSE)</formula>
    </cfRule>
  </conditionalFormatting>
  <conditionalFormatting sqref="AE87">
    <cfRule type="expression" dxfId="2691" priority="13319">
      <formula>IF(RIGHT(TEXT(AE87,"0.#"),1)=".",FALSE,TRUE)</formula>
    </cfRule>
    <cfRule type="expression" dxfId="2690" priority="13320">
      <formula>IF(RIGHT(TEXT(AE87,"0.#"),1)=".",TRUE,FALSE)</formula>
    </cfRule>
  </conditionalFormatting>
  <conditionalFormatting sqref="AE88">
    <cfRule type="expression" dxfId="2689" priority="13317">
      <formula>IF(RIGHT(TEXT(AE88,"0.#"),1)=".",FALSE,TRUE)</formula>
    </cfRule>
    <cfRule type="expression" dxfId="2688" priority="13318">
      <formula>IF(RIGHT(TEXT(AE88,"0.#"),1)=".",TRUE,FALSE)</formula>
    </cfRule>
  </conditionalFormatting>
  <conditionalFormatting sqref="AE89">
    <cfRule type="expression" dxfId="2687" priority="13315">
      <formula>IF(RIGHT(TEXT(AE89,"0.#"),1)=".",FALSE,TRUE)</formula>
    </cfRule>
    <cfRule type="expression" dxfId="2686" priority="13316">
      <formula>IF(RIGHT(TEXT(AE89,"0.#"),1)=".",TRUE,FALSE)</formula>
    </cfRule>
  </conditionalFormatting>
  <conditionalFormatting sqref="AI89">
    <cfRule type="expression" dxfId="2685" priority="13313">
      <formula>IF(RIGHT(TEXT(AI89,"0.#"),1)=".",FALSE,TRUE)</formula>
    </cfRule>
    <cfRule type="expression" dxfId="2684" priority="13314">
      <formula>IF(RIGHT(TEXT(AI89,"0.#"),1)=".",TRUE,FALSE)</formula>
    </cfRule>
  </conditionalFormatting>
  <conditionalFormatting sqref="AI88">
    <cfRule type="expression" dxfId="2683" priority="13311">
      <formula>IF(RIGHT(TEXT(AI88,"0.#"),1)=".",FALSE,TRUE)</formula>
    </cfRule>
    <cfRule type="expression" dxfId="2682" priority="13312">
      <formula>IF(RIGHT(TEXT(AI88,"0.#"),1)=".",TRUE,FALSE)</formula>
    </cfRule>
  </conditionalFormatting>
  <conditionalFormatting sqref="AI87">
    <cfRule type="expression" dxfId="2681" priority="13309">
      <formula>IF(RIGHT(TEXT(AI87,"0.#"),1)=".",FALSE,TRUE)</formula>
    </cfRule>
    <cfRule type="expression" dxfId="2680" priority="13310">
      <formula>IF(RIGHT(TEXT(AI87,"0.#"),1)=".",TRUE,FALSE)</formula>
    </cfRule>
  </conditionalFormatting>
  <conditionalFormatting sqref="AM88">
    <cfRule type="expression" dxfId="2679" priority="13305">
      <formula>IF(RIGHT(TEXT(AM88,"0.#"),1)=".",FALSE,TRUE)</formula>
    </cfRule>
    <cfRule type="expression" dxfId="2678" priority="13306">
      <formula>IF(RIGHT(TEXT(AM88,"0.#"),1)=".",TRUE,FALSE)</formula>
    </cfRule>
  </conditionalFormatting>
  <conditionalFormatting sqref="AM89">
    <cfRule type="expression" dxfId="2677" priority="13303">
      <formula>IF(RIGHT(TEXT(AM89,"0.#"),1)=".",FALSE,TRUE)</formula>
    </cfRule>
    <cfRule type="expression" dxfId="2676" priority="13304">
      <formula>IF(RIGHT(TEXT(AM89,"0.#"),1)=".",TRUE,FALSE)</formula>
    </cfRule>
  </conditionalFormatting>
  <conditionalFormatting sqref="AE92">
    <cfRule type="expression" dxfId="2675" priority="13289">
      <formula>IF(RIGHT(TEXT(AE92,"0.#"),1)=".",FALSE,TRUE)</formula>
    </cfRule>
    <cfRule type="expression" dxfId="2674" priority="13290">
      <formula>IF(RIGHT(TEXT(AE92,"0.#"),1)=".",TRUE,FALSE)</formula>
    </cfRule>
  </conditionalFormatting>
  <conditionalFormatting sqref="AE93">
    <cfRule type="expression" dxfId="2673" priority="13287">
      <formula>IF(RIGHT(TEXT(AE93,"0.#"),1)=".",FALSE,TRUE)</formula>
    </cfRule>
    <cfRule type="expression" dxfId="2672" priority="13288">
      <formula>IF(RIGHT(TEXT(AE93,"0.#"),1)=".",TRUE,FALSE)</formula>
    </cfRule>
  </conditionalFormatting>
  <conditionalFormatting sqref="AE94">
    <cfRule type="expression" dxfId="2671" priority="13285">
      <formula>IF(RIGHT(TEXT(AE94,"0.#"),1)=".",FALSE,TRUE)</formula>
    </cfRule>
    <cfRule type="expression" dxfId="2670" priority="13286">
      <formula>IF(RIGHT(TEXT(AE94,"0.#"),1)=".",TRUE,FALSE)</formula>
    </cfRule>
  </conditionalFormatting>
  <conditionalFormatting sqref="AI94">
    <cfRule type="expression" dxfId="2669" priority="13283">
      <formula>IF(RIGHT(TEXT(AI94,"0.#"),1)=".",FALSE,TRUE)</formula>
    </cfRule>
    <cfRule type="expression" dxfId="2668" priority="13284">
      <formula>IF(RIGHT(TEXT(AI94,"0.#"),1)=".",TRUE,FALSE)</formula>
    </cfRule>
  </conditionalFormatting>
  <conditionalFormatting sqref="AI93">
    <cfRule type="expression" dxfId="2667" priority="13281">
      <formula>IF(RIGHT(TEXT(AI93,"0.#"),1)=".",FALSE,TRUE)</formula>
    </cfRule>
    <cfRule type="expression" dxfId="2666" priority="13282">
      <formula>IF(RIGHT(TEXT(AI93,"0.#"),1)=".",TRUE,FALSE)</formula>
    </cfRule>
  </conditionalFormatting>
  <conditionalFormatting sqref="AI92">
    <cfRule type="expression" dxfId="2665" priority="13279">
      <formula>IF(RIGHT(TEXT(AI92,"0.#"),1)=".",FALSE,TRUE)</formula>
    </cfRule>
    <cfRule type="expression" dxfId="2664" priority="13280">
      <formula>IF(RIGHT(TEXT(AI92,"0.#"),1)=".",TRUE,FALSE)</formula>
    </cfRule>
  </conditionalFormatting>
  <conditionalFormatting sqref="AM92">
    <cfRule type="expression" dxfId="2663" priority="13277">
      <formula>IF(RIGHT(TEXT(AM92,"0.#"),1)=".",FALSE,TRUE)</formula>
    </cfRule>
    <cfRule type="expression" dxfId="2662" priority="13278">
      <formula>IF(RIGHT(TEXT(AM92,"0.#"),1)=".",TRUE,FALSE)</formula>
    </cfRule>
  </conditionalFormatting>
  <conditionalFormatting sqref="AM93">
    <cfRule type="expression" dxfId="2661" priority="13275">
      <formula>IF(RIGHT(TEXT(AM93,"0.#"),1)=".",FALSE,TRUE)</formula>
    </cfRule>
    <cfRule type="expression" dxfId="2660" priority="13276">
      <formula>IF(RIGHT(TEXT(AM93,"0.#"),1)=".",TRUE,FALSE)</formula>
    </cfRule>
  </conditionalFormatting>
  <conditionalFormatting sqref="AM94">
    <cfRule type="expression" dxfId="2659" priority="13273">
      <formula>IF(RIGHT(TEXT(AM94,"0.#"),1)=".",FALSE,TRUE)</formula>
    </cfRule>
    <cfRule type="expression" dxfId="2658" priority="13274">
      <formula>IF(RIGHT(TEXT(AM94,"0.#"),1)=".",TRUE,FALSE)</formula>
    </cfRule>
  </conditionalFormatting>
  <conditionalFormatting sqref="AE97">
    <cfRule type="expression" dxfId="2657" priority="13259">
      <formula>IF(RIGHT(TEXT(AE97,"0.#"),1)=".",FALSE,TRUE)</formula>
    </cfRule>
    <cfRule type="expression" dxfId="2656" priority="13260">
      <formula>IF(RIGHT(TEXT(AE97,"0.#"),1)=".",TRUE,FALSE)</formula>
    </cfRule>
  </conditionalFormatting>
  <conditionalFormatting sqref="AE98">
    <cfRule type="expression" dxfId="2655" priority="13257">
      <formula>IF(RIGHT(TEXT(AE98,"0.#"),1)=".",FALSE,TRUE)</formula>
    </cfRule>
    <cfRule type="expression" dxfId="2654" priority="13258">
      <formula>IF(RIGHT(TEXT(AE98,"0.#"),1)=".",TRUE,FALSE)</formula>
    </cfRule>
  </conditionalFormatting>
  <conditionalFormatting sqref="AE99">
    <cfRule type="expression" dxfId="2653" priority="13255">
      <formula>IF(RIGHT(TEXT(AE99,"0.#"),1)=".",FALSE,TRUE)</formula>
    </cfRule>
    <cfRule type="expression" dxfId="2652" priority="13256">
      <formula>IF(RIGHT(TEXT(AE99,"0.#"),1)=".",TRUE,FALSE)</formula>
    </cfRule>
  </conditionalFormatting>
  <conditionalFormatting sqref="AI99">
    <cfRule type="expression" dxfId="2651" priority="13253">
      <formula>IF(RIGHT(TEXT(AI99,"0.#"),1)=".",FALSE,TRUE)</formula>
    </cfRule>
    <cfRule type="expression" dxfId="2650" priority="13254">
      <formula>IF(RIGHT(TEXT(AI99,"0.#"),1)=".",TRUE,FALSE)</formula>
    </cfRule>
  </conditionalFormatting>
  <conditionalFormatting sqref="AI98">
    <cfRule type="expression" dxfId="2649" priority="13251">
      <formula>IF(RIGHT(TEXT(AI98,"0.#"),1)=".",FALSE,TRUE)</formula>
    </cfRule>
    <cfRule type="expression" dxfId="2648" priority="13252">
      <formula>IF(RIGHT(TEXT(AI98,"0.#"),1)=".",TRUE,FALSE)</formula>
    </cfRule>
  </conditionalFormatting>
  <conditionalFormatting sqref="AI97">
    <cfRule type="expression" dxfId="2647" priority="13249">
      <formula>IF(RIGHT(TEXT(AI97,"0.#"),1)=".",FALSE,TRUE)</formula>
    </cfRule>
    <cfRule type="expression" dxfId="2646" priority="13250">
      <formula>IF(RIGHT(TEXT(AI97,"0.#"),1)=".",TRUE,FALSE)</formula>
    </cfRule>
  </conditionalFormatting>
  <conditionalFormatting sqref="AM97">
    <cfRule type="expression" dxfId="2645" priority="13247">
      <formula>IF(RIGHT(TEXT(AM97,"0.#"),1)=".",FALSE,TRUE)</formula>
    </cfRule>
    <cfRule type="expression" dxfId="2644" priority="13248">
      <formula>IF(RIGHT(TEXT(AM97,"0.#"),1)=".",TRUE,FALSE)</formula>
    </cfRule>
  </conditionalFormatting>
  <conditionalFormatting sqref="AM98">
    <cfRule type="expression" dxfId="2643" priority="13245">
      <formula>IF(RIGHT(TEXT(AM98,"0.#"),1)=".",FALSE,TRUE)</formula>
    </cfRule>
    <cfRule type="expression" dxfId="2642" priority="13246">
      <formula>IF(RIGHT(TEXT(AM98,"0.#"),1)=".",TRUE,FALSE)</formula>
    </cfRule>
  </conditionalFormatting>
  <conditionalFormatting sqref="AM99">
    <cfRule type="expression" dxfId="2641" priority="13243">
      <formula>IF(RIGHT(TEXT(AM99,"0.#"),1)=".",FALSE,TRUE)</formula>
    </cfRule>
    <cfRule type="expression" dxfId="2640" priority="13244">
      <formula>IF(RIGHT(TEXT(AM99,"0.#"),1)=".",TRUE,FALSE)</formula>
    </cfRule>
  </conditionalFormatting>
  <conditionalFormatting sqref="AI101">
    <cfRule type="expression" dxfId="2639" priority="13229">
      <formula>IF(RIGHT(TEXT(AI101,"0.#"),1)=".",FALSE,TRUE)</formula>
    </cfRule>
    <cfRule type="expression" dxfId="2638" priority="13230">
      <formula>IF(RIGHT(TEXT(AI101,"0.#"),1)=".",TRUE,FALSE)</formula>
    </cfRule>
  </conditionalFormatting>
  <conditionalFormatting sqref="AM101">
    <cfRule type="expression" dxfId="2637" priority="13227">
      <formula>IF(RIGHT(TEXT(AM101,"0.#"),1)=".",FALSE,TRUE)</formula>
    </cfRule>
    <cfRule type="expression" dxfId="2636" priority="13228">
      <formula>IF(RIGHT(TEXT(AM101,"0.#"),1)=".",TRUE,FALSE)</formula>
    </cfRule>
  </conditionalFormatting>
  <conditionalFormatting sqref="AE102">
    <cfRule type="expression" dxfId="2635" priority="13225">
      <formula>IF(RIGHT(TEXT(AE102,"0.#"),1)=".",FALSE,TRUE)</formula>
    </cfRule>
    <cfRule type="expression" dxfId="2634" priority="13226">
      <formula>IF(RIGHT(TEXT(AE102,"0.#"),1)=".",TRUE,FALSE)</formula>
    </cfRule>
  </conditionalFormatting>
  <conditionalFormatting sqref="AI102">
    <cfRule type="expression" dxfId="2633" priority="13223">
      <formula>IF(RIGHT(TEXT(AI102,"0.#"),1)=".",FALSE,TRUE)</formula>
    </cfRule>
    <cfRule type="expression" dxfId="2632" priority="13224">
      <formula>IF(RIGHT(TEXT(AI102,"0.#"),1)=".",TRUE,FALSE)</formula>
    </cfRule>
  </conditionalFormatting>
  <conditionalFormatting sqref="AM102">
    <cfRule type="expression" dxfId="2631" priority="13221">
      <formula>IF(RIGHT(TEXT(AM102,"0.#"),1)=".",FALSE,TRUE)</formula>
    </cfRule>
    <cfRule type="expression" dxfId="2630" priority="13222">
      <formula>IF(RIGHT(TEXT(AM102,"0.#"),1)=".",TRUE,FALSE)</formula>
    </cfRule>
  </conditionalFormatting>
  <conditionalFormatting sqref="AQ102">
    <cfRule type="expression" dxfId="2629" priority="13219">
      <formula>IF(RIGHT(TEXT(AQ102,"0.#"),1)=".",FALSE,TRUE)</formula>
    </cfRule>
    <cfRule type="expression" dxfId="2628" priority="13220">
      <formula>IF(RIGHT(TEXT(AQ102,"0.#"),1)=".",TRUE,FALSE)</formula>
    </cfRule>
  </conditionalFormatting>
  <conditionalFormatting sqref="AE104">
    <cfRule type="expression" dxfId="2627" priority="13217">
      <formula>IF(RIGHT(TEXT(AE104,"0.#"),1)=".",FALSE,TRUE)</formula>
    </cfRule>
    <cfRule type="expression" dxfId="2626" priority="13218">
      <formula>IF(RIGHT(TEXT(AE104,"0.#"),1)=".",TRUE,FALSE)</formula>
    </cfRule>
  </conditionalFormatting>
  <conditionalFormatting sqref="AI104">
    <cfRule type="expression" dxfId="2625" priority="13215">
      <formula>IF(RIGHT(TEXT(AI104,"0.#"),1)=".",FALSE,TRUE)</formula>
    </cfRule>
    <cfRule type="expression" dxfId="2624" priority="13216">
      <formula>IF(RIGHT(TEXT(AI104,"0.#"),1)=".",TRUE,FALSE)</formula>
    </cfRule>
  </conditionalFormatting>
  <conditionalFormatting sqref="AM104">
    <cfRule type="expression" dxfId="2623" priority="13213">
      <formula>IF(RIGHT(TEXT(AM104,"0.#"),1)=".",FALSE,TRUE)</formula>
    </cfRule>
    <cfRule type="expression" dxfId="2622" priority="13214">
      <formula>IF(RIGHT(TEXT(AM104,"0.#"),1)=".",TRUE,FALSE)</formula>
    </cfRule>
  </conditionalFormatting>
  <conditionalFormatting sqref="AE105">
    <cfRule type="expression" dxfId="2621" priority="13211">
      <formula>IF(RIGHT(TEXT(AE105,"0.#"),1)=".",FALSE,TRUE)</formula>
    </cfRule>
    <cfRule type="expression" dxfId="2620" priority="13212">
      <formula>IF(RIGHT(TEXT(AE105,"0.#"),1)=".",TRUE,FALSE)</formula>
    </cfRule>
  </conditionalFormatting>
  <conditionalFormatting sqref="AI105">
    <cfRule type="expression" dxfId="2619" priority="13209">
      <formula>IF(RIGHT(TEXT(AI105,"0.#"),1)=".",FALSE,TRUE)</formula>
    </cfRule>
    <cfRule type="expression" dxfId="2618" priority="13210">
      <formula>IF(RIGHT(TEXT(AI105,"0.#"),1)=".",TRUE,FALSE)</formula>
    </cfRule>
  </conditionalFormatting>
  <conditionalFormatting sqref="AM105">
    <cfRule type="expression" dxfId="2617" priority="13207">
      <formula>IF(RIGHT(TEXT(AM105,"0.#"),1)=".",FALSE,TRUE)</formula>
    </cfRule>
    <cfRule type="expression" dxfId="2616" priority="13208">
      <formula>IF(RIGHT(TEXT(AM105,"0.#"),1)=".",TRUE,FALSE)</formula>
    </cfRule>
  </conditionalFormatting>
  <conditionalFormatting sqref="AE107">
    <cfRule type="expression" dxfId="2615" priority="13203">
      <formula>IF(RIGHT(TEXT(AE107,"0.#"),1)=".",FALSE,TRUE)</formula>
    </cfRule>
    <cfRule type="expression" dxfId="2614" priority="13204">
      <formula>IF(RIGHT(TEXT(AE107,"0.#"),1)=".",TRUE,FALSE)</formula>
    </cfRule>
  </conditionalFormatting>
  <conditionalFormatting sqref="AI107">
    <cfRule type="expression" dxfId="2613" priority="13201">
      <formula>IF(RIGHT(TEXT(AI107,"0.#"),1)=".",FALSE,TRUE)</formula>
    </cfRule>
    <cfRule type="expression" dxfId="2612" priority="13202">
      <formula>IF(RIGHT(TEXT(AI107,"0.#"),1)=".",TRUE,FALSE)</formula>
    </cfRule>
  </conditionalFormatting>
  <conditionalFormatting sqref="AM107">
    <cfRule type="expression" dxfId="2611" priority="13199">
      <formula>IF(RIGHT(TEXT(AM107,"0.#"),1)=".",FALSE,TRUE)</formula>
    </cfRule>
    <cfRule type="expression" dxfId="2610" priority="13200">
      <formula>IF(RIGHT(TEXT(AM107,"0.#"),1)=".",TRUE,FALSE)</formula>
    </cfRule>
  </conditionalFormatting>
  <conditionalFormatting sqref="AE108">
    <cfRule type="expression" dxfId="2609" priority="13197">
      <formula>IF(RIGHT(TEXT(AE108,"0.#"),1)=".",FALSE,TRUE)</formula>
    </cfRule>
    <cfRule type="expression" dxfId="2608" priority="13198">
      <formula>IF(RIGHT(TEXT(AE108,"0.#"),1)=".",TRUE,FALSE)</formula>
    </cfRule>
  </conditionalFormatting>
  <conditionalFormatting sqref="AI108">
    <cfRule type="expression" dxfId="2607" priority="13195">
      <formula>IF(RIGHT(TEXT(AI108,"0.#"),1)=".",FALSE,TRUE)</formula>
    </cfRule>
    <cfRule type="expression" dxfId="2606" priority="13196">
      <formula>IF(RIGHT(TEXT(AI108,"0.#"),1)=".",TRUE,FALSE)</formula>
    </cfRule>
  </conditionalFormatting>
  <conditionalFormatting sqref="AM108">
    <cfRule type="expression" dxfId="2605" priority="13193">
      <formula>IF(RIGHT(TEXT(AM108,"0.#"),1)=".",FALSE,TRUE)</formula>
    </cfRule>
    <cfRule type="expression" dxfId="2604" priority="13194">
      <formula>IF(RIGHT(TEXT(AM108,"0.#"),1)=".",TRUE,FALSE)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0:AO867">
    <cfRule type="expression" dxfId="2497" priority="6631">
      <formula>IF(AND(AL840&gt;=0, RIGHT(TEXT(AL840,"0.#"),1)&lt;&gt;"."),TRUE,FALSE)</formula>
    </cfRule>
    <cfRule type="expression" dxfId="2496" priority="6632">
      <formula>IF(AND(AL840&gt;=0, RIGHT(TEXT(AL840,"0.#"),1)="."),TRUE,FALSE)</formula>
    </cfRule>
    <cfRule type="expression" dxfId="2495" priority="6633">
      <formula>IF(AND(AL840&lt;0, RIGHT(TEXT(AL840,"0.#"),1)&lt;&gt;"."),TRUE,FALSE)</formula>
    </cfRule>
    <cfRule type="expression" dxfId="2494" priority="6634">
      <formula>IF(AND(AL840&lt;0, RIGHT(TEXT(AL840,"0.#"),1)="."),TRUE,FALSE)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0:Y867">
    <cfRule type="expression" dxfId="2423" priority="2959">
      <formula>IF(RIGHT(TEXT(Y840,"0.#"),1)=".",FALSE,TRUE)</formula>
    </cfRule>
    <cfRule type="expression" dxfId="2422" priority="2960">
      <formula>IF(RIGHT(TEXT(Y840,"0.#"),1)=".",TRUE,FALSE)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3:AO1132">
    <cfRule type="expression" dxfId="2393" priority="2865">
      <formula>IF(AND(AL1103&gt;=0, RIGHT(TEXT(AL1103,"0.#"),1)&lt;&gt;"."),TRUE,FALSE)</formula>
    </cfRule>
    <cfRule type="expression" dxfId="2392" priority="2866">
      <formula>IF(AND(AL1103&gt;=0, RIGHT(TEXT(AL1103,"0.#"),1)="."),TRUE,FALSE)</formula>
    </cfRule>
    <cfRule type="expression" dxfId="2391" priority="2867">
      <formula>IF(AND(AL1103&lt;0, RIGHT(TEXT(AL1103,"0.#"),1)&lt;&gt;"."),TRUE,FALSE)</formula>
    </cfRule>
    <cfRule type="expression" dxfId="2390" priority="2868">
      <formula>IF(AND(AL1103&lt;0, RIGHT(TEXT(AL1103,"0.#"),1)="."),TRUE,FALSE)</formula>
    </cfRule>
  </conditionalFormatting>
  <conditionalFormatting sqref="Y1103:Y1132">
    <cfRule type="expression" dxfId="2389" priority="2863">
      <formula>IF(RIGHT(TEXT(Y1103,"0.#"),1)=".",FALSE,TRUE)</formula>
    </cfRule>
    <cfRule type="expression" dxfId="2388" priority="2864">
      <formula>IF(RIGHT(TEXT(Y1103,"0.#"),1)=".",TRUE,FALSE)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8:AO839">
    <cfRule type="expression" dxfId="2379" priority="2817">
      <formula>IF(AND(AL838&gt;=0, RIGHT(TEXT(AL838,"0.#"),1)&lt;&gt;"."),TRUE,FALSE)</formula>
    </cfRule>
    <cfRule type="expression" dxfId="2378" priority="2818">
      <formula>IF(AND(AL838&gt;=0, RIGHT(TEXT(AL838,"0.#"),1)="."),TRUE,FALSE)</formula>
    </cfRule>
    <cfRule type="expression" dxfId="2377" priority="2819">
      <formula>IF(AND(AL838&lt;0, RIGHT(TEXT(AL838,"0.#"),1)&lt;&gt;"."),TRUE,FALSE)</formula>
    </cfRule>
    <cfRule type="expression" dxfId="2376" priority="2820">
      <formula>IF(AND(AL838&lt;0, RIGHT(TEXT(AL838,"0.#"),1)="."),TRUE,FALSE)</formula>
    </cfRule>
  </conditionalFormatting>
  <conditionalFormatting sqref="Y838:Y839">
    <cfRule type="expression" dxfId="2375" priority="2815">
      <formula>IF(RIGHT(TEXT(Y838,"0.#"),1)=".",FALSE,TRUE)</formula>
    </cfRule>
    <cfRule type="expression" dxfId="2374" priority="2816">
      <formula>IF(RIGHT(TEXT(Y838,"0.#"),1)=".",TRUE,FALSE)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3:Y900">
    <cfRule type="expression" dxfId="2057" priority="2075">
      <formula>IF(RIGHT(TEXT(Y873,"0.#"),1)=".",FALSE,TRUE)</formula>
    </cfRule>
    <cfRule type="expression" dxfId="2056" priority="2076">
      <formula>IF(RIGHT(TEXT(Y873,"0.#"),1)=".",TRUE,FALSE)</formula>
    </cfRule>
  </conditionalFormatting>
  <conditionalFormatting sqref="Y871:Y872">
    <cfRule type="expression" dxfId="2055" priority="2069">
      <formula>IF(RIGHT(TEXT(Y871,"0.#"),1)=".",FALSE,TRUE)</formula>
    </cfRule>
    <cfRule type="expression" dxfId="2054" priority="2070">
      <formula>IF(RIGHT(TEXT(Y871,"0.#"),1)=".",TRUE,FALSE)</formula>
    </cfRule>
  </conditionalFormatting>
  <conditionalFormatting sqref="Y906:Y933">
    <cfRule type="expression" dxfId="2053" priority="2063">
      <formula>IF(RIGHT(TEXT(Y906,"0.#"),1)=".",FALSE,TRUE)</formula>
    </cfRule>
    <cfRule type="expression" dxfId="2052" priority="2064">
      <formula>IF(RIGHT(TEXT(Y906,"0.#"),1)=".",TRUE,FALSE)</formula>
    </cfRule>
  </conditionalFormatting>
  <conditionalFormatting sqref="Y904:Y905">
    <cfRule type="expression" dxfId="2051" priority="2057">
      <formula>IF(RIGHT(TEXT(Y904,"0.#"),1)=".",FALSE,TRUE)</formula>
    </cfRule>
    <cfRule type="expression" dxfId="2050" priority="2058">
      <formula>IF(RIGHT(TEXT(Y904,"0.#"),1)=".",TRUE,FALSE)</formula>
    </cfRule>
  </conditionalFormatting>
  <conditionalFormatting sqref="Y939:Y966">
    <cfRule type="expression" dxfId="2049" priority="2051">
      <formula>IF(RIGHT(TEXT(Y939,"0.#"),1)=".",FALSE,TRUE)</formula>
    </cfRule>
    <cfRule type="expression" dxfId="2048" priority="2052">
      <formula>IF(RIGHT(TEXT(Y939,"0.#"),1)=".",TRUE,FALSE)</formula>
    </cfRule>
  </conditionalFormatting>
  <conditionalFormatting sqref="Y937:Y938">
    <cfRule type="expression" dxfId="2047" priority="2045">
      <formula>IF(RIGHT(TEXT(Y937,"0.#"),1)=".",FALSE,TRUE)</formula>
    </cfRule>
    <cfRule type="expression" dxfId="2046" priority="2046">
      <formula>IF(RIGHT(TEXT(Y937,"0.#"),1)=".",TRUE,FALSE)</formula>
    </cfRule>
  </conditionalFormatting>
  <conditionalFormatting sqref="Y972:Y999">
    <cfRule type="expression" dxfId="2045" priority="2039">
      <formula>IF(RIGHT(TEXT(Y972,"0.#"),1)=".",FALSE,TRUE)</formula>
    </cfRule>
    <cfRule type="expression" dxfId="2044" priority="2040">
      <formula>IF(RIGHT(TEXT(Y972,"0.#"),1)=".",TRUE,FALSE)</formula>
    </cfRule>
  </conditionalFormatting>
  <conditionalFormatting sqref="Y970:Y971">
    <cfRule type="expression" dxfId="2043" priority="2033">
      <formula>IF(RIGHT(TEXT(Y970,"0.#"),1)=".",FALSE,TRUE)</formula>
    </cfRule>
    <cfRule type="expression" dxfId="2042" priority="2034">
      <formula>IF(RIGHT(TEXT(Y970,"0.#"),1)=".",TRUE,FALSE)</formula>
    </cfRule>
  </conditionalFormatting>
  <conditionalFormatting sqref="Y1005:Y1032">
    <cfRule type="expression" dxfId="2041" priority="2027">
      <formula>IF(RIGHT(TEXT(Y1005,"0.#"),1)=".",FALSE,TRUE)</formula>
    </cfRule>
    <cfRule type="expression" dxfId="2040" priority="2028">
      <formula>IF(RIGHT(TEXT(Y1005,"0.#"),1)=".",TRUE,FALSE)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4:P27">
    <cfRule type="expression" dxfId="2031" priority="2297">
      <formula>IF(RIGHT(TEXT(P24,"0.#"),1)=".",FALSE,TRUE)</formula>
    </cfRule>
    <cfRule type="expression" dxfId="2030" priority="2298">
      <formula>IF(RIGHT(TEXT(P24,"0.#"),1)=".",TRUE,FALSE)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07 AQ104 AQ101">
    <cfRule type="expression" dxfId="705" priority="5">
      <formula>IF(RIGHT(TEXT(AQ101,"0.#"),1)=".",FALSE,TRUE)</formula>
    </cfRule>
    <cfRule type="expression" dxfId="704" priority="6">
      <formula>IF(RIGHT(TEXT(AQ101,"0.#"),1)=".",TRUE,FALSE)</formula>
    </cfRule>
  </conditionalFormatting>
  <conditionalFormatting sqref="AE110:AE111 AI110:AI111 AM110:AM111">
    <cfRule type="expression" dxfId="703" priority="3">
      <formula>IF(RIGHT(TEXT(AE110,"0.#"),1)=".",FALSE,TRUE)</formula>
    </cfRule>
    <cfRule type="expression" dxfId="702" priority="4">
      <formula>IF(RIGHT(TEXT(AE110,"0.#"),1)=".",TRUE,FALSE)</formula>
    </cfRule>
  </conditionalFormatting>
  <conditionalFormatting sqref="AQ110">
    <cfRule type="expression" dxfId="701" priority="1">
      <formula>IF(RIGHT(TEXT(AQ110,"0.#"),1)=".",FALSE,TRUE)</formula>
    </cfRule>
    <cfRule type="expression" dxfId="700" priority="2">
      <formula>IF(RIGHT(TEXT(AQ110,"0.#"),1)=".",TRUE,FALSE)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36" max="49" man="1"/>
    <brk id="48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565</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565</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1" t="s">
        <v>146</v>
      </c>
      <c r="H2" s="435"/>
      <c r="I2" s="435"/>
      <c r="J2" s="435"/>
      <c r="K2" s="435"/>
      <c r="L2" s="435"/>
      <c r="M2" s="435"/>
      <c r="N2" s="435"/>
      <c r="O2" s="512"/>
      <c r="P2" s="434" t="s">
        <v>59</v>
      </c>
      <c r="Q2" s="435"/>
      <c r="R2" s="435"/>
      <c r="S2" s="435"/>
      <c r="T2" s="435"/>
      <c r="U2" s="435"/>
      <c r="V2" s="435"/>
      <c r="W2" s="435"/>
      <c r="X2" s="512"/>
      <c r="Y2" s="1027"/>
      <c r="Z2" s="826"/>
      <c r="AA2" s="827"/>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3" t="s">
        <v>134</v>
      </c>
      <c r="AV2" s="533"/>
      <c r="AW2" s="533"/>
      <c r="AX2" s="534"/>
    </row>
    <row r="3" spans="1:50" ht="18.75" customHeight="1" x14ac:dyDescent="0.15">
      <c r="A3" s="400"/>
      <c r="B3" s="401"/>
      <c r="C3" s="401"/>
      <c r="D3" s="401"/>
      <c r="E3" s="401"/>
      <c r="F3" s="402"/>
      <c r="G3" s="416"/>
      <c r="H3" s="398"/>
      <c r="I3" s="398"/>
      <c r="J3" s="398"/>
      <c r="K3" s="398"/>
      <c r="L3" s="398"/>
      <c r="M3" s="398"/>
      <c r="N3" s="398"/>
      <c r="O3" s="417"/>
      <c r="P3" s="437"/>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1"/>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2"/>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1"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1" t="s">
        <v>146</v>
      </c>
      <c r="H9" s="435"/>
      <c r="I9" s="435"/>
      <c r="J9" s="435"/>
      <c r="K9" s="435"/>
      <c r="L9" s="435"/>
      <c r="M9" s="435"/>
      <c r="N9" s="435"/>
      <c r="O9" s="512"/>
      <c r="P9" s="434" t="s">
        <v>59</v>
      </c>
      <c r="Q9" s="435"/>
      <c r="R9" s="435"/>
      <c r="S9" s="435"/>
      <c r="T9" s="435"/>
      <c r="U9" s="435"/>
      <c r="V9" s="435"/>
      <c r="W9" s="435"/>
      <c r="X9" s="512"/>
      <c r="Y9" s="1027"/>
      <c r="Z9" s="826"/>
      <c r="AA9" s="827"/>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3" t="s">
        <v>134</v>
      </c>
      <c r="AV9" s="533"/>
      <c r="AW9" s="533"/>
      <c r="AX9" s="534"/>
    </row>
    <row r="10" spans="1:50" ht="18.75" customHeight="1" x14ac:dyDescent="0.15">
      <c r="A10" s="400"/>
      <c r="B10" s="401"/>
      <c r="C10" s="401"/>
      <c r="D10" s="401"/>
      <c r="E10" s="401"/>
      <c r="F10" s="402"/>
      <c r="G10" s="416"/>
      <c r="H10" s="398"/>
      <c r="I10" s="398"/>
      <c r="J10" s="398"/>
      <c r="K10" s="398"/>
      <c r="L10" s="398"/>
      <c r="M10" s="398"/>
      <c r="N10" s="398"/>
      <c r="O10" s="417"/>
      <c r="P10" s="437"/>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1"/>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2"/>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1"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1" t="s">
        <v>146</v>
      </c>
      <c r="H16" s="435"/>
      <c r="I16" s="435"/>
      <c r="J16" s="435"/>
      <c r="K16" s="435"/>
      <c r="L16" s="435"/>
      <c r="M16" s="435"/>
      <c r="N16" s="435"/>
      <c r="O16" s="512"/>
      <c r="P16" s="434" t="s">
        <v>59</v>
      </c>
      <c r="Q16" s="435"/>
      <c r="R16" s="435"/>
      <c r="S16" s="435"/>
      <c r="T16" s="435"/>
      <c r="U16" s="435"/>
      <c r="V16" s="435"/>
      <c r="W16" s="435"/>
      <c r="X16" s="512"/>
      <c r="Y16" s="1027"/>
      <c r="Z16" s="826"/>
      <c r="AA16" s="827"/>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3" t="s">
        <v>134</v>
      </c>
      <c r="AV16" s="533"/>
      <c r="AW16" s="533"/>
      <c r="AX16" s="534"/>
    </row>
    <row r="17" spans="1:50" ht="18.75" customHeight="1" x14ac:dyDescent="0.15">
      <c r="A17" s="400"/>
      <c r="B17" s="401"/>
      <c r="C17" s="401"/>
      <c r="D17" s="401"/>
      <c r="E17" s="401"/>
      <c r="F17" s="402"/>
      <c r="G17" s="416"/>
      <c r="H17" s="398"/>
      <c r="I17" s="398"/>
      <c r="J17" s="398"/>
      <c r="K17" s="398"/>
      <c r="L17" s="398"/>
      <c r="M17" s="398"/>
      <c r="N17" s="398"/>
      <c r="O17" s="417"/>
      <c r="P17" s="437"/>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1"/>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2"/>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1"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1" t="s">
        <v>146</v>
      </c>
      <c r="H23" s="435"/>
      <c r="I23" s="435"/>
      <c r="J23" s="435"/>
      <c r="K23" s="435"/>
      <c r="L23" s="435"/>
      <c r="M23" s="435"/>
      <c r="N23" s="435"/>
      <c r="O23" s="512"/>
      <c r="P23" s="434" t="s">
        <v>59</v>
      </c>
      <c r="Q23" s="435"/>
      <c r="R23" s="435"/>
      <c r="S23" s="435"/>
      <c r="T23" s="435"/>
      <c r="U23" s="435"/>
      <c r="V23" s="435"/>
      <c r="W23" s="435"/>
      <c r="X23" s="512"/>
      <c r="Y23" s="1027"/>
      <c r="Z23" s="826"/>
      <c r="AA23" s="827"/>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3" t="s">
        <v>134</v>
      </c>
      <c r="AV23" s="533"/>
      <c r="AW23" s="533"/>
      <c r="AX23" s="534"/>
    </row>
    <row r="24" spans="1:50" ht="18.75" customHeight="1" x14ac:dyDescent="0.15">
      <c r="A24" s="400"/>
      <c r="B24" s="401"/>
      <c r="C24" s="401"/>
      <c r="D24" s="401"/>
      <c r="E24" s="401"/>
      <c r="F24" s="402"/>
      <c r="G24" s="416"/>
      <c r="H24" s="398"/>
      <c r="I24" s="398"/>
      <c r="J24" s="398"/>
      <c r="K24" s="398"/>
      <c r="L24" s="398"/>
      <c r="M24" s="398"/>
      <c r="N24" s="398"/>
      <c r="O24" s="417"/>
      <c r="P24" s="437"/>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1"/>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2"/>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1"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1" t="s">
        <v>146</v>
      </c>
      <c r="H30" s="435"/>
      <c r="I30" s="435"/>
      <c r="J30" s="435"/>
      <c r="K30" s="435"/>
      <c r="L30" s="435"/>
      <c r="M30" s="435"/>
      <c r="N30" s="435"/>
      <c r="O30" s="512"/>
      <c r="P30" s="434" t="s">
        <v>59</v>
      </c>
      <c r="Q30" s="435"/>
      <c r="R30" s="435"/>
      <c r="S30" s="435"/>
      <c r="T30" s="435"/>
      <c r="U30" s="435"/>
      <c r="V30" s="435"/>
      <c r="W30" s="435"/>
      <c r="X30" s="512"/>
      <c r="Y30" s="1027"/>
      <c r="Z30" s="826"/>
      <c r="AA30" s="827"/>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3" t="s">
        <v>134</v>
      </c>
      <c r="AV30" s="533"/>
      <c r="AW30" s="533"/>
      <c r="AX30" s="534"/>
    </row>
    <row r="31" spans="1:50" ht="18.75" customHeight="1" x14ac:dyDescent="0.15">
      <c r="A31" s="400"/>
      <c r="B31" s="401"/>
      <c r="C31" s="401"/>
      <c r="D31" s="401"/>
      <c r="E31" s="401"/>
      <c r="F31" s="402"/>
      <c r="G31" s="416"/>
      <c r="H31" s="398"/>
      <c r="I31" s="398"/>
      <c r="J31" s="398"/>
      <c r="K31" s="398"/>
      <c r="L31" s="398"/>
      <c r="M31" s="398"/>
      <c r="N31" s="398"/>
      <c r="O31" s="417"/>
      <c r="P31" s="437"/>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1"/>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2"/>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1"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1" t="s">
        <v>146</v>
      </c>
      <c r="H37" s="435"/>
      <c r="I37" s="435"/>
      <c r="J37" s="435"/>
      <c r="K37" s="435"/>
      <c r="L37" s="435"/>
      <c r="M37" s="435"/>
      <c r="N37" s="435"/>
      <c r="O37" s="512"/>
      <c r="P37" s="434" t="s">
        <v>59</v>
      </c>
      <c r="Q37" s="435"/>
      <c r="R37" s="435"/>
      <c r="S37" s="435"/>
      <c r="T37" s="435"/>
      <c r="U37" s="435"/>
      <c r="V37" s="435"/>
      <c r="W37" s="435"/>
      <c r="X37" s="512"/>
      <c r="Y37" s="1027"/>
      <c r="Z37" s="826"/>
      <c r="AA37" s="827"/>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3" t="s">
        <v>134</v>
      </c>
      <c r="AV37" s="533"/>
      <c r="AW37" s="533"/>
      <c r="AX37" s="534"/>
    </row>
    <row r="38" spans="1:50" ht="18.75" customHeight="1" x14ac:dyDescent="0.15">
      <c r="A38" s="400"/>
      <c r="B38" s="401"/>
      <c r="C38" s="401"/>
      <c r="D38" s="401"/>
      <c r="E38" s="401"/>
      <c r="F38" s="402"/>
      <c r="G38" s="416"/>
      <c r="H38" s="398"/>
      <c r="I38" s="398"/>
      <c r="J38" s="398"/>
      <c r="K38" s="398"/>
      <c r="L38" s="398"/>
      <c r="M38" s="398"/>
      <c r="N38" s="398"/>
      <c r="O38" s="417"/>
      <c r="P38" s="437"/>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1"/>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2"/>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1"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1" t="s">
        <v>146</v>
      </c>
      <c r="H44" s="435"/>
      <c r="I44" s="435"/>
      <c r="J44" s="435"/>
      <c r="K44" s="435"/>
      <c r="L44" s="435"/>
      <c r="M44" s="435"/>
      <c r="N44" s="435"/>
      <c r="O44" s="512"/>
      <c r="P44" s="434" t="s">
        <v>59</v>
      </c>
      <c r="Q44" s="435"/>
      <c r="R44" s="435"/>
      <c r="S44" s="435"/>
      <c r="T44" s="435"/>
      <c r="U44" s="435"/>
      <c r="V44" s="435"/>
      <c r="W44" s="435"/>
      <c r="X44" s="512"/>
      <c r="Y44" s="1027"/>
      <c r="Z44" s="826"/>
      <c r="AA44" s="827"/>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3" t="s">
        <v>134</v>
      </c>
      <c r="AV44" s="533"/>
      <c r="AW44" s="533"/>
      <c r="AX44" s="534"/>
    </row>
    <row r="45" spans="1:50" ht="18.75" customHeight="1" x14ac:dyDescent="0.15">
      <c r="A45" s="400"/>
      <c r="B45" s="401"/>
      <c r="C45" s="401"/>
      <c r="D45" s="401"/>
      <c r="E45" s="401"/>
      <c r="F45" s="402"/>
      <c r="G45" s="416"/>
      <c r="H45" s="398"/>
      <c r="I45" s="398"/>
      <c r="J45" s="398"/>
      <c r="K45" s="398"/>
      <c r="L45" s="398"/>
      <c r="M45" s="398"/>
      <c r="N45" s="398"/>
      <c r="O45" s="417"/>
      <c r="P45" s="437"/>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1"/>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2"/>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1"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1" t="s">
        <v>146</v>
      </c>
      <c r="H51" s="435"/>
      <c r="I51" s="435"/>
      <c r="J51" s="435"/>
      <c r="K51" s="435"/>
      <c r="L51" s="435"/>
      <c r="M51" s="435"/>
      <c r="N51" s="435"/>
      <c r="O51" s="512"/>
      <c r="P51" s="434" t="s">
        <v>59</v>
      </c>
      <c r="Q51" s="435"/>
      <c r="R51" s="435"/>
      <c r="S51" s="435"/>
      <c r="T51" s="435"/>
      <c r="U51" s="435"/>
      <c r="V51" s="435"/>
      <c r="W51" s="435"/>
      <c r="X51" s="512"/>
      <c r="Y51" s="1027"/>
      <c r="Z51" s="826"/>
      <c r="AA51" s="827"/>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3" t="s">
        <v>134</v>
      </c>
      <c r="AV51" s="533"/>
      <c r="AW51" s="533"/>
      <c r="AX51" s="534"/>
    </row>
    <row r="52" spans="1:50" ht="18.75" customHeight="1" x14ac:dyDescent="0.15">
      <c r="A52" s="400"/>
      <c r="B52" s="401"/>
      <c r="C52" s="401"/>
      <c r="D52" s="401"/>
      <c r="E52" s="401"/>
      <c r="F52" s="402"/>
      <c r="G52" s="416"/>
      <c r="H52" s="398"/>
      <c r="I52" s="398"/>
      <c r="J52" s="398"/>
      <c r="K52" s="398"/>
      <c r="L52" s="398"/>
      <c r="M52" s="398"/>
      <c r="N52" s="398"/>
      <c r="O52" s="417"/>
      <c r="P52" s="437"/>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1"/>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2"/>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1"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1" t="s">
        <v>146</v>
      </c>
      <c r="H58" s="435"/>
      <c r="I58" s="435"/>
      <c r="J58" s="435"/>
      <c r="K58" s="435"/>
      <c r="L58" s="435"/>
      <c r="M58" s="435"/>
      <c r="N58" s="435"/>
      <c r="O58" s="512"/>
      <c r="P58" s="434" t="s">
        <v>59</v>
      </c>
      <c r="Q58" s="435"/>
      <c r="R58" s="435"/>
      <c r="S58" s="435"/>
      <c r="T58" s="435"/>
      <c r="U58" s="435"/>
      <c r="V58" s="435"/>
      <c r="W58" s="435"/>
      <c r="X58" s="512"/>
      <c r="Y58" s="1027"/>
      <c r="Z58" s="826"/>
      <c r="AA58" s="827"/>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3" t="s">
        <v>134</v>
      </c>
      <c r="AV58" s="533"/>
      <c r="AW58" s="533"/>
      <c r="AX58" s="534"/>
    </row>
    <row r="59" spans="1:50" ht="18.75" customHeight="1" x14ac:dyDescent="0.15">
      <c r="A59" s="400"/>
      <c r="B59" s="401"/>
      <c r="C59" s="401"/>
      <c r="D59" s="401"/>
      <c r="E59" s="401"/>
      <c r="F59" s="402"/>
      <c r="G59" s="416"/>
      <c r="H59" s="398"/>
      <c r="I59" s="398"/>
      <c r="J59" s="398"/>
      <c r="K59" s="398"/>
      <c r="L59" s="398"/>
      <c r="M59" s="398"/>
      <c r="N59" s="398"/>
      <c r="O59" s="417"/>
      <c r="P59" s="437"/>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1"/>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2"/>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1"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1" t="s">
        <v>146</v>
      </c>
      <c r="H65" s="435"/>
      <c r="I65" s="435"/>
      <c r="J65" s="435"/>
      <c r="K65" s="435"/>
      <c r="L65" s="435"/>
      <c r="M65" s="435"/>
      <c r="N65" s="435"/>
      <c r="O65" s="512"/>
      <c r="P65" s="434" t="s">
        <v>59</v>
      </c>
      <c r="Q65" s="435"/>
      <c r="R65" s="435"/>
      <c r="S65" s="435"/>
      <c r="T65" s="435"/>
      <c r="U65" s="435"/>
      <c r="V65" s="435"/>
      <c r="W65" s="435"/>
      <c r="X65" s="512"/>
      <c r="Y65" s="1027"/>
      <c r="Z65" s="826"/>
      <c r="AA65" s="827"/>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3" t="s">
        <v>134</v>
      </c>
      <c r="AV65" s="533"/>
      <c r="AW65" s="533"/>
      <c r="AX65" s="534"/>
    </row>
    <row r="66" spans="1:50" ht="18.75" customHeight="1" x14ac:dyDescent="0.15">
      <c r="A66" s="400"/>
      <c r="B66" s="401"/>
      <c r="C66" s="401"/>
      <c r="D66" s="401"/>
      <c r="E66" s="401"/>
      <c r="F66" s="402"/>
      <c r="G66" s="416"/>
      <c r="H66" s="398"/>
      <c r="I66" s="398"/>
      <c r="J66" s="398"/>
      <c r="K66" s="398"/>
      <c r="L66" s="398"/>
      <c r="M66" s="398"/>
      <c r="N66" s="398"/>
      <c r="O66" s="417"/>
      <c r="P66" s="437"/>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1"/>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2"/>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2" t="s">
        <v>371</v>
      </c>
      <c r="H2" s="593"/>
      <c r="I2" s="593"/>
      <c r="J2" s="593"/>
      <c r="K2" s="593"/>
      <c r="L2" s="593"/>
      <c r="M2" s="593"/>
      <c r="N2" s="593"/>
      <c r="O2" s="593"/>
      <c r="P2" s="593"/>
      <c r="Q2" s="593"/>
      <c r="R2" s="593"/>
      <c r="S2" s="593"/>
      <c r="T2" s="593"/>
      <c r="U2" s="593"/>
      <c r="V2" s="593"/>
      <c r="W2" s="593"/>
      <c r="X2" s="593"/>
      <c r="Y2" s="593"/>
      <c r="Z2" s="593"/>
      <c r="AA2" s="593"/>
      <c r="AB2" s="594"/>
      <c r="AC2" s="592"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2020-09-17T08:31:17Z</cp:lastPrinted>
  <dcterms:created xsi:type="dcterms:W3CDTF">2012-03-13T00:50:25Z</dcterms:created>
  <dcterms:modified xsi:type="dcterms:W3CDTF">2020-11-09T02:15:50Z</dcterms:modified>
</cp:coreProperties>
</file>