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R2\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D12" i="4" s="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<sst xmlns="http://schemas.openxmlformats.org/spreadsheetml/2006/main" count="2964" uniqueCount="681">
  <si>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</si>
  <si>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</si>
  <si>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</si>
  <si>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</si>
  <si>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</si>
  <si>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</si>
  <si>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</si>
  <si>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</si>
  <si>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</si>
  <si>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</si>
  <si>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</si>
  <si>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</si>
  <si>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</si>
  <si>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</si>
  <si>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</si>
  <si>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</si>
  <si>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</si>
  <si>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</si>
  <si>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</si>
  <si>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</si>
  <si>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</si>
  <si>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</si>
  <si>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</si>
  <si>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</si>
  <si>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</si>
  <si>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</si>
  <si>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</si>
  <si>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</si>
  <si>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</si>
  <si>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</si>
  <si>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</si>
  <si>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</si>
  <si>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</si>
  <si>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</si>
  <si>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</si>
  <si>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</si>
  <si>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</si>
  <si>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</si>
  <si>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</si>
  <si>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</si>
  <si>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</si>
  <si>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</si>
  <si>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</si>
  <si>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</si>
  <si>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</si>
  <si>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</si>
  <si>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</si>
  <si>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</si>
  <si>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</si>
  <si>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</si>
  <si>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</si>
  <si>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</si>
  <si>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</si>
  <si>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</si>
  <si>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</si>
  <si>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</si>
  <si>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</si>
  <si>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</si>
  <si>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</si>
  <si>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</si>
  <si>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</si>
  <si>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</si>
  <si>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</si>
  <si>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</si>
  <si>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</si>
  <si>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</si>
  <si>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</si>
  <si>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</si>
  <si>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</si>
  <si>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</si>
  <si>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</si>
  <si>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</si>
  <si>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</si>
  <si>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</si>
  <si>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</si>
  <si>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</si>
  <si>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</si>
  <si>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</si>
  <si>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</si>
  <si>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</si>
  <si>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</si>
  <si>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</si>
  <si>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</si>
  <si>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</si>
  <si>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</si>
  <si>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</si>
  <si>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</si>
  <si>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</si>
  <si>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</si>
  <si>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</si>
  <si>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</si>
  <si>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</si>
  <si>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</si>
  <si>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</si>
  <si>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</si>
  <si>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</si>
  <si>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</si>
  <si>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</si>
  <si>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</si>
  <si>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</si>
  <si>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</si>
  <si>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</si>
  <si>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</si>
  <si>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</si>
  <si>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</si>
  <si>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</si>
  <si>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</si>
  <si>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</si>
  <si>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</si>
  <si>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</si>
  <si>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</si>
  <si>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</si>
  <si>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</si>
  <si>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</si>
  <si>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</si>
  <si>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</si>
  <si>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</si>
  <si>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</si>
  <si>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</si>
  <si>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</si>
  <si>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</si>
  <si>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</si>
  <si>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</si>
  <si>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</si>
  <si>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</si>
  <si>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</si>
  <si>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</si>
  <si>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</si>
  <si>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</si>
  <si>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</si>
  <si>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</si>
  <si>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</si>
  <si>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</si>
  <si>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</si>
  <si>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</si>
  <si>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</si>
  <si>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</si>
  <si>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</si>
  <si>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</si>
  <si>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</si>
  <si>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</si>
  <si>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</si>
  <si>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</si>
  <si>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</si>
  <si>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</si>
  <si>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</si>
  <si>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</si>
  <si>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</si>
  <si>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</si>
  <si>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</si>
  <si>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</si>
  <si>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</si>
  <si>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</si>
  <si>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</si>
  <si>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</si>
  <si>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</si>
  <si>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</si>
  <si>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</si>
  <si>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</si>
  <si>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</si>
  <si>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</si>
  <si>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</si>
  <si>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</si>
  <si>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</si>
  <si>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</si>
  <si>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</si>
  <si>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</si>
  <si>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</si>
  <si>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</si>
  <si>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</si>
  <si>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</si>
  <si>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</si>
  <si>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</si>
  <si>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</si>
  <si>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</si>
  <si>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</si>
  <si>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</si>
  <si>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</si>
  <si>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</si>
  <si>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</si>
  <si>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</si>
  <si>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</si>
  <si>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</si>
  <si>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</si>
  <si>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</si>
  <si>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</si>
  <si>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</si>
  <si>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</si>
  <si>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</si>
  <si>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</si>
  <si>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</si>
  <si>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</si>
  <si>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</si>
  <si>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</si>
  <si>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</si>
  <si>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</si>
  <si>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</si>
  <si>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</si>
  <si>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</si>
  <si>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</si>
  <si>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</si>
  <si>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</si>
  <si>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</si>
  <si>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</si>
  <si>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</si>
  <si>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</si>
  <si>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</si>
  <si>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</si>
  <si>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</si>
  <si>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</si>
  <si>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</si>
  <si>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</si>
  <si>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</si>
  <si>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</si>
  <si>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</si>
  <si>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</si>
  <si>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</si>
  <si>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</si>
  <si>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</si>
  <si>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</si>
  <si>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</si>
  <si>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</si>
  <si>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</si>
  <si>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</si>
  <si>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</si>
  <si>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</si>
  <si>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</si>
  <si>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</si>
  <si>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</si>
  <si>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</si>
  <si>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</si>
  <si>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</si>
  <si>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</si>
  <si>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</si>
  <si>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</si>
  <si>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</si>
  <si>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</si>
  <si>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</si>
  <si>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</si>
  <si>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</si>
  <si>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</si>
  <si>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</si>
  <si>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</si>
  <si>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</si>
  <si>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</si>
  <si>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</si>
  <si>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</si>
  <si>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</si>
  <si>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</si>
  <si>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</si>
  <si>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</si>
  <si>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</si>
  <si>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</si>
  <si>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</si>
  <si>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</si>
  <si>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</si>
  <si>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</si>
  <si>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</si>
  <si>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</si>
  <si>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</si>
  <si>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</si>
  <si>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</si>
  <si>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</si>
  <si>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</si>
  <si>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</si>
  <si>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</si>
  <si>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</si>
  <si>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</si>
  <si>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</si>
  <si>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</si>
  <si>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</si>
  <si>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</si>
  <si>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</si>
  <si>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</si>
  <si>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</si>
  <si>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</si>
  <si>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</si>
  <si>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</si>
  <si>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</si>
  <si>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</si>
  <si>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</si>
  <si>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</si>
  <si>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</si>
  <si>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</si>
  <si>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</si>
  <si>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</si>
  <si>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</si>
  <si>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</si>
  <si>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</si>
  <si>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</si>
  <si>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</si>
  <si>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</si>
  <si>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</si>
  <si>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</si>
  <si>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</si>
  <si>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</si>
  <si>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</si>
  <si>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</si>
  <si>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</si>
  <si>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</si>
  <si>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</si>
  <si>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</si>
  <si>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</si>
  <si>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</si>
  <si>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</si>
  <si>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</si>
  <si>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</si>
  <si>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</si>
  <si>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</si>
  <si>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</si>
  <si>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</si>
  <si>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</si>
  <si>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</si>
  <si>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</si>
  <si>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</si>
  <si>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</si>
  <si>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</si>
  <si>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</si>
  <si>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</si>
  <si>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</si>
  <si>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</si>
  <si>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</si>
  <si>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</si>
  <si>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</si>
  <si>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</si>
  <si>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</si>
  <si>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</si>
  <si>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</si>
  <si>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</si>
  <si>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</si>
  <si>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</si>
  <si>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</si>
  <si>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</si>
  <si>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</si>
  <si>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</si>
  <si>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</si>
  <si>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</si>
  <si>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</si>
  <si>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</si>
  <si>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</si>
  <si>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</si>
  <si>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</si>
  <si>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</si>
  <si>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</si>
  <si>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</si>
  <si>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</si>
  <si>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</si>
  <si>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</si>
  <si>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</si>
  <si>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</si>
  <si>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</si>
  <si>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</si>
  <si>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</si>
  <si>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</si>
  <si>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</si>
  <si>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</si>
  <si>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</si>
  <si>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</si>
  <si>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</si>
  <si>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</si>
  <si>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</si>
  <si>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</si>
  <si>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</si>
  <si>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</si>
  <si>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</si>
  <si>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</si>
  <si>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</si>
  <si>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</si>
  <si>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</si>
  <si>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</si>
  <si>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</si>
  <si>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</si>
  <si>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</si>
  <si>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</si>
  <si>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</si>
  <si>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</si>
  <si>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</si>
  <si>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</si>
  <si>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</si>
  <si>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</si>
  <si>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</si>
  <si>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</si>
  <si>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</si>
  <si>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</si>
  <si>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</si>
  <si>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</si>
  <si>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</si>
  <si>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</si>
  <si>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</si>
  <si>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</si>
  <si>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</si>
  <si>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</si>
  <si>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</si>
  <si>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</si>
  <si>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</si>
  <si>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</si>
  <si>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</si>
  <si>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</si>
  <si>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</si>
  <si>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</si>
  <si>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</si>
  <si>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</si>
  <si>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</si>
  <si>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</si>
  <si>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</si>
  <si>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</si>
  <si>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</si>
  <si>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</si>
  <si>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</si>
  <si>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</si>
  <si>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</si>
  <si>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</si>
  <si>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</si>
  <si>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</si>
  <si>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</si>
  <si>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</si>
  <si>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</si>
  <si>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</si>
  <si>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</si>
  <si>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</si>
  <si>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</si>
  <si>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</si>
  <si>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</si>
  <si>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</si>
  <si>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</si>
  <si>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</si>
  <si>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</si>
  <si>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</si>
  <si>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</si>
  <si>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</si>
  <si>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</si>
  <si>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</si>
  <si>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</si>
  <si>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</si>
  <si>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</si>
  <si>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</si>
  <si>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</si>
  <si>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</si>
  <si>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</si>
  <si>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</si>
  <si>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</si>
  <si>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</si>
  <si>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</si>
  <si>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</si>
  <si>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</si>
  <si>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</si>
  <si>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</si>
  <si>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</si>
  <si>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</si>
  <si>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</si>
  <si>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</si>
  <si>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</si>
  <si>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</si>
  <si>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</si>
  <si>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</si>
  <si>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</si>
  <si>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</si>
  <si>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</si>
  <si>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</si>
  <si>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</si>
  <si>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</si>
  <si>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</si>
  <si>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</si>
  <si>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</si>
  <si>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</si>
  <si>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</si>
  <si>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</si>
  <si>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</si>
  <si>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</si>
  <si>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</si>
  <si>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</si>
  <si>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</si>
  <si>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</si>
  <si>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</si>
  <si>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</si>
  <si>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</si>
  <si>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</si>
  <si>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</si>
  <si>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</si>
  <si>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</si>
  <si>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</si>
  <si>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</si>
  <si>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</si>
  <si>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</si>
  <si>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</si>
  <si>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</si>
  <si>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</si>
  <si>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</si>
  <si>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</si>
  <si>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</si>
  <si>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</si>
  <si>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</si>
  <si>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</si>
  <si>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</si>
  <si>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</si>
  <si>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</si>
  <si>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</si>
  <si>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</si>
  <si>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</si>
  <si>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</si>
  <si>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</si>
  <si>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</si>
  <si>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</si>
  <si>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</si>
  <si>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</si>
  <si>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</si>
  <si>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</si>
  <si>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</si>
  <si>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</si>
  <si>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</si>
  <si>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</si>
  <si>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</si>
  <si>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</si>
  <si>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</si>
  <si>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</si>
  <si>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</si>
  <si>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</si>
  <si>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</si>
  <si>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</si>
  <si>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</si>
  <si>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</si>
  <si>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</si>
  <si>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</si>
  <si>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</si>
  <si>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</si>
  <si>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</si>
  <si>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</si>
  <si>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</si>
  <si>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</si>
  <si>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</si>
  <si>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</si>
  <si>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</si>
  <si>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</si>
  <si>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</si>
  <si>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</si>
  <si>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</si>
  <si>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</si>
  <si>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</si>
  <si>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</si>
  <si>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</si>
  <si>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</si>
  <si>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</si>
  <si>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</si>
  <si>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</si>
  <si>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</si>
  <si>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</si>
  <si>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</si>
  <si>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</si>
  <si>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</si>
  <si>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</si>
  <si>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</si>
  <si>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</si>
  <si>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</si>
  <si>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</si>
  <si>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</si>
  <si>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</si>
  <si>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</si>
  <si>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</si>
  <si>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</si>
  <si>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</si>
  <si>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</si>
  <si>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障害者雇用状況等の調査</t>
    <rPh sb="0" eb="3">
      <t>ショウガイシャ</t>
    </rPh>
    <rPh sb="3" eb="5">
      <t>コヨウ</t>
    </rPh>
    <rPh sb="5" eb="7">
      <t>ジョウキョウ</t>
    </rPh>
    <rPh sb="7" eb="8">
      <t>トウ</t>
    </rPh>
    <rPh sb="9" eb="11">
      <t>チョウサ</t>
    </rPh>
    <phoneticPr fontId="5"/>
  </si>
  <si>
    <t>厚生労働省</t>
    <rPh sb="0" eb="2">
      <t>コウセイ</t>
    </rPh>
    <rPh sb="2" eb="5">
      <t>ロウドウショウ</t>
    </rPh>
    <phoneticPr fontId="5"/>
  </si>
  <si>
    <t>職業安定局</t>
    <rPh sb="0" eb="5">
      <t>ショクギョウアンテイキョク</t>
    </rPh>
    <phoneticPr fontId="5"/>
  </si>
  <si>
    <t>障害者雇用対策課</t>
    <rPh sb="0" eb="8">
      <t>ショウガイシャコヨウタイサクカ</t>
    </rPh>
    <phoneticPr fontId="5"/>
  </si>
  <si>
    <t>障害者雇用対策課長
小野寺　徳子</t>
    <rPh sb="0" eb="3">
      <t>ショウガイシャ</t>
    </rPh>
    <rPh sb="3" eb="5">
      <t>コヨウ</t>
    </rPh>
    <rPh sb="5" eb="7">
      <t>タイサク</t>
    </rPh>
    <rPh sb="7" eb="9">
      <t>カチョウ</t>
    </rPh>
    <rPh sb="10" eb="13">
      <t>オノデラ</t>
    </rPh>
    <rPh sb="14" eb="16">
      <t>ノリコ</t>
    </rPh>
    <phoneticPr fontId="5"/>
  </si>
  <si>
    <t>障害者雇用促進法第43条第7項</t>
    <phoneticPr fontId="5"/>
  </si>
  <si>
    <t>-</t>
  </si>
  <si>
    <t>-</t>
    <phoneticPr fontId="5"/>
  </si>
  <si>
    <t>障害者雇用促進法に定められた雇用義務の履行状況を把握し、雇用率制度の適切な運営を図るために、障害者雇用状況調査を実施し、事業主からの報告により障害者の雇用状況を把握する。</t>
    <phoneticPr fontId="5"/>
  </si>
  <si>
    <t>障害者雇用状況報告に必要な様式等を印刷し、事業主あてに送付する。事業主から提出された報告内容を集計する。</t>
    <phoneticPr fontId="5"/>
  </si>
  <si>
    <t>庁費（雇用勘定）</t>
    <rPh sb="0" eb="2">
      <t>チョウヒ</t>
    </rPh>
    <rPh sb="3" eb="5">
      <t>コヨウ</t>
    </rPh>
    <rPh sb="5" eb="7">
      <t>カンジョウ</t>
    </rPh>
    <phoneticPr fontId="5"/>
  </si>
  <si>
    <t>障害者等雇用安定促進業務
庁費（一般会計）</t>
    <phoneticPr fontId="5"/>
  </si>
  <si>
    <t>障害者等雇用安定促進業務職員旅費（一般会計）</t>
    <phoneticPr fontId="5"/>
  </si>
  <si>
    <t>職員旅費（雇用勘定）</t>
    <phoneticPr fontId="5"/>
  </si>
  <si>
    <t>-</t>
    <phoneticPr fontId="5"/>
  </si>
  <si>
    <t>-</t>
    <phoneticPr fontId="5"/>
  </si>
  <si>
    <t>-</t>
    <phoneticPr fontId="5"/>
  </si>
  <si>
    <t>-</t>
    <phoneticPr fontId="5"/>
  </si>
  <si>
    <t>-</t>
    <phoneticPr fontId="5"/>
  </si>
  <si>
    <t>-</t>
    <phoneticPr fontId="5"/>
  </si>
  <si>
    <t>-</t>
    <phoneticPr fontId="5"/>
  </si>
  <si>
    <t>障害者雇用状況調査を実施するための事務費であり、法令に基づき障害者の雇用状況の収集、集計を行うものであるため定量的指標の設定は困難である。
なお、間接的指標として障害者の雇用率達成企業の割合は右記のとおり。</t>
    <phoneticPr fontId="5"/>
  </si>
  <si>
    <t>障害者の雇用率達成企業の割合</t>
    <phoneticPr fontId="5"/>
  </si>
  <si>
    <t>％</t>
    <phoneticPr fontId="5"/>
  </si>
  <si>
    <t>-</t>
    <phoneticPr fontId="5"/>
  </si>
  <si>
    <t>報告対象企業（労働者数45.5人以上企業）</t>
    <phoneticPr fontId="5"/>
  </si>
  <si>
    <t>件</t>
    <rPh sb="0" eb="1">
      <t>ケン</t>
    </rPh>
    <phoneticPr fontId="5"/>
  </si>
  <si>
    <t>Ｘ：事業執額（円）／Ｙ：報告対象企業（件）　　　　　　　　　　　　　　</t>
    <rPh sb="2" eb="4">
      <t>ジギョウ</t>
    </rPh>
    <rPh sb="4" eb="5">
      <t>シツ</t>
    </rPh>
    <rPh sb="5" eb="6">
      <t>ガク</t>
    </rPh>
    <rPh sb="7" eb="8">
      <t>エン</t>
    </rPh>
    <rPh sb="12" eb="14">
      <t>ホウコク</t>
    </rPh>
    <rPh sb="14" eb="16">
      <t>タイショウ</t>
    </rPh>
    <rPh sb="16" eb="18">
      <t>キギョウ</t>
    </rPh>
    <rPh sb="19" eb="20">
      <t>ケン</t>
    </rPh>
    <phoneticPr fontId="5"/>
  </si>
  <si>
    <t>百万円</t>
    <rPh sb="0" eb="1">
      <t>ヒャク</t>
    </rPh>
    <rPh sb="1" eb="3">
      <t>マンエン</t>
    </rPh>
    <phoneticPr fontId="5"/>
  </si>
  <si>
    <t>　　Ｘ/Ｙ</t>
    <phoneticPr fontId="5"/>
  </si>
  <si>
    <t>29,550.981/91,024</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</si>
  <si>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</si>
  <si>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</si>
  <si>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</si>
  <si>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</si>
  <si>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</si>
  <si>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障害者雇用状況調査を実施し、障害者の雇用状況を把握することで、雇用率制度の適切な運営を図ることができるため、施策目標の達成に寄与するものである。</t>
    <phoneticPr fontId="5"/>
  </si>
  <si>
    <t>941</t>
    <phoneticPr fontId="5"/>
  </si>
  <si>
    <t>813</t>
    <phoneticPr fontId="5"/>
  </si>
  <si>
    <t>714</t>
    <phoneticPr fontId="5"/>
  </si>
  <si>
    <t>554</t>
    <phoneticPr fontId="5"/>
  </si>
  <si>
    <t>551</t>
    <phoneticPr fontId="5"/>
  </si>
  <si>
    <t>559</t>
    <phoneticPr fontId="5"/>
  </si>
  <si>
    <t>552</t>
    <phoneticPr fontId="5"/>
  </si>
  <si>
    <t>547</t>
    <phoneticPr fontId="5"/>
  </si>
  <si>
    <t>578</t>
    <phoneticPr fontId="5"/>
  </si>
  <si>
    <t>B.メールソリューション・ジャパン株式会社</t>
    <rPh sb="17" eb="21">
      <t>カブシキガイシャ</t>
    </rPh>
    <phoneticPr fontId="5"/>
  </si>
  <si>
    <t>雑役務費</t>
    <rPh sb="0" eb="2">
      <t>ザツエキ</t>
    </rPh>
    <rPh sb="2" eb="3">
      <t>ム</t>
    </rPh>
    <rPh sb="3" eb="4">
      <t>ヒ</t>
    </rPh>
    <phoneticPr fontId="5"/>
  </si>
  <si>
    <t>発送物の封入・封緘</t>
    <rPh sb="0" eb="2">
      <t>ハッソウ</t>
    </rPh>
    <rPh sb="2" eb="3">
      <t>ブツ</t>
    </rPh>
    <rPh sb="4" eb="6">
      <t>フウニュウ</t>
    </rPh>
    <rPh sb="7" eb="9">
      <t>フウカン</t>
    </rPh>
    <phoneticPr fontId="5"/>
  </si>
  <si>
    <t>メールソリューション・ジャパン株式会社</t>
    <rPh sb="15" eb="19">
      <t>カブシキガイシャ</t>
    </rPh>
    <phoneticPr fontId="5"/>
  </si>
  <si>
    <t>発送物の封入・封緘</t>
    <rPh sb="0" eb="3">
      <t>ハッソウブツ</t>
    </rPh>
    <rPh sb="4" eb="6">
      <t>フウニュウ</t>
    </rPh>
    <rPh sb="7" eb="9">
      <t>フウカン</t>
    </rPh>
    <phoneticPr fontId="5"/>
  </si>
  <si>
    <t>-</t>
    <phoneticPr fontId="5"/>
  </si>
  <si>
    <t>-</t>
    <phoneticPr fontId="5"/>
  </si>
  <si>
    <t>-</t>
    <phoneticPr fontId="5"/>
  </si>
  <si>
    <t>-</t>
    <phoneticPr fontId="5"/>
  </si>
  <si>
    <t>-</t>
    <phoneticPr fontId="5"/>
  </si>
  <si>
    <t>-</t>
    <phoneticPr fontId="5"/>
  </si>
  <si>
    <t>本事業は、障害者雇用促進法に基づき障害者雇用義務の履行状況を把握し、雇用率制度の適切な運営を図るものであるため、広く国民のニーズは高い。</t>
    <phoneticPr fontId="5"/>
  </si>
  <si>
    <t>本事業は、障害者雇用促進法に基づき国が実施するものであり、引き続き国が実施すべき。</t>
    <phoneticPr fontId="5"/>
  </si>
  <si>
    <t>本事業は、障害者雇用促進法に基づき障害者雇用義務の履行状況を把握し、雇用率制度の適切な運営を図るものであるため、優先度は高い。</t>
    <phoneticPr fontId="5"/>
  </si>
  <si>
    <t>必要最低限の経費であるので、水準は妥当である。</t>
    <phoneticPr fontId="5"/>
  </si>
  <si>
    <t>報告様式の印刷及び発送、データ入力に係る経費が対象となっており、真に必要なものに限定されている。</t>
    <phoneticPr fontId="5"/>
  </si>
  <si>
    <t>一般競争入札を実施し、コスト削減している。</t>
    <phoneticPr fontId="5"/>
  </si>
  <si>
    <t>一般競争入札を実施し、コスト削減している。</t>
    <phoneticPr fontId="5"/>
  </si>
  <si>
    <t>一般競争入札を実施し、低コストで実施できている。</t>
    <phoneticPr fontId="5"/>
  </si>
  <si>
    <t>令和元年度は、令和元年12月に集計結果を公表した。</t>
    <rPh sb="0" eb="2">
      <t>レイワ</t>
    </rPh>
    <rPh sb="2" eb="4">
      <t>ガンネン</t>
    </rPh>
    <rPh sb="7" eb="9">
      <t>レイワ</t>
    </rPh>
    <rPh sb="9" eb="11">
      <t>ガンネン</t>
    </rPh>
    <rPh sb="13" eb="14">
      <t>ガツ</t>
    </rPh>
    <phoneticPr fontId="5"/>
  </si>
  <si>
    <t>○</t>
  </si>
  <si>
    <t>無</t>
  </si>
  <si>
    <t>‐</t>
  </si>
  <si>
    <t>-</t>
    <phoneticPr fontId="5"/>
  </si>
  <si>
    <t>-</t>
    <phoneticPr fontId="5"/>
  </si>
  <si>
    <t>-</t>
    <phoneticPr fontId="5"/>
  </si>
  <si>
    <t>-</t>
    <phoneticPr fontId="5"/>
  </si>
  <si>
    <t>-</t>
    <phoneticPr fontId="5"/>
  </si>
  <si>
    <t>-</t>
    <phoneticPr fontId="5"/>
  </si>
  <si>
    <t>令和元年度の活動実績は見込を上回った。</t>
    <rPh sb="0" eb="2">
      <t>レイワ</t>
    </rPh>
    <rPh sb="2" eb="3">
      <t>ガン</t>
    </rPh>
    <phoneticPr fontId="5"/>
  </si>
  <si>
    <t>音羽印刷株式会社</t>
    <rPh sb="0" eb="8">
      <t>オトハネインサツカブシキガイシャ</t>
    </rPh>
    <phoneticPr fontId="5"/>
  </si>
  <si>
    <t>様式等印刷</t>
    <rPh sb="0" eb="2">
      <t>ヨウシキ</t>
    </rPh>
    <rPh sb="2" eb="3">
      <t>トウ</t>
    </rPh>
    <rPh sb="3" eb="5">
      <t>インサツ</t>
    </rPh>
    <phoneticPr fontId="5"/>
  </si>
  <si>
    <t>雑役務費</t>
    <rPh sb="0" eb="1">
      <t>ザツ</t>
    </rPh>
    <rPh sb="1" eb="3">
      <t>エキム</t>
    </rPh>
    <rPh sb="3" eb="4">
      <t>ヒ</t>
    </rPh>
    <phoneticPr fontId="5"/>
  </si>
  <si>
    <t>静岡労働局</t>
    <rPh sb="0" eb="2">
      <t>シズオカ</t>
    </rPh>
    <rPh sb="2" eb="5">
      <t>ロウドウキョク</t>
    </rPh>
    <phoneticPr fontId="5"/>
  </si>
  <si>
    <t>京都労働局</t>
    <rPh sb="0" eb="2">
      <t>キョウト</t>
    </rPh>
    <rPh sb="2" eb="5">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</si>
  <si>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</si>
  <si>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</si>
  <si>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山梨労働局</t>
    <rPh sb="0" eb="2">
      <t>ヤマナシ</t>
    </rPh>
    <phoneticPr fontId="5"/>
  </si>
  <si>
    <t>岐阜労働局</t>
    <rPh sb="0" eb="2">
      <t>ギフ</t>
    </rPh>
    <phoneticPr fontId="5"/>
  </si>
  <si>
    <t>徳島労働局</t>
    <rPh sb="0" eb="2">
      <t>トクシマ</t>
    </rPh>
    <phoneticPr fontId="5"/>
  </si>
  <si>
    <t>調査関係費用</t>
    <rPh sb="0" eb="2">
      <t>チョウサ</t>
    </rPh>
    <rPh sb="2" eb="5">
      <t>カンケイヒ</t>
    </rPh>
    <rPh sb="4" eb="5">
      <t>ヒ</t>
    </rPh>
    <rPh sb="5" eb="6">
      <t>ヨウ</t>
    </rPh>
    <phoneticPr fontId="5"/>
  </si>
  <si>
    <t>-</t>
    <phoneticPr fontId="5"/>
  </si>
  <si>
    <t>調査関係費用</t>
    <phoneticPr fontId="5"/>
  </si>
  <si>
    <t>C.静岡労働局</t>
    <rPh sb="2" eb="7">
      <t>シズオカロウドウキョク</t>
    </rPh>
    <phoneticPr fontId="5"/>
  </si>
  <si>
    <t>庁費</t>
    <rPh sb="0" eb="2">
      <t>チョウヒ</t>
    </rPh>
    <phoneticPr fontId="5"/>
  </si>
  <si>
    <t>（目標値）前年度実績と比較して1.5％pt以上上昇
（実績）障害者雇用率達成企業の割合　H30年度48.0％</t>
    <rPh sb="47" eb="49">
      <t>ネンド</t>
    </rPh>
    <phoneticPr fontId="5"/>
  </si>
  <si>
    <t>A.音羽印刷株式会社</t>
    <rPh sb="2" eb="4">
      <t>オトワ</t>
    </rPh>
    <rPh sb="4" eb="6">
      <t>インサツ</t>
    </rPh>
    <rPh sb="6" eb="10">
      <t>カブシキガイシャ</t>
    </rPh>
    <phoneticPr fontId="5"/>
  </si>
  <si>
    <t>障害者の雇用率達成企業割合（※令和元年度の成果実績は令和２年６月１日現在の障害者雇用状況報告により把握予定）</t>
    <rPh sb="15" eb="17">
      <t>レイワ</t>
    </rPh>
    <rPh sb="17" eb="20">
      <t>ガンネンド</t>
    </rPh>
    <rPh sb="21" eb="23">
      <t>セイカ</t>
    </rPh>
    <rPh sb="23" eb="25">
      <t>ジッセキ</t>
    </rPh>
    <rPh sb="26" eb="28">
      <t>レイワ</t>
    </rPh>
    <rPh sb="29" eb="30">
      <t>ネン</t>
    </rPh>
    <rPh sb="31" eb="32">
      <t>ガツ</t>
    </rPh>
    <rPh sb="33" eb="34">
      <t>ニチ</t>
    </rPh>
    <rPh sb="34" eb="36">
      <t>ゲンザイ</t>
    </rPh>
    <rPh sb="37" eb="40">
      <t>ショウガイシャ</t>
    </rPh>
    <rPh sb="40" eb="42">
      <t>コヨウ</t>
    </rPh>
    <rPh sb="42" eb="44">
      <t>ジョウキョウ</t>
    </rPh>
    <rPh sb="44" eb="46">
      <t>ホウコク</t>
    </rPh>
    <rPh sb="49" eb="51">
      <t>ハアク</t>
    </rPh>
    <rPh sb="51" eb="53">
      <t>ヨテイ</t>
    </rPh>
    <phoneticPr fontId="5"/>
  </si>
  <si>
    <t>厚生労働省</t>
  </si>
  <si>
    <t>32,812,976/100,586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</si>
  <si>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</si>
  <si>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</si>
  <si>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</si>
  <si>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</si>
  <si>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</si>
  <si>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</si>
  <si>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</si>
  <si>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</si>
  <si>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</si>
  <si>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</si>
  <si>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</si>
  <si>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障害者雇用促進法に基づき、各企業の障害者雇用状況を把握し、雇用率達成指導を行うために必要な調査である。一般競争入札の実施し、低コストで実施することができた。</t>
    <phoneticPr fontId="5"/>
  </si>
  <si>
    <t>本事業の実施に当たっては、引き続き一般競争入札を行うことにより効率的効果的な執行に努めることとする。</t>
    <phoneticPr fontId="5"/>
  </si>
  <si>
    <t>29,566,137/101,889</t>
    <phoneticPr fontId="5"/>
  </si>
  <si>
    <t>37,314,000/101,889</t>
    <phoneticPr fontId="5"/>
  </si>
  <si>
    <t>-</t>
    <phoneticPr fontId="5"/>
  </si>
  <si>
    <t>-</t>
    <phoneticPr fontId="5"/>
  </si>
  <si>
    <t>有</t>
  </si>
  <si>
    <t>障害者の雇用率達成企業の割合（※令和元年度の成果実績は令和２年６月１日現在の障害者雇用状況報告により把握予定）</t>
    <rPh sb="16" eb="18">
      <t>レイワ</t>
    </rPh>
    <rPh sb="18" eb="20">
      <t>ガンネン</t>
    </rPh>
    <rPh sb="20" eb="21">
      <t>ド</t>
    </rPh>
    <rPh sb="22" eb="24">
      <t>セイカ</t>
    </rPh>
    <rPh sb="24" eb="26">
      <t>ジッセキ</t>
    </rPh>
    <rPh sb="27" eb="29">
      <t>レイワ</t>
    </rPh>
    <rPh sb="30" eb="31">
      <t>ネン</t>
    </rPh>
    <rPh sb="32" eb="33">
      <t>ガツ</t>
    </rPh>
    <rPh sb="34" eb="35">
      <t>ニチ</t>
    </rPh>
    <rPh sb="35" eb="37">
      <t>ゲンザイ</t>
    </rPh>
    <rPh sb="38" eb="41">
      <t>ショウガイシャ</t>
    </rPh>
    <rPh sb="41" eb="43">
      <t>コヨウ</t>
    </rPh>
    <rPh sb="43" eb="45">
      <t>ジョウキョウ</t>
    </rPh>
    <rPh sb="45" eb="47">
      <t>ホウコク</t>
    </rPh>
    <rPh sb="50" eb="52">
      <t>ハアク</t>
    </rPh>
    <rPh sb="52" eb="54">
      <t>ヨテイ</t>
    </rPh>
    <phoneticPr fontId="5"/>
  </si>
  <si>
    <t>-</t>
    <phoneticPr fontId="5"/>
  </si>
  <si>
    <t>一般競争入札を実施し競争性を確保しているが、一部一者応札であった。公示期間及び納期までの期間が十分でなかったことが要因と考えられるため、来年度分の実施に当たっては公示期間、契約期間を元年度よりも長く取る等対応する。</t>
    <rPh sb="22" eb="23">
      <t>イチ</t>
    </rPh>
    <rPh sb="23" eb="24">
      <t>ブ</t>
    </rPh>
    <rPh sb="24" eb="25">
      <t>イッ</t>
    </rPh>
    <rPh sb="25" eb="26">
      <t>シャ</t>
    </rPh>
    <rPh sb="26" eb="28">
      <t>オウサツ</t>
    </rPh>
    <rPh sb="33" eb="35">
      <t>コウジ</t>
    </rPh>
    <rPh sb="35" eb="37">
      <t>キカン</t>
    </rPh>
    <rPh sb="37" eb="38">
      <t>オヨ</t>
    </rPh>
    <rPh sb="39" eb="41">
      <t>ノウキ</t>
    </rPh>
    <rPh sb="44" eb="46">
      <t>キカン</t>
    </rPh>
    <rPh sb="47" eb="49">
      <t>ジュウブン</t>
    </rPh>
    <rPh sb="57" eb="59">
      <t>ヨウイン</t>
    </rPh>
    <rPh sb="60" eb="61">
      <t>カンガ</t>
    </rPh>
    <rPh sb="68" eb="71">
      <t>ライネンド</t>
    </rPh>
    <rPh sb="71" eb="72">
      <t>ブン</t>
    </rPh>
    <rPh sb="73" eb="75">
      <t>ジッシ</t>
    </rPh>
    <rPh sb="76" eb="77">
      <t>ア</t>
    </rPh>
    <rPh sb="81" eb="83">
      <t>コウジ</t>
    </rPh>
    <rPh sb="83" eb="85">
      <t>キカン</t>
    </rPh>
    <rPh sb="86" eb="88">
      <t>ケイヤク</t>
    </rPh>
    <rPh sb="88" eb="90">
      <t>キカン</t>
    </rPh>
    <rPh sb="91" eb="94">
      <t>ガンネンド</t>
    </rPh>
    <rPh sb="97" eb="98">
      <t>ナガ</t>
    </rPh>
    <rPh sb="99" eb="100">
      <t>ト</t>
    </rPh>
    <rPh sb="101" eb="102">
      <t>トウ</t>
    </rPh>
    <rPh sb="102" eb="104">
      <t>タイオウ</t>
    </rPh>
    <phoneticPr fontId="5"/>
  </si>
  <si>
    <t>一者応札となっている要因を分析し、改善を図ること。</t>
    <phoneticPr fontId="5"/>
  </si>
  <si>
    <t>公示期間及び納期までの期間を十分に確保する等一者応札への対策を実施し、引き続き一般競争入札を行うことにより効率的効果的な執行に努める。</t>
    <rPh sb="0" eb="2">
      <t>コウジ</t>
    </rPh>
    <rPh sb="2" eb="4">
      <t>キカン</t>
    </rPh>
    <rPh sb="4" eb="5">
      <t>オヨ</t>
    </rPh>
    <rPh sb="6" eb="8">
      <t>ノウキ</t>
    </rPh>
    <rPh sb="11" eb="13">
      <t>キカン</t>
    </rPh>
    <rPh sb="14" eb="16">
      <t>ジュウブン</t>
    </rPh>
    <rPh sb="17" eb="19">
      <t>カクホ</t>
    </rPh>
    <rPh sb="21" eb="22">
      <t>トウ</t>
    </rPh>
    <rPh sb="22" eb="23">
      <t>イッ</t>
    </rPh>
    <rPh sb="23" eb="24">
      <t>シャ</t>
    </rPh>
    <rPh sb="24" eb="26">
      <t>オウサツ</t>
    </rPh>
    <rPh sb="28" eb="30">
      <t>タイサク</t>
    </rPh>
    <rPh sb="31" eb="33">
      <t>ジッシ</t>
    </rPh>
    <rPh sb="35" eb="36">
      <t>ヒ</t>
    </rPh>
    <rPh sb="37" eb="38">
      <t>ツヅ</t>
    </rPh>
    <phoneticPr fontId="5"/>
  </si>
  <si>
    <t>契約実績に伴う減。</t>
    <rPh sb="0" eb="2">
      <t>ケイヤク</t>
    </rPh>
    <rPh sb="2" eb="4">
      <t>ジッセキ</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</si>
</sst>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47625</xdr:colOff>
      <xdr:row>742</xdr:row>
      <xdr:rowOff>23812</xdr:rowOff>
    </xdr:from>
    <xdr:to>
      <xdr:col>39</xdr:col>
      <xdr:colOff>197613</xdr:colOff>
      <xdr:row>743</xdr:row>
      <xdr:rowOff>308766</xdr:rowOff>
    </xdr:to>
    <xdr:sp macro="" textlink="">
      <xdr:nvSpPr>
        <xdr:cNvPr id="11" name="テキスト ボックス 10"/>
        <xdr:cNvSpPr txBox="1"/>
      </xdr:nvSpPr>
      <xdr:spPr>
        <a:xfrm>
          <a:off x="4702969" y="233302968"/>
          <a:ext cx="3388488" cy="6421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30</a:t>
          </a:r>
          <a:r>
            <a:rPr kumimoji="1" lang="ja-JP" altLang="en-US" sz="1400"/>
            <a:t>百万円</a:t>
          </a:r>
          <a:endParaRPr kumimoji="1" lang="en-US" altLang="ja-JP" sz="1400"/>
        </a:p>
      </xdr:txBody>
    </xdr:sp>
    <xdr:clientData/>
  </xdr:twoCellAnchor>
  <xdr:twoCellAnchor>
    <xdr:from>
      <xdr:col>9</xdr:col>
      <xdr:colOff>0</xdr:colOff>
      <xdr:row>752</xdr:row>
      <xdr:rowOff>0</xdr:rowOff>
    </xdr:from>
    <xdr:to>
      <xdr:col>17</xdr:col>
      <xdr:colOff>121112</xdr:colOff>
      <xdr:row>754</xdr:row>
      <xdr:rowOff>159525</xdr:rowOff>
    </xdr:to>
    <xdr:sp macro="" textlink="">
      <xdr:nvSpPr>
        <xdr:cNvPr id="14" name="テキスト ボックス 13"/>
        <xdr:cNvSpPr txBox="1"/>
      </xdr:nvSpPr>
      <xdr:spPr>
        <a:xfrm>
          <a:off x="1821656" y="236851031"/>
          <a:ext cx="1740362" cy="87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a:t>
          </a:r>
          <a:r>
            <a:rPr kumimoji="1" lang="en-US" altLang="ja-JP" sz="1200"/>
            <a:t>.</a:t>
          </a:r>
          <a:r>
            <a:rPr kumimoji="1" lang="ja-JP" altLang="en-US" sz="1200"/>
            <a:t>音羽印刷株式会社</a:t>
          </a:r>
          <a:endParaRPr kumimoji="1" lang="en-US" altLang="ja-JP" sz="1200"/>
        </a:p>
        <a:p>
          <a:pPr algn="ctr"/>
          <a:r>
            <a:rPr kumimoji="1" lang="en-US" altLang="ja-JP" sz="1200">
              <a:solidFill>
                <a:sysClr val="windowText" lastClr="000000"/>
              </a:solidFill>
            </a:rPr>
            <a:t>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8</xdr:col>
      <xdr:colOff>0</xdr:colOff>
      <xdr:row>751</xdr:row>
      <xdr:rowOff>0</xdr:rowOff>
    </xdr:from>
    <xdr:to>
      <xdr:col>18</xdr:col>
      <xdr:colOff>174502</xdr:colOff>
      <xdr:row>751</xdr:row>
      <xdr:rowOff>294754</xdr:rowOff>
    </xdr:to>
    <xdr:sp macro="" textlink="">
      <xdr:nvSpPr>
        <xdr:cNvPr id="15" name="テキスト ボックス 14"/>
        <xdr:cNvSpPr txBox="1"/>
      </xdr:nvSpPr>
      <xdr:spPr>
        <a:xfrm>
          <a:off x="1619250" y="236493844"/>
          <a:ext cx="2198565" cy="294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0</xdr:colOff>
      <xdr:row>755</xdr:row>
      <xdr:rowOff>0</xdr:rowOff>
    </xdr:from>
    <xdr:to>
      <xdr:col>17</xdr:col>
      <xdr:colOff>118174</xdr:colOff>
      <xdr:row>755</xdr:row>
      <xdr:rowOff>281544</xdr:rowOff>
    </xdr:to>
    <xdr:sp macro="" textlink="">
      <xdr:nvSpPr>
        <xdr:cNvPr id="16" name="テキスト ボックス 15"/>
        <xdr:cNvSpPr txBox="1"/>
      </xdr:nvSpPr>
      <xdr:spPr>
        <a:xfrm>
          <a:off x="1821656" y="237922594"/>
          <a:ext cx="1737424" cy="28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（様式等印刷）</a:t>
          </a:r>
        </a:p>
      </xdr:txBody>
    </xdr:sp>
    <xdr:clientData/>
  </xdr:twoCellAnchor>
  <xdr:twoCellAnchor>
    <xdr:from>
      <xdr:col>21</xdr:col>
      <xdr:colOff>35719</xdr:colOff>
      <xdr:row>752</xdr:row>
      <xdr:rowOff>23813</xdr:rowOff>
    </xdr:from>
    <xdr:to>
      <xdr:col>29</xdr:col>
      <xdr:colOff>156831</xdr:colOff>
      <xdr:row>754</xdr:row>
      <xdr:rowOff>183338</xdr:rowOff>
    </xdr:to>
    <xdr:sp macro="" textlink="">
      <xdr:nvSpPr>
        <xdr:cNvPr id="17" name="テキスト ボックス 16"/>
        <xdr:cNvSpPr txBox="1"/>
      </xdr:nvSpPr>
      <xdr:spPr>
        <a:xfrm>
          <a:off x="4286250" y="236874844"/>
          <a:ext cx="1740362" cy="87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Ｂ．メールソリューション・ジャパン株式会社</a:t>
          </a:r>
          <a:endParaRPr kumimoji="1" lang="en-US" altLang="ja-JP" sz="1200"/>
        </a:p>
        <a:p>
          <a:pPr algn="ctr"/>
          <a:r>
            <a:rPr kumimoji="1" lang="en-US" altLang="ja-JP" sz="1200"/>
            <a:t>25</a:t>
          </a:r>
          <a:r>
            <a:rPr kumimoji="1" lang="ja-JP" altLang="en-US" sz="1200"/>
            <a:t>百万円</a:t>
          </a:r>
          <a:endParaRPr kumimoji="1" lang="en-US" altLang="ja-JP" sz="1200"/>
        </a:p>
      </xdr:txBody>
    </xdr:sp>
    <xdr:clientData/>
  </xdr:twoCellAnchor>
  <xdr:twoCellAnchor>
    <xdr:from>
      <xdr:col>20</xdr:col>
      <xdr:colOff>71437</xdr:colOff>
      <xdr:row>750</xdr:row>
      <xdr:rowOff>345281</xdr:rowOff>
    </xdr:from>
    <xdr:to>
      <xdr:col>30</xdr:col>
      <xdr:colOff>120899</xdr:colOff>
      <xdr:row>751</xdr:row>
      <xdr:rowOff>309690</xdr:rowOff>
    </xdr:to>
    <xdr:sp macro="" textlink="">
      <xdr:nvSpPr>
        <xdr:cNvPr id="19" name="テキスト ボックス 18"/>
        <xdr:cNvSpPr txBox="1"/>
      </xdr:nvSpPr>
      <xdr:spPr>
        <a:xfrm>
          <a:off x="4119562" y="236481937"/>
          <a:ext cx="2073525" cy="321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166687</xdr:colOff>
      <xdr:row>754</xdr:row>
      <xdr:rowOff>345282</xdr:rowOff>
    </xdr:from>
    <xdr:to>
      <xdr:col>30</xdr:col>
      <xdr:colOff>50593</xdr:colOff>
      <xdr:row>755</xdr:row>
      <xdr:rowOff>249415</xdr:rowOff>
    </xdr:to>
    <xdr:sp macro="" textlink="">
      <xdr:nvSpPr>
        <xdr:cNvPr id="21" name="テキスト ボックス 20"/>
        <xdr:cNvSpPr txBox="1"/>
      </xdr:nvSpPr>
      <xdr:spPr>
        <a:xfrm>
          <a:off x="4214812" y="237910688"/>
          <a:ext cx="1907969" cy="26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（発送物の封入・封緘）</a:t>
          </a:r>
        </a:p>
      </xdr:txBody>
    </xdr:sp>
    <xdr:clientData/>
  </xdr:twoCellAnchor>
  <xdr:twoCellAnchor>
    <xdr:from>
      <xdr:col>41</xdr:col>
      <xdr:colOff>0</xdr:colOff>
      <xdr:row>752</xdr:row>
      <xdr:rowOff>0</xdr:rowOff>
    </xdr:from>
    <xdr:to>
      <xdr:col>49</xdr:col>
      <xdr:colOff>121112</xdr:colOff>
      <xdr:row>754</xdr:row>
      <xdr:rowOff>159525</xdr:rowOff>
    </xdr:to>
    <xdr:sp macro="" textlink="">
      <xdr:nvSpPr>
        <xdr:cNvPr id="23" name="テキスト ボックス 22"/>
        <xdr:cNvSpPr txBox="1"/>
      </xdr:nvSpPr>
      <xdr:spPr>
        <a:xfrm>
          <a:off x="8298656" y="236851031"/>
          <a:ext cx="1740362" cy="873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solidFill>
                <a:schemeClr val="dk1"/>
              </a:solidFill>
              <a:effectLst/>
              <a:latin typeface="+mn-lt"/>
              <a:ea typeface="+mn-ea"/>
              <a:cs typeface="+mn-cs"/>
            </a:rPr>
            <a:t>Ｃ．都道府県</a:t>
          </a:r>
          <a:r>
            <a:rPr kumimoji="1" lang="ja-JP" altLang="en-US" sz="1200"/>
            <a:t>労働局</a:t>
          </a:r>
          <a:endParaRPr kumimoji="1" lang="en-US" altLang="ja-JP" sz="1200"/>
        </a:p>
        <a:p>
          <a:pPr algn="ctr">
            <a:lnSpc>
              <a:spcPts val="1200"/>
            </a:lnSpc>
          </a:pPr>
          <a:r>
            <a:rPr kumimoji="1" lang="en-US" altLang="ja-JP" sz="1200"/>
            <a:t>1</a:t>
          </a:r>
          <a:r>
            <a:rPr kumimoji="1" lang="ja-JP" altLang="en-US" sz="1200"/>
            <a:t>百万円</a:t>
          </a:r>
          <a:endParaRPr kumimoji="1" lang="en-US" altLang="ja-JP" sz="1200"/>
        </a:p>
      </xdr:txBody>
    </xdr:sp>
    <xdr:clientData/>
  </xdr:twoCellAnchor>
  <xdr:twoCellAnchor>
    <xdr:from>
      <xdr:col>40</xdr:col>
      <xdr:colOff>142876</xdr:colOff>
      <xdr:row>750</xdr:row>
      <xdr:rowOff>357187</xdr:rowOff>
    </xdr:from>
    <xdr:to>
      <xdr:col>49</xdr:col>
      <xdr:colOff>26667</xdr:colOff>
      <xdr:row>751</xdr:row>
      <xdr:rowOff>277570</xdr:rowOff>
    </xdr:to>
    <xdr:sp macro="" textlink="">
      <xdr:nvSpPr>
        <xdr:cNvPr id="24" name="テキスト ボックス 23"/>
        <xdr:cNvSpPr txBox="1"/>
      </xdr:nvSpPr>
      <xdr:spPr>
        <a:xfrm>
          <a:off x="8239126" y="236493843"/>
          <a:ext cx="1705447" cy="27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39</xdr:col>
      <xdr:colOff>95250</xdr:colOff>
      <xdr:row>754</xdr:row>
      <xdr:rowOff>321469</xdr:rowOff>
    </xdr:from>
    <xdr:to>
      <xdr:col>49</xdr:col>
      <xdr:colOff>394860</xdr:colOff>
      <xdr:row>755</xdr:row>
      <xdr:rowOff>236456</xdr:rowOff>
    </xdr:to>
    <xdr:sp macro="" textlink="">
      <xdr:nvSpPr>
        <xdr:cNvPr id="25" name="テキスト ボックス 24"/>
        <xdr:cNvSpPr txBox="1"/>
      </xdr:nvSpPr>
      <xdr:spPr>
        <a:xfrm>
          <a:off x="7989094" y="237886875"/>
          <a:ext cx="2323672" cy="2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（調査関係費用（督促業務等））</a:t>
          </a:r>
        </a:p>
      </xdr:txBody>
    </xdr:sp>
    <xdr:clientData/>
  </xdr:twoCellAnchor>
  <xdr:twoCellAnchor>
    <xdr:from>
      <xdr:col>25</xdr:col>
      <xdr:colOff>23813</xdr:colOff>
      <xdr:row>743</xdr:row>
      <xdr:rowOff>333374</xdr:rowOff>
    </xdr:from>
    <xdr:to>
      <xdr:col>30</xdr:col>
      <xdr:colOff>92126</xdr:colOff>
      <xdr:row>750</xdr:row>
      <xdr:rowOff>238125</xdr:rowOff>
    </xdr:to>
    <xdr:cxnSp macro="">
      <xdr:nvCxnSpPr>
        <xdr:cNvPr id="26" name="直線矢印コネクタ 5"/>
        <xdr:cNvCxnSpPr>
          <a:cxnSpLocks noChangeShapeType="1"/>
        </xdr:cNvCxnSpPr>
      </xdr:nvCxnSpPr>
      <xdr:spPr bwMode="auto">
        <a:xfrm flipH="1">
          <a:off x="5083969" y="233969718"/>
          <a:ext cx="1080345" cy="240506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71437</xdr:colOff>
      <xdr:row>743</xdr:row>
      <xdr:rowOff>345281</xdr:rowOff>
    </xdr:from>
    <xdr:to>
      <xdr:col>30</xdr:col>
      <xdr:colOff>89337</xdr:colOff>
      <xdr:row>750</xdr:row>
      <xdr:rowOff>214313</xdr:rowOff>
    </xdr:to>
    <xdr:cxnSp macro="">
      <xdr:nvCxnSpPr>
        <xdr:cNvPr id="28" name="直線矢印コネクタ 36"/>
        <xdr:cNvCxnSpPr>
          <a:cxnSpLocks noChangeShapeType="1"/>
        </xdr:cNvCxnSpPr>
      </xdr:nvCxnSpPr>
      <xdr:spPr bwMode="auto">
        <a:xfrm flipH="1">
          <a:off x="2905125" y="233981625"/>
          <a:ext cx="3256400" cy="236934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197613</xdr:colOff>
      <xdr:row>742</xdr:row>
      <xdr:rowOff>344883</xdr:rowOff>
    </xdr:from>
    <xdr:to>
      <xdr:col>46</xdr:col>
      <xdr:colOff>23812</xdr:colOff>
      <xdr:row>750</xdr:row>
      <xdr:rowOff>226220</xdr:rowOff>
    </xdr:to>
    <xdr:cxnSp macro="">
      <xdr:nvCxnSpPr>
        <xdr:cNvPr id="29" name="カギ線コネクタ 28"/>
        <xdr:cNvCxnSpPr>
          <a:stCxn id="11" idx="3"/>
        </xdr:cNvCxnSpPr>
      </xdr:nvCxnSpPr>
      <xdr:spPr>
        <a:xfrm>
          <a:off x="8091457" y="233624039"/>
          <a:ext cx="1243043" cy="27388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83344</xdr:colOff>
      <xdr:row>86</xdr:row>
      <xdr:rowOff>23813</xdr:rowOff>
    </xdr:from>
    <xdr:to>
      <xdr:col>42</xdr:col>
      <xdr:colOff>142874</xdr:colOff>
      <xdr:row>87</xdr:row>
      <xdr:rowOff>71438</xdr:rowOff>
    </xdr:to>
    <xdr:sp macro="" textlink="">
      <xdr:nvSpPr>
        <xdr:cNvPr id="27" name="正方形/長方形 26"/>
        <xdr:cNvSpPr/>
      </xdr:nvSpPr>
      <xdr:spPr>
        <a:xfrm>
          <a:off x="7572375" y="14311313"/>
          <a:ext cx="1071562" cy="345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37</xdr:col>
      <xdr:colOff>107157</xdr:colOff>
      <xdr:row>133</xdr:row>
      <xdr:rowOff>107157</xdr:rowOff>
    </xdr:from>
    <xdr:to>
      <xdr:col>42</xdr:col>
      <xdr:colOff>166687</xdr:colOff>
      <xdr:row>133</xdr:row>
      <xdr:rowOff>452438</xdr:rowOff>
    </xdr:to>
    <xdr:sp macro="" textlink="">
      <xdr:nvSpPr>
        <xdr:cNvPr id="31" name="正方形/長方形 30"/>
        <xdr:cNvSpPr/>
      </xdr:nvSpPr>
      <xdr:spPr>
        <a:xfrm>
          <a:off x="7596188" y="19371470"/>
          <a:ext cx="1071562" cy="345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chemeClr val="tx1"/>
              </a:solidFill>
            </a:rPr>
            <a:t>※</a:t>
          </a:r>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6" zoomScaleNormal="75" zoomScaleSheetLayoutView="100" zoomScalePageLayoutView="85" workbookViewId="0">
      <selection activeCell="M902" sqref="M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588</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520</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47.2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3.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33</v>
      </c>
      <c r="Q13" s="658"/>
      <c r="R13" s="658"/>
      <c r="S13" s="658"/>
      <c r="T13" s="658"/>
      <c r="U13" s="658"/>
      <c r="V13" s="659"/>
      <c r="W13" s="657">
        <v>38</v>
      </c>
      <c r="X13" s="658"/>
      <c r="Y13" s="658"/>
      <c r="Z13" s="658"/>
      <c r="AA13" s="658"/>
      <c r="AB13" s="658"/>
      <c r="AC13" s="659"/>
      <c r="AD13" s="657">
        <v>33</v>
      </c>
      <c r="AE13" s="658"/>
      <c r="AF13" s="658"/>
      <c r="AG13" s="658"/>
      <c r="AH13" s="658"/>
      <c r="AI13" s="658"/>
      <c r="AJ13" s="659"/>
      <c r="AK13" s="657">
        <v>39</v>
      </c>
      <c r="AL13" s="658"/>
      <c r="AM13" s="658"/>
      <c r="AN13" s="658"/>
      <c r="AO13" s="658"/>
      <c r="AP13" s="658"/>
      <c r="AQ13" s="659"/>
      <c r="AR13" s="919">
        <v>36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33</v>
      </c>
      <c r="Q18" s="879"/>
      <c r="R18" s="879"/>
      <c r="S18" s="879"/>
      <c r="T18" s="879"/>
      <c r="U18" s="879"/>
      <c r="V18" s="880"/>
      <c r="W18" s="878">
        <f>SUM(W13:AC17)</f>
        <v>38</v>
      </c>
      <c r="X18" s="879"/>
      <c r="Y18" s="879"/>
      <c r="Z18" s="879"/>
      <c r="AA18" s="879"/>
      <c r="AB18" s="879"/>
      <c r="AC18" s="880"/>
      <c r="AD18" s="878">
        <f>SUM(AD13:AJ17)</f>
        <v>33</v>
      </c>
      <c r="AE18" s="879"/>
      <c r="AF18" s="879"/>
      <c r="AG18" s="879"/>
      <c r="AH18" s="879"/>
      <c r="AI18" s="879"/>
      <c r="AJ18" s="880"/>
      <c r="AK18" s="878">
        <f>SUM(AK13:AQ17)</f>
        <v>39</v>
      </c>
      <c r="AL18" s="879"/>
      <c r="AM18" s="879"/>
      <c r="AN18" s="879"/>
      <c r="AO18" s="879"/>
      <c r="AP18" s="879"/>
      <c r="AQ18" s="880"/>
      <c r="AR18" s="878">
        <f>SUM(AR13:AX17)</f>
        <v>36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v>
      </c>
      <c r="Q19" s="658"/>
      <c r="R19" s="658"/>
      <c r="S19" s="658"/>
      <c r="T19" s="658"/>
      <c r="U19" s="658"/>
      <c r="V19" s="659"/>
      <c r="W19" s="657">
        <v>33</v>
      </c>
      <c r="X19" s="658"/>
      <c r="Y19" s="658"/>
      <c r="Z19" s="658"/>
      <c r="AA19" s="658"/>
      <c r="AB19" s="658"/>
      <c r="AC19" s="659"/>
      <c r="AD19" s="657">
        <v>30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0.90909090909090906</v>
      </c>
      <c r="Q20" s="316"/>
      <c r="R20" s="316"/>
      <c r="S20" s="316"/>
      <c r="T20" s="316"/>
      <c r="U20" s="316"/>
      <c r="V20" s="316"/>
      <c r="W20" s="316">
        <f t="shared" ref="W20" si="0">IF(W18=0, "-", SUM(W19)/W18)</f>
        <v>0.86842105263157898</v>
      </c>
      <c r="X20" s="316"/>
      <c r="Y20" s="316"/>
      <c r="Z20" s="316"/>
      <c r="AA20" s="316"/>
      <c r="AB20" s="316"/>
      <c r="AC20" s="316"/>
      <c r="AD20" s="316">
        <f t="shared" ref="AD20" si="1">IF(AD18=0, "-", SUM(AD19)/AD18)</f>
        <v>0.90909090909090906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357</v>
      </c>
      <c r="H21" s="315"/>
      <c r="I21" s="315"/>
      <c r="J21" s="315"/>
      <c r="K21" s="315"/>
      <c r="L21" s="315"/>
      <c r="M21" s="315"/>
      <c r="N21" s="315"/>
      <c r="O21" s="315"/>
      <c r="P21" s="316">
        <f>IF(P19=0, "-", SUM(P19)/SUM(P13,P14))</f>
        <v>0.90909090909090906</v>
      </c>
      <c r="Q21" s="316"/>
      <c r="R21" s="316"/>
      <c r="S21" s="316"/>
      <c r="T21" s="316"/>
      <c r="U21" s="316"/>
      <c r="V21" s="316"/>
      <c r="W21" s="316">
        <f t="shared" ref="W21" si="2">IF(W19=0, "-", SUM(W19)/SUM(W13,W14))</f>
        <v>0.86842105263157898</v>
      </c>
      <c r="X21" s="316"/>
      <c r="Y21" s="316"/>
      <c r="Z21" s="316"/>
      <c r="AA21" s="316"/>
      <c r="AB21" s="316"/>
      <c r="AC21" s="316"/>
      <c r="AD21" s="316">
        <f t="shared" ref="AD21" si="3">IF(AD19=0, "-", SUM(AD19)/SUM(AD13,AD14))</f>
        <v>0.90909090909090906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v>20</v>
      </c>
      <c r="Q23" s="920"/>
      <c r="R23" s="920"/>
      <c r="S23" s="920"/>
      <c r="T23" s="920"/>
      <c r="U23" s="920"/>
      <c r="V23" s="936"/>
      <c r="W23" s="919">
        <v>18</v>
      </c>
      <c r="X23" s="920"/>
      <c r="Y23" s="920"/>
      <c r="Z23" s="920"/>
      <c r="AA23" s="920"/>
      <c r="AB23" s="920"/>
      <c r="AC23" s="936"/>
      <c r="AD23" s="956" t="s">
        <v>680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43.5" customHeight="1" x14ac:dyDescent="0.15">
      <c r="A24" s="949"/>
      <c r="B24" s="950"/>
      <c r="C24" s="950"/>
      <c r="D24" s="950"/>
      <c r="E24" s="950"/>
      <c r="F24" s="951"/>
      <c r="G24" s="937" t="s">
        <v>572</v>
      </c>
      <c r="H24" s="938"/>
      <c r="I24" s="938"/>
      <c r="J24" s="938"/>
      <c r="K24" s="938"/>
      <c r="L24" s="938"/>
      <c r="M24" s="938"/>
      <c r="N24" s="938"/>
      <c r="O24" s="939"/>
      <c r="P24" s="657">
        <v>18</v>
      </c>
      <c r="Q24" s="658"/>
      <c r="R24" s="658"/>
      <c r="S24" s="658"/>
      <c r="T24" s="658"/>
      <c r="U24" s="658"/>
      <c r="V24" s="659"/>
      <c r="W24" s="657">
        <v>18</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32.25" customHeight="1" x14ac:dyDescent="0.15">
      <c r="A25" s="949"/>
      <c r="B25" s="950"/>
      <c r="C25" s="950"/>
      <c r="D25" s="950"/>
      <c r="E25" s="950"/>
      <c r="F25" s="951"/>
      <c r="G25" s="937" t="s">
        <v>573</v>
      </c>
      <c r="H25" s="938"/>
      <c r="I25" s="938"/>
      <c r="J25" s="938"/>
      <c r="K25" s="938"/>
      <c r="L25" s="938"/>
      <c r="M25" s="938"/>
      <c r="N25" s="938"/>
      <c r="O25" s="939"/>
      <c r="P25" s="657">
        <v>0.5</v>
      </c>
      <c r="Q25" s="658"/>
      <c r="R25" s="658"/>
      <c r="S25" s="658"/>
      <c r="T25" s="658"/>
      <c r="U25" s="658"/>
      <c r="V25" s="659"/>
      <c r="W25" s="657">
        <v>0.5</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574</v>
      </c>
      <c r="H26" s="938"/>
      <c r="I26" s="938"/>
      <c r="J26" s="938"/>
      <c r="K26" s="938"/>
      <c r="L26" s="938"/>
      <c r="M26" s="938"/>
      <c r="N26" s="938"/>
      <c r="O26" s="939"/>
      <c r="P26" s="657">
        <v>0.5</v>
      </c>
      <c r="Q26" s="658"/>
      <c r="R26" s="658"/>
      <c r="S26" s="658"/>
      <c r="T26" s="658"/>
      <c r="U26" s="658"/>
      <c r="V26" s="659"/>
      <c r="W26" s="657">
        <v>0.5</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-1</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v>39</v>
      </c>
      <c r="Q29" s="658"/>
      <c r="R29" s="658"/>
      <c r="S29" s="658"/>
      <c r="T29" s="658"/>
      <c r="U29" s="658"/>
      <c r="V29" s="659"/>
      <c r="W29" s="967">
        <f>AR13</f>
        <v>36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577</v>
      </c>
      <c r="AR31" s="199"/>
      <c r="AS31" s="132" t="s">
        <v>236</v>
      </c>
      <c r="AT31" s="133"/>
      <c r="AU31" s="198" t="s">
        <v>580</v>
      </c>
      <c r="AV31" s="198"/>
      <c r="AW31" s="398" t="s">
        <v>181</v>
      </c>
      <c r="AX31" s="399"/>
    </row>
    <row r="32" spans="1:50" ht="23.25" customHeight="1" x14ac:dyDescent="0.15">
      <c r="A32" s="403"/>
      <c r="B32" s="401"/>
      <c r="C32" s="401"/>
      <c r="D32" s="401"/>
      <c r="E32" s="401"/>
      <c r="F32" s="402"/>
      <c r="G32" s="564" t="s">
        <v>568</v>
      </c>
      <c r="H32" s="565"/>
      <c r="I32" s="565"/>
      <c r="J32" s="565"/>
      <c r="K32" s="565"/>
      <c r="L32" s="565"/>
      <c r="M32" s="565"/>
      <c r="N32" s="565"/>
      <c r="O32" s="566"/>
      <c r="P32" s="104" t="s">
        <v>568</v>
      </c>
      <c r="Q32" s="104"/>
      <c r="R32" s="104"/>
      <c r="S32" s="104"/>
      <c r="T32" s="104"/>
      <c r="U32" s="104"/>
      <c r="V32" s="104"/>
      <c r="W32" s="104"/>
      <c r="X32" s="105"/>
      <c r="Y32" s="474" t="s">
        <v>12</v>
      </c>
      <c r="Z32" s="534"/>
      <c r="AA32" s="535"/>
      <c r="AB32" s="464" t="s">
        <v>567</v>
      </c>
      <c r="AC32" s="464"/>
      <c r="AD32" s="464"/>
      <c r="AE32" s="216" t="s">
        <v>575</v>
      </c>
      <c r="AF32" s="217"/>
      <c r="AG32" s="217"/>
      <c r="AH32" s="217"/>
      <c r="AI32" s="216" t="s">
        <v>576</v>
      </c>
      <c r="AJ32" s="217"/>
      <c r="AK32" s="217"/>
      <c r="AL32" s="217"/>
      <c r="AM32" s="216" t="s">
        <v>577</v>
      </c>
      <c r="AN32" s="217"/>
      <c r="AO32" s="217"/>
      <c r="AP32" s="217"/>
      <c r="AQ32" s="340" t="s">
        <v>578</v>
      </c>
      <c r="AR32" s="206"/>
      <c r="AS32" s="206"/>
      <c r="AT32" s="341"/>
      <c r="AU32" s="217" t="s">
        <v>580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567</v>
      </c>
      <c r="AC33" s="526"/>
      <c r="AD33" s="526"/>
      <c r="AE33" s="216" t="s">
        <v>576</v>
      </c>
      <c r="AF33" s="217"/>
      <c r="AG33" s="217"/>
      <c r="AH33" s="217"/>
      <c r="AI33" s="216" t="s">
        <v>577</v>
      </c>
      <c r="AJ33" s="217"/>
      <c r="AK33" s="217"/>
      <c r="AL33" s="217"/>
      <c r="AM33" s="216" t="s">
        <v>579</v>
      </c>
      <c r="AN33" s="217"/>
      <c r="AO33" s="217"/>
      <c r="AP33" s="217"/>
      <c r="AQ33" s="340" t="s">
        <v>577</v>
      </c>
      <c r="AR33" s="206"/>
      <c r="AS33" s="206"/>
      <c r="AT33" s="341"/>
      <c r="AU33" s="217" t="s">
        <v>576</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577</v>
      </c>
      <c r="AF34" s="217"/>
      <c r="AG34" s="217"/>
      <c r="AH34" s="217"/>
      <c r="AI34" s="216" t="s">
        <v>578</v>
      </c>
      <c r="AJ34" s="217"/>
      <c r="AK34" s="217"/>
      <c r="AL34" s="217"/>
      <c r="AM34" s="216" t="s">
        <v>577</v>
      </c>
      <c r="AN34" s="217"/>
      <c r="AO34" s="217"/>
      <c r="AP34" s="217"/>
      <c r="AQ34" s="340" t="s">
        <v>576</v>
      </c>
      <c r="AR34" s="206"/>
      <c r="AS34" s="206"/>
      <c r="AT34" s="341"/>
      <c r="AU34" s="217" t="s">
        <v>577</v>
      </c>
      <c r="AV34" s="217"/>
      <c r="AW34" s="217"/>
      <c r="AX34" s="219"/>
    </row>
    <row r="35" spans="1:50" ht="23.25" customHeight="1" x14ac:dyDescent="0.15">
      <c r="A35" s="224" t="s">
        <v>384</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652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48.7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576</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675</v>
      </c>
      <c r="H87" s="104"/>
      <c r="I87" s="104"/>
      <c r="J87" s="104"/>
      <c r="K87" s="104"/>
      <c r="L87" s="104"/>
      <c r="M87" s="104"/>
      <c r="N87" s="104"/>
      <c r="O87" s="105"/>
      <c r="P87" s="104" t="s">
        <v>583</v>
      </c>
      <c r="Q87" s="517"/>
      <c r="R87" s="517"/>
      <c r="S87" s="517"/>
      <c r="T87" s="517"/>
      <c r="U87" s="517"/>
      <c r="V87" s="517"/>
      <c r="W87" s="517"/>
      <c r="X87" s="518"/>
      <c r="Y87" s="561" t="s">
        <v>62</v>
      </c>
      <c r="Z87" s="562"/>
      <c r="AA87" s="563"/>
      <c r="AB87" s="464" t="s">
        <v>584</v>
      </c>
      <c r="AC87" s="464"/>
      <c r="AD87" s="464"/>
      <c r="AE87" s="216">
        <v>45.9</v>
      </c>
      <c r="AF87" s="217"/>
      <c r="AG87" s="217"/>
      <c r="AH87" s="217"/>
      <c r="AI87" s="216">
        <v>48</v>
      </c>
      <c r="AJ87" s="217"/>
      <c r="AK87" s="217"/>
      <c r="AL87" s="217"/>
      <c r="AM87" s="216"/>
      <c r="AN87" s="217"/>
      <c r="AO87" s="217"/>
      <c r="AP87" s="217"/>
      <c r="AQ87" s="340" t="s">
        <v>576</v>
      </c>
      <c r="AR87" s="206"/>
      <c r="AS87" s="206"/>
      <c r="AT87" s="341"/>
      <c r="AU87" s="217" t="s">
        <v>676</v>
      </c>
      <c r="AV87" s="217"/>
      <c r="AW87" s="217"/>
      <c r="AX87" s="219"/>
    </row>
    <row r="88" spans="1:60" ht="4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182</v>
      </c>
      <c r="AC88" s="526"/>
      <c r="AD88" s="526"/>
      <c r="AE88" s="216">
        <v>46.5</v>
      </c>
      <c r="AF88" s="217"/>
      <c r="AG88" s="217"/>
      <c r="AH88" s="217"/>
      <c r="AI88" s="216">
        <v>47.4</v>
      </c>
      <c r="AJ88" s="217"/>
      <c r="AK88" s="217"/>
      <c r="AL88" s="217"/>
      <c r="AM88" s="216">
        <v>49.4</v>
      </c>
      <c r="AN88" s="217"/>
      <c r="AO88" s="217"/>
      <c r="AP88" s="217"/>
      <c r="AQ88" s="340" t="s">
        <v>577</v>
      </c>
      <c r="AR88" s="206"/>
      <c r="AS88" s="206"/>
      <c r="AT88" s="341"/>
      <c r="AU88" s="217">
        <v>46.7</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v>98.7</v>
      </c>
      <c r="AF89" s="217"/>
      <c r="AG89" s="217"/>
      <c r="AH89" s="217"/>
      <c r="AI89" s="216">
        <v>101.3</v>
      </c>
      <c r="AJ89" s="217"/>
      <c r="AK89" s="217"/>
      <c r="AL89" s="217"/>
      <c r="AM89" s="216" t="s">
        <v>657</v>
      </c>
      <c r="AN89" s="217"/>
      <c r="AO89" s="217"/>
      <c r="AP89" s="217"/>
      <c r="AQ89" s="340" t="s">
        <v>585</v>
      </c>
      <c r="AR89" s="206"/>
      <c r="AS89" s="206"/>
      <c r="AT89" s="341"/>
      <c r="AU89" s="217" t="s">
        <v>676</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91024</v>
      </c>
      <c r="AF101" s="217"/>
      <c r="AG101" s="217"/>
      <c r="AH101" s="218"/>
      <c r="AI101" s="216">
        <v>100586</v>
      </c>
      <c r="AJ101" s="217"/>
      <c r="AK101" s="217"/>
      <c r="AL101" s="218"/>
      <c r="AM101" s="216">
        <v>101889</v>
      </c>
      <c r="AN101" s="217"/>
      <c r="AO101" s="217"/>
      <c r="AP101" s="218"/>
      <c r="AQ101" s="216" t="s">
        <v>577</v>
      </c>
      <c r="AR101" s="217"/>
      <c r="AS101" s="217"/>
      <c r="AT101" s="218"/>
      <c r="AU101" s="216" t="s">
        <v>672</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89359</v>
      </c>
      <c r="AF102" s="421"/>
      <c r="AG102" s="421"/>
      <c r="AH102" s="421"/>
      <c r="AI102" s="421">
        <v>91024</v>
      </c>
      <c r="AJ102" s="421"/>
      <c r="AK102" s="421"/>
      <c r="AL102" s="421"/>
      <c r="AM102" s="421">
        <v>100586</v>
      </c>
      <c r="AN102" s="421"/>
      <c r="AO102" s="421"/>
      <c r="AP102" s="421"/>
      <c r="AQ102" s="271">
        <v>101889</v>
      </c>
      <c r="AR102" s="272"/>
      <c r="AS102" s="272"/>
      <c r="AT102" s="317"/>
      <c r="AU102" s="271" t="s">
        <v>673</v>
      </c>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v>325</v>
      </c>
      <c r="AF116" s="421"/>
      <c r="AG116" s="421"/>
      <c r="AH116" s="421"/>
      <c r="AI116" s="421">
        <v>326</v>
      </c>
      <c r="AJ116" s="421"/>
      <c r="AK116" s="421"/>
      <c r="AL116" s="421"/>
      <c r="AM116" s="421">
        <v>290</v>
      </c>
      <c r="AN116" s="421"/>
      <c r="AO116" s="421"/>
      <c r="AP116" s="421"/>
      <c r="AQ116" s="216">
        <v>366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656</v>
      </c>
      <c r="AJ117" s="554"/>
      <c r="AK117" s="554"/>
      <c r="AL117" s="554"/>
      <c r="AM117" s="554" t="s">
        <v>670</v>
      </c>
      <c r="AN117" s="554"/>
      <c r="AO117" s="554"/>
      <c r="AP117" s="554"/>
      <c r="AQ117" s="554" t="s">
        <v>671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654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594</v>
      </c>
      <c r="AC134" s="204"/>
      <c r="AD134" s="204"/>
      <c r="AE134" s="205">
        <v>45.9</v>
      </c>
      <c r="AF134" s="206"/>
      <c r="AG134" s="206"/>
      <c r="AH134" s="206"/>
      <c r="AI134" s="205">
        <v>48</v>
      </c>
      <c r="AJ134" s="206"/>
      <c r="AK134" s="206"/>
      <c r="AL134" s="206"/>
      <c r="AM134" s="205"/>
      <c r="AN134" s="206"/>
      <c r="AO134" s="206"/>
      <c r="AP134" s="206"/>
      <c r="AQ134" s="205" t="s">
        <v>595</v>
      </c>
      <c r="AR134" s="206"/>
      <c r="AS134" s="206"/>
      <c r="AT134" s="206"/>
      <c r="AU134" s="205" t="s">
        <v>576</v>
      </c>
      <c r="AV134" s="206"/>
      <c r="AW134" s="206"/>
      <c r="AX134" s="207"/>
    </row>
    <row r="135" spans="1:50" ht="55.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594</v>
      </c>
      <c r="AC135" s="212"/>
      <c r="AD135" s="212"/>
      <c r="AE135" s="205">
        <v>46.5</v>
      </c>
      <c r="AF135" s="206"/>
      <c r="AG135" s="206"/>
      <c r="AH135" s="206"/>
      <c r="AI135" s="205">
        <v>47.4</v>
      </c>
      <c r="AJ135" s="206"/>
      <c r="AK135" s="206"/>
      <c r="AL135" s="206"/>
      <c r="AM135" s="205">
        <v>49.4</v>
      </c>
      <c r="AN135" s="206"/>
      <c r="AO135" s="206"/>
      <c r="AP135" s="206"/>
      <c r="AQ135" s="205" t="s">
        <v>596</v>
      </c>
      <c r="AR135" s="206"/>
      <c r="AS135" s="206"/>
      <c r="AT135" s="206"/>
      <c r="AU135" s="205">
        <v>46.7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633</v>
      </c>
      <c r="H154" s="104"/>
      <c r="I154" s="104"/>
      <c r="J154" s="104"/>
      <c r="K154" s="104"/>
      <c r="L154" s="104"/>
      <c r="M154" s="104"/>
      <c r="N154" s="104"/>
      <c r="O154" s="104"/>
      <c r="P154" s="105"/>
      <c r="Q154" s="124" t="s">
        <v>634</v>
      </c>
      <c r="R154" s="104"/>
      <c r="S154" s="104"/>
      <c r="T154" s="104"/>
      <c r="U154" s="104"/>
      <c r="V154" s="104"/>
      <c r="W154" s="104"/>
      <c r="X154" s="104"/>
      <c r="Y154" s="104"/>
      <c r="Z154" s="104"/>
      <c r="AA154" s="291"/>
      <c r="AB154" s="140" t="s">
        <v>635</v>
      </c>
      <c r="AC154" s="141"/>
      <c r="AD154" s="141"/>
      <c r="AE154" s="146" t="s">
        <v>616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634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567</v>
      </c>
      <c r="K430" s="901"/>
      <c r="L430" s="901"/>
      <c r="M430" s="901"/>
      <c r="N430" s="901"/>
      <c r="O430" s="901"/>
      <c r="P430" s="901"/>
      <c r="Q430" s="901"/>
      <c r="R430" s="901"/>
      <c r="S430" s="901"/>
      <c r="T430" s="902"/>
      <c r="U430" s="588" t="s">
        <v>658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659</v>
      </c>
      <c r="AF432" s="199"/>
      <c r="AG432" s="132" t="s">
        <v>236</v>
      </c>
      <c r="AH432" s="133"/>
      <c r="AI432" s="155"/>
      <c r="AJ432" s="155"/>
      <c r="AK432" s="155"/>
      <c r="AL432" s="153"/>
      <c r="AM432" s="155"/>
      <c r="AN432" s="155"/>
      <c r="AO432" s="155"/>
      <c r="AP432" s="153"/>
      <c r="AQ432" s="590" t="s">
        <v>662</v>
      </c>
      <c r="AR432" s="199"/>
      <c r="AS432" s="132" t="s">
        <v>236</v>
      </c>
      <c r="AT432" s="133"/>
      <c r="AU432" s="199" t="s">
        <v>663</v>
      </c>
      <c r="AV432" s="199"/>
      <c r="AW432" s="132" t="s">
        <v>181</v>
      </c>
      <c r="AX432" s="194"/>
    </row>
    <row r="433" spans="1:50" ht="23.25" customHeight="1" x14ac:dyDescent="0.15">
      <c r="A433" s="188"/>
      <c r="B433" s="185"/>
      <c r="C433" s="179"/>
      <c r="D433" s="185"/>
      <c r="E433" s="342"/>
      <c r="F433" s="343"/>
      <c r="G433" s="103" t="s">
        <v>659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660</v>
      </c>
      <c r="AC433" s="212"/>
      <c r="AD433" s="212"/>
      <c r="AE433" s="340" t="s">
        <v>659</v>
      </c>
      <c r="AF433" s="206"/>
      <c r="AG433" s="206"/>
      <c r="AH433" s="206"/>
      <c r="AI433" s="340" t="s">
        <v>659</v>
      </c>
      <c r="AJ433" s="206"/>
      <c r="AK433" s="206"/>
      <c r="AL433" s="206"/>
      <c r="AM433" s="340" t="s">
        <v>659</v>
      </c>
      <c r="AN433" s="206"/>
      <c r="AO433" s="206"/>
      <c r="AP433" s="206"/>
      <c r="AQ433" s="340" t="s">
        <v>659</v>
      </c>
      <c r="AR433" s="206"/>
      <c r="AS433" s="206"/>
      <c r="AT433" s="206"/>
      <c r="AU433" s="206" t="s">
        <v>664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661</v>
      </c>
      <c r="AC434" s="204"/>
      <c r="AD434" s="204"/>
      <c r="AE434" s="340" t="s">
        <v>659</v>
      </c>
      <c r="AF434" s="206"/>
      <c r="AG434" s="206"/>
      <c r="AH434" s="341"/>
      <c r="AI434" s="340" t="s">
        <v>659</v>
      </c>
      <c r="AJ434" s="206"/>
      <c r="AK434" s="206"/>
      <c r="AL434" s="341"/>
      <c r="AM434" s="340" t="s">
        <v>659</v>
      </c>
      <c r="AN434" s="206"/>
      <c r="AO434" s="206"/>
      <c r="AP434" s="341"/>
      <c r="AQ434" s="340" t="s">
        <v>659</v>
      </c>
      <c r="AR434" s="206"/>
      <c r="AS434" s="206"/>
      <c r="AT434" s="341"/>
      <c r="AU434" s="206" t="s">
        <v>665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659</v>
      </c>
      <c r="AF435" s="206"/>
      <c r="AG435" s="206"/>
      <c r="AH435" s="341"/>
      <c r="AI435" s="340" t="s">
        <v>659</v>
      </c>
      <c r="AJ435" s="206"/>
      <c r="AK435" s="206"/>
      <c r="AL435" s="341"/>
      <c r="AM435" s="340" t="s">
        <v>659</v>
      </c>
      <c r="AN435" s="206"/>
      <c r="AO435" s="206"/>
      <c r="AP435" s="341"/>
      <c r="AQ435" s="340" t="s">
        <v>659</v>
      </c>
      <c r="AR435" s="206"/>
      <c r="AS435" s="206"/>
      <c r="AT435" s="341"/>
      <c r="AU435" s="206" t="s">
        <v>659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662</v>
      </c>
      <c r="AF457" s="199"/>
      <c r="AG457" s="132" t="s">
        <v>236</v>
      </c>
      <c r="AH457" s="133"/>
      <c r="AI457" s="155"/>
      <c r="AJ457" s="155"/>
      <c r="AK457" s="155"/>
      <c r="AL457" s="153"/>
      <c r="AM457" s="155"/>
      <c r="AN457" s="155"/>
      <c r="AO457" s="155"/>
      <c r="AP457" s="153"/>
      <c r="AQ457" s="590" t="s">
        <v>667</v>
      </c>
      <c r="AR457" s="199"/>
      <c r="AS457" s="132" t="s">
        <v>236</v>
      </c>
      <c r="AT457" s="133"/>
      <c r="AU457" s="199" t="s">
        <v>659</v>
      </c>
      <c r="AV457" s="199"/>
      <c r="AW457" s="132" t="s">
        <v>181</v>
      </c>
      <c r="AX457" s="194"/>
    </row>
    <row r="458" spans="1:50" ht="23.25" customHeight="1" x14ac:dyDescent="0.15">
      <c r="A458" s="188"/>
      <c r="B458" s="185"/>
      <c r="C458" s="179"/>
      <c r="D458" s="185"/>
      <c r="E458" s="342"/>
      <c r="F458" s="343"/>
      <c r="G458" s="103" t="s">
        <v>666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660</v>
      </c>
      <c r="AC458" s="212"/>
      <c r="AD458" s="212"/>
      <c r="AE458" s="340" t="s">
        <v>659</v>
      </c>
      <c r="AF458" s="206"/>
      <c r="AG458" s="206"/>
      <c r="AH458" s="206"/>
      <c r="AI458" s="340" t="s">
        <v>659</v>
      </c>
      <c r="AJ458" s="206"/>
      <c r="AK458" s="206"/>
      <c r="AL458" s="206"/>
      <c r="AM458" s="340" t="s">
        <v>659</v>
      </c>
      <c r="AN458" s="206"/>
      <c r="AO458" s="206"/>
      <c r="AP458" s="206"/>
      <c r="AQ458" s="340" t="s">
        <v>659</v>
      </c>
      <c r="AR458" s="206"/>
      <c r="AS458" s="206"/>
      <c r="AT458" s="206"/>
      <c r="AU458" s="206" t="s">
        <v>664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661</v>
      </c>
      <c r="AC459" s="204"/>
      <c r="AD459" s="204"/>
      <c r="AE459" s="340" t="s">
        <v>659</v>
      </c>
      <c r="AF459" s="206"/>
      <c r="AG459" s="206"/>
      <c r="AH459" s="341"/>
      <c r="AI459" s="340" t="s">
        <v>659</v>
      </c>
      <c r="AJ459" s="206"/>
      <c r="AK459" s="206"/>
      <c r="AL459" s="341"/>
      <c r="AM459" s="340" t="s">
        <v>659</v>
      </c>
      <c r="AN459" s="206"/>
      <c r="AO459" s="206"/>
      <c r="AP459" s="341"/>
      <c r="AQ459" s="340" t="s">
        <v>659</v>
      </c>
      <c r="AR459" s="206"/>
      <c r="AS459" s="206"/>
      <c r="AT459" s="341"/>
      <c r="AU459" s="206" t="s">
        <v>665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659</v>
      </c>
      <c r="AF460" s="206"/>
      <c r="AG460" s="206"/>
      <c r="AH460" s="341"/>
      <c r="AI460" s="340" t="s">
        <v>659</v>
      </c>
      <c r="AJ460" s="206"/>
      <c r="AK460" s="206"/>
      <c r="AL460" s="341"/>
      <c r="AM460" s="340" t="s">
        <v>659</v>
      </c>
      <c r="AN460" s="206"/>
      <c r="AO460" s="206"/>
      <c r="AP460" s="341"/>
      <c r="AQ460" s="340" t="s">
        <v>659</v>
      </c>
      <c r="AR460" s="206"/>
      <c r="AS460" s="206"/>
      <c r="AT460" s="341"/>
      <c r="AU460" s="206" t="s">
        <v>659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627</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627</v>
      </c>
      <c r="AE703" s="327"/>
      <c r="AF703" s="327"/>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627</v>
      </c>
      <c r="AE704" s="783"/>
      <c r="AF704" s="783"/>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627</v>
      </c>
      <c r="AE705" s="715"/>
      <c r="AF705" s="715"/>
      <c r="AG705" s="124" t="s">
        <v>677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674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629</v>
      </c>
      <c r="AE708" s="605"/>
      <c r="AF708" s="605"/>
      <c r="AG708" s="742" t="s">
        <v>630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627</v>
      </c>
      <c r="AE709" s="327"/>
      <c r="AF709" s="327"/>
      <c r="AG709" s="100" t="s">
        <v>621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629</v>
      </c>
      <c r="AE710" s="327"/>
      <c r="AF710" s="327"/>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627</v>
      </c>
      <c r="AE711" s="327"/>
      <c r="AF711" s="327"/>
      <c r="AG711" s="100" t="s">
        <v>622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627</v>
      </c>
      <c r="AE712" s="783"/>
      <c r="AF712" s="783"/>
      <c r="AG712" s="810" t="s">
        <v>623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629</v>
      </c>
      <c r="AE713" s="327"/>
      <c r="AF713" s="663"/>
      <c r="AG713" s="100" t="s">
        <v>631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627</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629</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627</v>
      </c>
      <c r="AE716" s="627"/>
      <c r="AF716" s="627"/>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627</v>
      </c>
      <c r="AE717" s="327"/>
      <c r="AF717" s="327"/>
      <c r="AG717" s="100" t="s">
        <v>636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627</v>
      </c>
      <c r="AE718" s="327"/>
      <c r="AF718" s="327"/>
      <c r="AG718" s="126" t="s">
        <v>626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1.5" customHeight="1" x14ac:dyDescent="0.15">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678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598</v>
      </c>
      <c r="F737" s="989"/>
      <c r="G737" s="989"/>
      <c r="H737" s="989"/>
      <c r="I737" s="989"/>
      <c r="J737" s="989"/>
      <c r="K737" s="989"/>
      <c r="L737" s="989"/>
      <c r="M737" s="989"/>
      <c r="N737" s="365" t="s">
        <v>402</v>
      </c>
      <c r="O737" s="365"/>
      <c r="P737" s="365"/>
      <c r="Q737" s="365"/>
      <c r="R737" s="989" t="s">
        <v>599</v>
      </c>
      <c r="S737" s="989"/>
      <c r="T737" s="989"/>
      <c r="U737" s="989"/>
      <c r="V737" s="989"/>
      <c r="W737" s="989"/>
      <c r="X737" s="989"/>
      <c r="Y737" s="989"/>
      <c r="Z737" s="989"/>
      <c r="AA737" s="365" t="s">
        <v>401</v>
      </c>
      <c r="AB737" s="365"/>
      <c r="AC737" s="365"/>
      <c r="AD737" s="365"/>
      <c r="AE737" s="989" t="s">
        <v>600</v>
      </c>
      <c r="AF737" s="989"/>
      <c r="AG737" s="989"/>
      <c r="AH737" s="989"/>
      <c r="AI737" s="989"/>
      <c r="AJ737" s="989"/>
      <c r="AK737" s="989"/>
      <c r="AL737" s="989"/>
      <c r="AM737" s="989"/>
      <c r="AN737" s="365" t="s">
        <v>400</v>
      </c>
      <c r="AO737" s="365"/>
      <c r="AP737" s="365"/>
      <c r="AQ737" s="365"/>
      <c r="AR737" s="995" t="s">
        <v>601</v>
      </c>
      <c r="AS737" s="996"/>
      <c r="AT737" s="996"/>
      <c r="AU737" s="996"/>
      <c r="AV737" s="996"/>
      <c r="AW737" s="996"/>
      <c r="AX737" s="997"/>
      <c r="AY737" s="88"/>
      <c r="AZ737" s="88"/>
    </row>
    <row r="738" spans="1:52" ht="24.75" customHeight="1" x14ac:dyDescent="0.15">
      <c r="A738" s="988" t="s">
        <v>399</v>
      </c>
      <c r="B738" s="209"/>
      <c r="C738" s="209"/>
      <c r="D738" s="210"/>
      <c r="E738" s="989" t="s">
        <v>602</v>
      </c>
      <c r="F738" s="989"/>
      <c r="G738" s="989"/>
      <c r="H738" s="989"/>
      <c r="I738" s="989"/>
      <c r="J738" s="989"/>
      <c r="K738" s="989"/>
      <c r="L738" s="989"/>
      <c r="M738" s="989"/>
      <c r="N738" s="365" t="s">
        <v>398</v>
      </c>
      <c r="O738" s="365"/>
      <c r="P738" s="365"/>
      <c r="Q738" s="365"/>
      <c r="R738" s="989" t="s">
        <v>603</v>
      </c>
      <c r="S738" s="989"/>
      <c r="T738" s="989"/>
      <c r="U738" s="989"/>
      <c r="V738" s="989"/>
      <c r="W738" s="989"/>
      <c r="X738" s="989"/>
      <c r="Y738" s="989"/>
      <c r="Z738" s="989"/>
      <c r="AA738" s="365" t="s">
        <v>397</v>
      </c>
      <c r="AB738" s="365"/>
      <c r="AC738" s="365"/>
      <c r="AD738" s="365"/>
      <c r="AE738" s="989" t="s">
        <v>604</v>
      </c>
      <c r="AF738" s="989"/>
      <c r="AG738" s="989"/>
      <c r="AH738" s="989"/>
      <c r="AI738" s="989"/>
      <c r="AJ738" s="989"/>
      <c r="AK738" s="989"/>
      <c r="AL738" s="989"/>
      <c r="AM738" s="989"/>
      <c r="AN738" s="365" t="s">
        <v>396</v>
      </c>
      <c r="AO738" s="365"/>
      <c r="AP738" s="365"/>
      <c r="AQ738" s="365"/>
      <c r="AR738" s="995" t="s">
        <v>605</v>
      </c>
      <c r="AS738" s="996"/>
      <c r="AT738" s="996"/>
      <c r="AU738" s="996"/>
      <c r="AV738" s="996"/>
      <c r="AW738" s="996"/>
      <c r="AX738" s="997"/>
    </row>
    <row r="739" spans="1:52" ht="24.75" customHeight="1" x14ac:dyDescent="0.15">
      <c r="A739" s="988" t="s">
        <v>395</v>
      </c>
      <c r="B739" s="209"/>
      <c r="C739" s="209"/>
      <c r="D739" s="210"/>
      <c r="E739" s="989" t="s">
        <v>606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655</v>
      </c>
      <c r="F740" s="974"/>
      <c r="G740" s="974"/>
      <c r="H740" s="92" t="str">
        <f>IF(E740="", "", "(")</f>
        <v>(</v>
      </c>
      <c r="I740" s="974"/>
      <c r="J740" s="974"/>
      <c r="K740" s="92" t="str">
        <f>IF(OR(I740="　", I740=""), "", "-")</f>
        <v/>
      </c>
      <c r="L740" s="975">
        <v>580</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653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607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639</v>
      </c>
      <c r="H782" s="671"/>
      <c r="I782" s="671"/>
      <c r="J782" s="671"/>
      <c r="K782" s="672"/>
      <c r="L782" s="664" t="s">
        <v>638</v>
      </c>
      <c r="M782" s="665"/>
      <c r="N782" s="665"/>
      <c r="O782" s="665"/>
      <c r="P782" s="665"/>
      <c r="Q782" s="665"/>
      <c r="R782" s="665"/>
      <c r="S782" s="665"/>
      <c r="T782" s="665"/>
      <c r="U782" s="665"/>
      <c r="V782" s="665"/>
      <c r="W782" s="665"/>
      <c r="X782" s="666"/>
      <c r="Y782" s="388">
        <v>4</v>
      </c>
      <c r="Z782" s="389"/>
      <c r="AA782" s="389"/>
      <c r="AB782" s="805"/>
      <c r="AC782" s="670" t="s">
        <v>608</v>
      </c>
      <c r="AD782" s="671"/>
      <c r="AE782" s="671"/>
      <c r="AF782" s="671"/>
      <c r="AG782" s="672"/>
      <c r="AH782" s="664" t="s">
        <v>609</v>
      </c>
      <c r="AI782" s="665"/>
      <c r="AJ782" s="665"/>
      <c r="AK782" s="665"/>
      <c r="AL782" s="665"/>
      <c r="AM782" s="665"/>
      <c r="AN782" s="665"/>
      <c r="AO782" s="665"/>
      <c r="AP782" s="665"/>
      <c r="AQ782" s="665"/>
      <c r="AR782" s="665"/>
      <c r="AS782" s="665"/>
      <c r="AT782" s="666"/>
      <c r="AU782" s="388">
        <v>25</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25</v>
      </c>
      <c r="AV792" s="832"/>
      <c r="AW792" s="832"/>
      <c r="AX792" s="834"/>
    </row>
    <row r="793" spans="1:50" ht="24.75" customHeight="1" x14ac:dyDescent="0.15">
      <c r="A793" s="631"/>
      <c r="B793" s="632"/>
      <c r="C793" s="632"/>
      <c r="D793" s="632"/>
      <c r="E793" s="632"/>
      <c r="F793" s="633"/>
      <c r="G793" s="595" t="s">
        <v>650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651</v>
      </c>
      <c r="H795" s="671"/>
      <c r="I795" s="671"/>
      <c r="J795" s="671"/>
      <c r="K795" s="672"/>
      <c r="L795" s="664" t="s">
        <v>649</v>
      </c>
      <c r="M795" s="665"/>
      <c r="N795" s="665"/>
      <c r="O795" s="665"/>
      <c r="P795" s="665"/>
      <c r="Q795" s="665"/>
      <c r="R795" s="665"/>
      <c r="S795" s="665"/>
      <c r="T795" s="665"/>
      <c r="U795" s="665"/>
      <c r="V795" s="665"/>
      <c r="W795" s="665"/>
      <c r="X795" s="666"/>
      <c r="Y795" s="388">
        <v>0.5</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0.5</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637</v>
      </c>
      <c r="D838" s="347"/>
      <c r="E838" s="347"/>
      <c r="F838" s="347"/>
      <c r="G838" s="347"/>
      <c r="H838" s="347"/>
      <c r="I838" s="347"/>
      <c r="J838" s="348">
        <v>101000103115</v>
      </c>
      <c r="K838" s="349"/>
      <c r="L838" s="349"/>
      <c r="M838" s="349"/>
      <c r="N838" s="349"/>
      <c r="O838" s="349"/>
      <c r="P838" s="362" t="s">
        <v>638</v>
      </c>
      <c r="Q838" s="350"/>
      <c r="R838" s="350"/>
      <c r="S838" s="350"/>
      <c r="T838" s="350"/>
      <c r="U838" s="350"/>
      <c r="V838" s="350"/>
      <c r="W838" s="350"/>
      <c r="X838" s="350"/>
      <c r="Y838" s="351">
        <v>4</v>
      </c>
      <c r="Z838" s="352"/>
      <c r="AA838" s="352"/>
      <c r="AB838" s="353"/>
      <c r="AC838" s="363" t="s">
        <v>376</v>
      </c>
      <c r="AD838" s="371"/>
      <c r="AE838" s="371"/>
      <c r="AF838" s="371"/>
      <c r="AG838" s="371"/>
      <c r="AH838" s="372">
        <v>2</v>
      </c>
      <c r="AI838" s="373"/>
      <c r="AJ838" s="373"/>
      <c r="AK838" s="373"/>
      <c r="AL838" s="357">
        <v>75.900000000000006</v>
      </c>
      <c r="AM838" s="358"/>
      <c r="AN838" s="358"/>
      <c r="AO838" s="359"/>
      <c r="AP838" s="360" t="s">
        <v>659</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0.5" customHeight="1" x14ac:dyDescent="0.15">
      <c r="A871" s="376">
        <v>1</v>
      </c>
      <c r="B871" s="376">
        <v>1</v>
      </c>
      <c r="C871" s="361" t="s">
        <v>610</v>
      </c>
      <c r="D871" s="347"/>
      <c r="E871" s="347"/>
      <c r="F871" s="347"/>
      <c r="G871" s="347"/>
      <c r="H871" s="347"/>
      <c r="I871" s="347"/>
      <c r="J871" s="348">
        <v>8010001090081</v>
      </c>
      <c r="K871" s="349"/>
      <c r="L871" s="349"/>
      <c r="M871" s="349"/>
      <c r="N871" s="349"/>
      <c r="O871" s="349"/>
      <c r="P871" s="362" t="s">
        <v>611</v>
      </c>
      <c r="Q871" s="350"/>
      <c r="R871" s="350"/>
      <c r="S871" s="350"/>
      <c r="T871" s="350"/>
      <c r="U871" s="350"/>
      <c r="V871" s="350"/>
      <c r="W871" s="350"/>
      <c r="X871" s="350"/>
      <c r="Y871" s="351">
        <v>25</v>
      </c>
      <c r="Z871" s="352"/>
      <c r="AA871" s="352"/>
      <c r="AB871" s="353"/>
      <c r="AC871" s="363" t="s">
        <v>376</v>
      </c>
      <c r="AD871" s="371"/>
      <c r="AE871" s="371"/>
      <c r="AF871" s="371"/>
      <c r="AG871" s="371"/>
      <c r="AH871" s="372">
        <v>1</v>
      </c>
      <c r="AI871" s="373"/>
      <c r="AJ871" s="373"/>
      <c r="AK871" s="373"/>
      <c r="AL871" s="357">
        <v>93.2</v>
      </c>
      <c r="AM871" s="358"/>
      <c r="AN871" s="358"/>
      <c r="AO871" s="359"/>
      <c r="AP871" s="360" t="s">
        <v>612</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640</v>
      </c>
      <c r="D904" s="347"/>
      <c r="E904" s="347"/>
      <c r="F904" s="347"/>
      <c r="G904" s="347"/>
      <c r="H904" s="347"/>
      <c r="I904" s="347"/>
      <c r="J904" s="348" t="s">
        <v>567</v>
      </c>
      <c r="K904" s="349"/>
      <c r="L904" s="349"/>
      <c r="M904" s="349"/>
      <c r="N904" s="349"/>
      <c r="O904" s="349"/>
      <c r="P904" s="362" t="s">
        <v>647</v>
      </c>
      <c r="Q904" s="350"/>
      <c r="R904" s="350"/>
      <c r="S904" s="350"/>
      <c r="T904" s="350"/>
      <c r="U904" s="350"/>
      <c r="V904" s="350"/>
      <c r="W904" s="350"/>
      <c r="X904" s="350"/>
      <c r="Y904" s="351">
        <v>0.5</v>
      </c>
      <c r="Z904" s="352"/>
      <c r="AA904" s="352"/>
      <c r="AB904" s="353"/>
      <c r="AC904" s="363"/>
      <c r="AD904" s="371"/>
      <c r="AE904" s="371"/>
      <c r="AF904" s="371"/>
      <c r="AG904" s="371"/>
      <c r="AH904" s="372" t="s">
        <v>567</v>
      </c>
      <c r="AI904" s="373"/>
      <c r="AJ904" s="373"/>
      <c r="AK904" s="373"/>
      <c r="AL904" s="357" t="s">
        <v>567</v>
      </c>
      <c r="AM904" s="358"/>
      <c r="AN904" s="358"/>
      <c r="AO904" s="359"/>
      <c r="AP904" s="360" t="s">
        <v>648</v>
      </c>
      <c r="AQ904" s="360"/>
      <c r="AR904" s="360"/>
      <c r="AS904" s="360"/>
      <c r="AT904" s="360"/>
      <c r="AU904" s="360"/>
      <c r="AV904" s="360"/>
      <c r="AW904" s="360"/>
      <c r="AX904" s="360"/>
    </row>
    <row r="905" spans="1:50" ht="30" customHeight="1" x14ac:dyDescent="0.15">
      <c r="A905" s="376">
        <v>2</v>
      </c>
      <c r="B905" s="376">
        <v>1</v>
      </c>
      <c r="C905" s="361" t="s">
        <v>641</v>
      </c>
      <c r="D905" s="347"/>
      <c r="E905" s="347"/>
      <c r="F905" s="347"/>
      <c r="G905" s="347"/>
      <c r="H905" s="347"/>
      <c r="I905" s="347"/>
      <c r="J905" s="348" t="s">
        <v>567</v>
      </c>
      <c r="K905" s="349"/>
      <c r="L905" s="349"/>
      <c r="M905" s="349"/>
      <c r="N905" s="349"/>
      <c r="O905" s="349"/>
      <c r="P905" s="350" t="s">
        <v>647</v>
      </c>
      <c r="Q905" s="350"/>
      <c r="R905" s="350"/>
      <c r="S905" s="350"/>
      <c r="T905" s="350"/>
      <c r="U905" s="350"/>
      <c r="V905" s="350"/>
      <c r="W905" s="350"/>
      <c r="X905" s="350"/>
      <c r="Y905" s="351">
        <v>0.3</v>
      </c>
      <c r="Z905" s="352"/>
      <c r="AA905" s="352"/>
      <c r="AB905" s="353"/>
      <c r="AC905" s="363"/>
      <c r="AD905" s="363"/>
      <c r="AE905" s="363"/>
      <c r="AF905" s="363"/>
      <c r="AG905" s="363"/>
      <c r="AH905" s="372" t="s">
        <v>567</v>
      </c>
      <c r="AI905" s="373"/>
      <c r="AJ905" s="373"/>
      <c r="AK905" s="373"/>
      <c r="AL905" s="357" t="s">
        <v>567</v>
      </c>
      <c r="AM905" s="358"/>
      <c r="AN905" s="358"/>
      <c r="AO905" s="359"/>
      <c r="AP905" s="360" t="s">
        <v>567</v>
      </c>
      <c r="AQ905" s="360"/>
      <c r="AR905" s="360"/>
      <c r="AS905" s="360"/>
      <c r="AT905" s="360"/>
      <c r="AU905" s="360"/>
      <c r="AV905" s="360"/>
      <c r="AW905" s="360"/>
      <c r="AX905" s="360"/>
    </row>
    <row r="906" spans="1:50" ht="30" customHeight="1" x14ac:dyDescent="0.15">
      <c r="A906" s="376">
        <v>3</v>
      </c>
      <c r="B906" s="376">
        <v>1</v>
      </c>
      <c r="C906" s="361" t="s">
        <v>642</v>
      </c>
      <c r="D906" s="347"/>
      <c r="E906" s="347"/>
      <c r="F906" s="347"/>
      <c r="G906" s="347"/>
      <c r="H906" s="347"/>
      <c r="I906" s="347"/>
      <c r="J906" s="348" t="s">
        <v>567</v>
      </c>
      <c r="K906" s="349"/>
      <c r="L906" s="349"/>
      <c r="M906" s="349"/>
      <c r="N906" s="349"/>
      <c r="O906" s="349"/>
      <c r="P906" s="362" t="s">
        <v>647</v>
      </c>
      <c r="Q906" s="350"/>
      <c r="R906" s="350"/>
      <c r="S906" s="350"/>
      <c r="T906" s="350"/>
      <c r="U906" s="350"/>
      <c r="V906" s="350"/>
      <c r="W906" s="350"/>
      <c r="X906" s="350"/>
      <c r="Y906" s="351">
        <v>0.2</v>
      </c>
      <c r="Z906" s="352"/>
      <c r="AA906" s="352"/>
      <c r="AB906" s="353"/>
      <c r="AC906" s="363"/>
      <c r="AD906" s="363"/>
      <c r="AE906" s="363"/>
      <c r="AF906" s="363"/>
      <c r="AG906" s="363"/>
      <c r="AH906" s="355" t="s">
        <v>567</v>
      </c>
      <c r="AI906" s="356"/>
      <c r="AJ906" s="356"/>
      <c r="AK906" s="356"/>
      <c r="AL906" s="357" t="s">
        <v>567</v>
      </c>
      <c r="AM906" s="358"/>
      <c r="AN906" s="358"/>
      <c r="AO906" s="359"/>
      <c r="AP906" s="360" t="s">
        <v>567</v>
      </c>
      <c r="AQ906" s="360"/>
      <c r="AR906" s="360"/>
      <c r="AS906" s="360"/>
      <c r="AT906" s="360"/>
      <c r="AU906" s="360"/>
      <c r="AV906" s="360"/>
      <c r="AW906" s="360"/>
      <c r="AX906" s="360"/>
    </row>
    <row r="907" spans="1:50" ht="30" customHeight="1" x14ac:dyDescent="0.15">
      <c r="A907" s="376">
        <v>4</v>
      </c>
      <c r="B907" s="376">
        <v>1</v>
      </c>
      <c r="C907" s="361" t="s">
        <v>643</v>
      </c>
      <c r="D907" s="347"/>
      <c r="E907" s="347"/>
      <c r="F907" s="347"/>
      <c r="G907" s="347"/>
      <c r="H907" s="347"/>
      <c r="I907" s="347"/>
      <c r="J907" s="348" t="s">
        <v>567</v>
      </c>
      <c r="K907" s="349"/>
      <c r="L907" s="349"/>
      <c r="M907" s="349"/>
      <c r="N907" s="349"/>
      <c r="O907" s="349"/>
      <c r="P907" s="362" t="s">
        <v>647</v>
      </c>
      <c r="Q907" s="350"/>
      <c r="R907" s="350"/>
      <c r="S907" s="350"/>
      <c r="T907" s="350"/>
      <c r="U907" s="350"/>
      <c r="V907" s="350"/>
      <c r="W907" s="350"/>
      <c r="X907" s="350"/>
      <c r="Y907" s="351">
        <v>0</v>
      </c>
      <c r="Z907" s="352"/>
      <c r="AA907" s="352"/>
      <c r="AB907" s="353"/>
      <c r="AC907" s="363"/>
      <c r="AD907" s="363"/>
      <c r="AE907" s="363"/>
      <c r="AF907" s="363"/>
      <c r="AG907" s="363"/>
      <c r="AH907" s="355" t="s">
        <v>567</v>
      </c>
      <c r="AI907" s="356"/>
      <c r="AJ907" s="356"/>
      <c r="AK907" s="356"/>
      <c r="AL907" s="357" t="s">
        <v>567</v>
      </c>
      <c r="AM907" s="358"/>
      <c r="AN907" s="358"/>
      <c r="AO907" s="359"/>
      <c r="AP907" s="360" t="s">
        <v>567</v>
      </c>
      <c r="AQ907" s="360"/>
      <c r="AR907" s="360"/>
      <c r="AS907" s="360"/>
      <c r="AT907" s="360"/>
      <c r="AU907" s="360"/>
      <c r="AV907" s="360"/>
      <c r="AW907" s="360"/>
      <c r="AX907" s="360"/>
    </row>
    <row r="908" spans="1:50" ht="30" customHeight="1" x14ac:dyDescent="0.15">
      <c r="A908" s="376">
        <v>5</v>
      </c>
      <c r="B908" s="376">
        <v>1</v>
      </c>
      <c r="C908" s="361" t="s">
        <v>644</v>
      </c>
      <c r="D908" s="347"/>
      <c r="E908" s="347"/>
      <c r="F908" s="347"/>
      <c r="G908" s="347"/>
      <c r="H908" s="347"/>
      <c r="I908" s="347"/>
      <c r="J908" s="348" t="s">
        <v>567</v>
      </c>
      <c r="K908" s="349"/>
      <c r="L908" s="349"/>
      <c r="M908" s="349"/>
      <c r="N908" s="349"/>
      <c r="O908" s="349"/>
      <c r="P908" s="350" t="s">
        <v>647</v>
      </c>
      <c r="Q908" s="350"/>
      <c r="R908" s="350"/>
      <c r="S908" s="350"/>
      <c r="T908" s="350"/>
      <c r="U908" s="350"/>
      <c r="V908" s="350"/>
      <c r="W908" s="350"/>
      <c r="X908" s="350"/>
      <c r="Y908" s="351">
        <v>0</v>
      </c>
      <c r="Z908" s="352"/>
      <c r="AA908" s="352"/>
      <c r="AB908" s="353"/>
      <c r="AC908" s="354"/>
      <c r="AD908" s="354"/>
      <c r="AE908" s="354"/>
      <c r="AF908" s="354"/>
      <c r="AG908" s="354"/>
      <c r="AH908" s="355" t="s">
        <v>567</v>
      </c>
      <c r="AI908" s="356"/>
      <c r="AJ908" s="356"/>
      <c r="AK908" s="356"/>
      <c r="AL908" s="357" t="s">
        <v>567</v>
      </c>
      <c r="AM908" s="358"/>
      <c r="AN908" s="358"/>
      <c r="AO908" s="359"/>
      <c r="AP908" s="360" t="s">
        <v>567</v>
      </c>
      <c r="AQ908" s="360"/>
      <c r="AR908" s="360"/>
      <c r="AS908" s="360"/>
      <c r="AT908" s="360"/>
      <c r="AU908" s="360"/>
      <c r="AV908" s="360"/>
      <c r="AW908" s="360"/>
      <c r="AX908" s="360"/>
    </row>
    <row r="909" spans="1:50" ht="30" customHeight="1" x14ac:dyDescent="0.15">
      <c r="A909" s="376">
        <v>6</v>
      </c>
      <c r="B909" s="376">
        <v>1</v>
      </c>
      <c r="C909" s="361" t="s">
        <v>645</v>
      </c>
      <c r="D909" s="347"/>
      <c r="E909" s="347"/>
      <c r="F909" s="347"/>
      <c r="G909" s="347"/>
      <c r="H909" s="347"/>
      <c r="I909" s="347"/>
      <c r="J909" s="348" t="s">
        <v>567</v>
      </c>
      <c r="K909" s="349"/>
      <c r="L909" s="349"/>
      <c r="M909" s="349"/>
      <c r="N909" s="349"/>
      <c r="O909" s="349"/>
      <c r="P909" s="350" t="s">
        <v>647</v>
      </c>
      <c r="Q909" s="350"/>
      <c r="R909" s="350"/>
      <c r="S909" s="350"/>
      <c r="T909" s="350"/>
      <c r="U909" s="350"/>
      <c r="V909" s="350"/>
      <c r="W909" s="350"/>
      <c r="X909" s="350"/>
      <c r="Y909" s="351">
        <v>0</v>
      </c>
      <c r="Z909" s="352"/>
      <c r="AA909" s="352"/>
      <c r="AB909" s="353"/>
      <c r="AC909" s="354"/>
      <c r="AD909" s="354"/>
      <c r="AE909" s="354"/>
      <c r="AF909" s="354"/>
      <c r="AG909" s="354"/>
      <c r="AH909" s="355" t="s">
        <v>567</v>
      </c>
      <c r="AI909" s="356"/>
      <c r="AJ909" s="356"/>
      <c r="AK909" s="356"/>
      <c r="AL909" s="357" t="s">
        <v>567</v>
      </c>
      <c r="AM909" s="358"/>
      <c r="AN909" s="358"/>
      <c r="AO909" s="359"/>
      <c r="AP909" s="360" t="s">
        <v>567</v>
      </c>
      <c r="AQ909" s="360"/>
      <c r="AR909" s="360"/>
      <c r="AS909" s="360"/>
      <c r="AT909" s="360"/>
      <c r="AU909" s="360"/>
      <c r="AV909" s="360"/>
      <c r="AW909" s="360"/>
      <c r="AX909" s="360"/>
    </row>
    <row r="910" spans="1:50" ht="30" customHeight="1" x14ac:dyDescent="0.15">
      <c r="A910" s="376">
        <v>7</v>
      </c>
      <c r="B910" s="376">
        <v>1</v>
      </c>
      <c r="C910" s="361" t="s">
        <v>646</v>
      </c>
      <c r="D910" s="347"/>
      <c r="E910" s="347"/>
      <c r="F910" s="347"/>
      <c r="G910" s="347"/>
      <c r="H910" s="347"/>
      <c r="I910" s="347"/>
      <c r="J910" s="348" t="s">
        <v>567</v>
      </c>
      <c r="K910" s="349"/>
      <c r="L910" s="349"/>
      <c r="M910" s="349"/>
      <c r="N910" s="349"/>
      <c r="O910" s="349"/>
      <c r="P910" s="350" t="s">
        <v>647</v>
      </c>
      <c r="Q910" s="350"/>
      <c r="R910" s="350"/>
      <c r="S910" s="350"/>
      <c r="T910" s="350"/>
      <c r="U910" s="350"/>
      <c r="V910" s="350"/>
      <c r="W910" s="350"/>
      <c r="X910" s="350"/>
      <c r="Y910" s="351">
        <v>0</v>
      </c>
      <c r="Z910" s="352"/>
      <c r="AA910" s="352"/>
      <c r="AB910" s="353"/>
      <c r="AC910" s="354"/>
      <c r="AD910" s="354"/>
      <c r="AE910" s="354"/>
      <c r="AF910" s="354"/>
      <c r="AG910" s="354"/>
      <c r="AH910" s="355" t="s">
        <v>567</v>
      </c>
      <c r="AI910" s="356"/>
      <c r="AJ910" s="356"/>
      <c r="AK910" s="356"/>
      <c r="AL910" s="357" t="s">
        <v>567</v>
      </c>
      <c r="AM910" s="358"/>
      <c r="AN910" s="358"/>
      <c r="AO910" s="359"/>
      <c r="AP910" s="360" t="s">
        <v>567</v>
      </c>
      <c r="AQ910" s="360"/>
      <c r="AR910" s="360"/>
      <c r="AS910" s="360"/>
      <c r="AT910" s="360"/>
      <c r="AU910" s="360"/>
      <c r="AV910" s="360"/>
      <c r="AW910" s="360"/>
      <c r="AX910" s="360"/>
    </row>
    <row r="911" spans="1:50" ht="30"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613</v>
      </c>
      <c r="F1103" s="375"/>
      <c r="G1103" s="375"/>
      <c r="H1103" s="375"/>
      <c r="I1103" s="375"/>
      <c r="J1103" s="348" t="s">
        <v>614</v>
      </c>
      <c r="K1103" s="349"/>
      <c r="L1103" s="349"/>
      <c r="M1103" s="349"/>
      <c r="N1103" s="349"/>
      <c r="O1103" s="349"/>
      <c r="P1103" s="362" t="s">
        <v>615</v>
      </c>
      <c r="Q1103" s="350"/>
      <c r="R1103" s="350"/>
      <c r="S1103" s="350"/>
      <c r="T1103" s="350"/>
      <c r="U1103" s="350"/>
      <c r="V1103" s="350"/>
      <c r="W1103" s="350"/>
      <c r="X1103" s="350"/>
      <c r="Y1103" s="351" t="s">
        <v>615</v>
      </c>
      <c r="Z1103" s="352"/>
      <c r="AA1103" s="352"/>
      <c r="AB1103" s="353"/>
      <c r="AC1103" s="354"/>
      <c r="AD1103" s="354"/>
      <c r="AE1103" s="354"/>
      <c r="AF1103" s="354"/>
      <c r="AG1103" s="354"/>
      <c r="AH1103" s="355" t="s">
        <v>615</v>
      </c>
      <c r="AI1103" s="356"/>
      <c r="AJ1103" s="356"/>
      <c r="AK1103" s="356"/>
      <c r="AL1103" s="357" t="s">
        <v>616</v>
      </c>
      <c r="AM1103" s="358"/>
      <c r="AN1103" s="358"/>
      <c r="AO1103" s="359"/>
      <c r="AP1103" s="360" t="s">
        <v>617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27">
      <formula>IF(RIGHT(TEXT(P14,"0.#"),1)=".",FALSE,TRUE)</formula>
    </cfRule>
    <cfRule type="expression" dxfId="2772" priority="14028">
      <formula>IF(RIGHT(TEXT(P14,"0.#"),1)=".",TRUE,FALSE)</formula>
    </cfRule>
  </conditionalFormatting>
  <conditionalFormatting sqref="AE32">
    <cfRule type="expression" dxfId="2771" priority="14017">
      <formula>IF(RIGHT(TEXT(AE32,"0.#"),1)=".",FALSE,TRUE)</formula>
    </cfRule>
    <cfRule type="expression" dxfId="2770" priority="14018">
      <formula>IF(RIGHT(TEXT(AE32,"0.#"),1)=".",TRUE,FALSE)</formula>
    </cfRule>
  </conditionalFormatting>
  <conditionalFormatting sqref="P18:AX18">
    <cfRule type="expression" dxfId="2769" priority="13903">
      <formula>IF(RIGHT(TEXT(P18,"0.#"),1)=".",FALSE,TRUE)</formula>
    </cfRule>
    <cfRule type="expression" dxfId="2768" priority="13904">
      <formula>IF(RIGHT(TEXT(P18,"0.#"),1)=".",TRUE,FALSE)</formula>
    </cfRule>
  </conditionalFormatting>
  <conditionalFormatting sqref="Y783">
    <cfRule type="expression" dxfId="2767" priority="13899">
      <formula>IF(RIGHT(TEXT(Y783,"0.#"),1)=".",FALSE,TRUE)</formula>
    </cfRule>
    <cfRule type="expression" dxfId="2766" priority="13900">
      <formula>IF(RIGHT(TEXT(Y783,"0.#"),1)=".",TRUE,FALSE)</formula>
    </cfRule>
  </conditionalFormatting>
  <conditionalFormatting sqref="Y792">
    <cfRule type="expression" dxfId="2765" priority="13895">
      <formula>IF(RIGHT(TEXT(Y792,"0.#"),1)=".",FALSE,TRUE)</formula>
    </cfRule>
    <cfRule type="expression" dxfId="2764" priority="13896">
      <formula>IF(RIGHT(TEXT(Y792,"0.#"),1)=".",TRUE,FALSE)</formula>
    </cfRule>
  </conditionalFormatting>
  <conditionalFormatting sqref="Y823:Y830 Y821 Y810:Y817 Y808 Y797:Y804 Y795">
    <cfRule type="expression" dxfId="2763" priority="13677">
      <formula>IF(RIGHT(TEXT(Y795,"0.#"),1)=".",FALSE,TRUE)</formula>
    </cfRule>
    <cfRule type="expression" dxfId="2762" priority="13678">
      <formula>IF(RIGHT(TEXT(Y795,"0.#"),1)=".",TRUE,FALSE)</formula>
    </cfRule>
  </conditionalFormatting>
  <conditionalFormatting sqref="P16:AQ17 P15:AX15 P13:AX13">
    <cfRule type="expression" dxfId="2761" priority="13725">
      <formula>IF(RIGHT(TEXT(P13,"0.#"),1)=".",FALSE,TRUE)</formula>
    </cfRule>
    <cfRule type="expression" dxfId="2760" priority="13726">
      <formula>IF(RIGHT(TEXT(P13,"0.#"),1)=".",TRUE,FALSE)</formula>
    </cfRule>
  </conditionalFormatting>
  <conditionalFormatting sqref="P19:AJ19">
    <cfRule type="expression" dxfId="2759" priority="13723">
      <formula>IF(RIGHT(TEXT(P19,"0.#"),1)=".",FALSE,TRUE)</formula>
    </cfRule>
    <cfRule type="expression" dxfId="2758" priority="13724">
      <formula>IF(RIGHT(TEXT(P19,"0.#"),1)=".",TRUE,FALSE)</formula>
    </cfRule>
  </conditionalFormatting>
  <conditionalFormatting sqref="AE101 AQ101">
    <cfRule type="expression" dxfId="2757" priority="13715">
      <formula>IF(RIGHT(TEXT(AE101,"0.#"),1)=".",FALSE,TRUE)</formula>
    </cfRule>
    <cfRule type="expression" dxfId="2756" priority="13716">
      <formula>IF(RIGHT(TEXT(AE101,"0.#"),1)=".",TRUE,FALSE)</formula>
    </cfRule>
  </conditionalFormatting>
  <conditionalFormatting sqref="Y784:Y791 Y782">
    <cfRule type="expression" dxfId="2755" priority="13701">
      <formula>IF(RIGHT(TEXT(Y782,"0.#"),1)=".",FALSE,TRUE)</formula>
    </cfRule>
    <cfRule type="expression" dxfId="2754" priority="13702">
      <formula>IF(RIGHT(TEXT(Y782,"0.#"),1)=".",TRUE,FALSE)</formula>
    </cfRule>
  </conditionalFormatting>
  <conditionalFormatting sqref="AU783">
    <cfRule type="expression" dxfId="2753" priority="13699">
      <formula>IF(RIGHT(TEXT(AU783,"0.#"),1)=".",FALSE,TRUE)</formula>
    </cfRule>
    <cfRule type="expression" dxfId="2752" priority="13700">
      <formula>IF(RIGHT(TEXT(AU783,"0.#"),1)=".",TRUE,FALSE)</formula>
    </cfRule>
  </conditionalFormatting>
  <conditionalFormatting sqref="AU792">
    <cfRule type="expression" dxfId="2751" priority="13697">
      <formula>IF(RIGHT(TEXT(AU792,"0.#"),1)=".",FALSE,TRUE)</formula>
    </cfRule>
    <cfRule type="expression" dxfId="2750" priority="13698">
      <formula>IF(RIGHT(TEXT(AU792,"0.#"),1)=".",TRUE,FALSE)</formula>
    </cfRule>
  </conditionalFormatting>
  <conditionalFormatting sqref="AU784:AU791 AU782">
    <cfRule type="expression" dxfId="2749" priority="13695">
      <formula>IF(RIGHT(TEXT(AU782,"0.#"),1)=".",FALSE,TRUE)</formula>
    </cfRule>
    <cfRule type="expression" dxfId="2748" priority="13696">
      <formula>IF(RIGHT(TEXT(AU782,"0.#"),1)=".",TRUE,FALSE)</formula>
    </cfRule>
  </conditionalFormatting>
  <conditionalFormatting sqref="Y822 Y809 Y796">
    <cfRule type="expression" dxfId="2747" priority="13681">
      <formula>IF(RIGHT(TEXT(Y796,"0.#"),1)=".",FALSE,TRUE)</formula>
    </cfRule>
    <cfRule type="expression" dxfId="2746" priority="13682">
      <formula>IF(RIGHT(TEXT(Y796,"0.#"),1)=".",TRUE,FALSE)</formula>
    </cfRule>
  </conditionalFormatting>
  <conditionalFormatting sqref="Y831 Y818 Y805">
    <cfRule type="expression" dxfId="2745" priority="13679">
      <formula>IF(RIGHT(TEXT(Y805,"0.#"),1)=".",FALSE,TRUE)</formula>
    </cfRule>
    <cfRule type="expression" dxfId="2744" priority="13680">
      <formula>IF(RIGHT(TEXT(Y805,"0.#"),1)=".",TRUE,FALSE)</formula>
    </cfRule>
  </conditionalFormatting>
  <conditionalFormatting sqref="AU822 AU809 AU796">
    <cfRule type="expression" dxfId="2743" priority="13675">
      <formula>IF(RIGHT(TEXT(AU796,"0.#"),1)=".",FALSE,TRUE)</formula>
    </cfRule>
    <cfRule type="expression" dxfId="2742" priority="13676">
      <formula>IF(RIGHT(TEXT(AU796,"0.#"),1)=".",TRUE,FALSE)</formula>
    </cfRule>
  </conditionalFormatting>
  <conditionalFormatting sqref="AU831 AU818 AU805">
    <cfRule type="expression" dxfId="2741" priority="13673">
      <formula>IF(RIGHT(TEXT(AU805,"0.#"),1)=".",FALSE,TRUE)</formula>
    </cfRule>
    <cfRule type="expression" dxfId="2740" priority="13674">
      <formula>IF(RIGHT(TEXT(AU805,"0.#"),1)=".",TRUE,FALSE)</formula>
    </cfRule>
  </conditionalFormatting>
  <conditionalFormatting sqref="AU823:AU830 AU821 AU810:AU817 AU808 AU797:AU804 AU795">
    <cfRule type="expression" dxfId="2739" priority="13671">
      <formula>IF(RIGHT(TEXT(AU795,"0.#"),1)=".",FALSE,TRUE)</formula>
    </cfRule>
    <cfRule type="expression" dxfId="2738" priority="13672">
      <formula>IF(RIGHT(TEXT(AU795,"0.#"),1)=".",TRUE,FALSE)</formula>
    </cfRule>
  </conditionalFormatting>
  <conditionalFormatting sqref="AM87">
    <cfRule type="expression" dxfId="2737" priority="13325">
      <formula>IF(RIGHT(TEXT(AM87,"0.#"),1)=".",FALSE,TRUE)</formula>
    </cfRule>
    <cfRule type="expression" dxfId="2736" priority="13326">
      <formula>IF(RIGHT(TEXT(AM87,"0.#"),1)=".",TRUE,FALSE)</formula>
    </cfRule>
  </conditionalFormatting>
  <conditionalFormatting sqref="AE55">
    <cfRule type="expression" dxfId="2735" priority="13393">
      <formula>IF(RIGHT(TEXT(AE55,"0.#"),1)=".",FALSE,TRUE)</formula>
    </cfRule>
    <cfRule type="expression" dxfId="2734" priority="13394">
      <formula>IF(RIGHT(TEXT(AE55,"0.#"),1)=".",TRUE,FALSE)</formula>
    </cfRule>
  </conditionalFormatting>
  <conditionalFormatting sqref="AI55">
    <cfRule type="expression" dxfId="2733" priority="13391">
      <formula>IF(RIGHT(TEXT(AI55,"0.#"),1)=".",FALSE,TRUE)</formula>
    </cfRule>
    <cfRule type="expression" dxfId="2732" priority="13392">
      <formula>IF(RIGHT(TEXT(AI55,"0.#"),1)=".",TRUE,FALSE)</formula>
    </cfRule>
  </conditionalFormatting>
  <conditionalFormatting sqref="AM34">
    <cfRule type="expression" dxfId="2731" priority="13471">
      <formula>IF(RIGHT(TEXT(AM34,"0.#"),1)=".",FALSE,TRUE)</formula>
    </cfRule>
    <cfRule type="expression" dxfId="2730" priority="13472">
      <formula>IF(RIGHT(TEXT(AM34,"0.#"),1)=".",TRUE,FALSE)</formula>
    </cfRule>
  </conditionalFormatting>
  <conditionalFormatting sqref="AE33">
    <cfRule type="expression" dxfId="2729" priority="13485">
      <formula>IF(RIGHT(TEXT(AE33,"0.#"),1)=".",FALSE,TRUE)</formula>
    </cfRule>
    <cfRule type="expression" dxfId="2728" priority="13486">
      <formula>IF(RIGHT(TEXT(AE33,"0.#"),1)=".",TRUE,FALSE)</formula>
    </cfRule>
  </conditionalFormatting>
  <conditionalFormatting sqref="AE34">
    <cfRule type="expression" dxfId="2727" priority="13483">
      <formula>IF(RIGHT(TEXT(AE34,"0.#"),1)=".",FALSE,TRUE)</formula>
    </cfRule>
    <cfRule type="expression" dxfId="2726" priority="13484">
      <formula>IF(RIGHT(TEXT(AE34,"0.#"),1)=".",TRUE,FALSE)</formula>
    </cfRule>
  </conditionalFormatting>
  <conditionalFormatting sqref="AI34">
    <cfRule type="expression" dxfId="2725" priority="13481">
      <formula>IF(RIGHT(TEXT(AI34,"0.#"),1)=".",FALSE,TRUE)</formula>
    </cfRule>
    <cfRule type="expression" dxfId="2724" priority="13482">
      <formula>IF(RIGHT(TEXT(AI34,"0.#"),1)=".",TRUE,FALSE)</formula>
    </cfRule>
  </conditionalFormatting>
  <conditionalFormatting sqref="AI33">
    <cfRule type="expression" dxfId="2723" priority="13479">
      <formula>IF(RIGHT(TEXT(AI33,"0.#"),1)=".",FALSE,TRUE)</formula>
    </cfRule>
    <cfRule type="expression" dxfId="2722" priority="13480">
      <formula>IF(RIGHT(TEXT(AI33,"0.#"),1)=".",TRUE,FALSE)</formula>
    </cfRule>
  </conditionalFormatting>
  <conditionalFormatting sqref="AI32">
    <cfRule type="expression" dxfId="2721" priority="13477">
      <formula>IF(RIGHT(TEXT(AI32,"0.#"),1)=".",FALSE,TRUE)</formula>
    </cfRule>
    <cfRule type="expression" dxfId="2720" priority="13478">
      <formula>IF(RIGHT(TEXT(AI32,"0.#"),1)=".",TRUE,FALSE)</formula>
    </cfRule>
  </conditionalFormatting>
  <conditionalFormatting sqref="AM32">
    <cfRule type="expression" dxfId="2719" priority="13475">
      <formula>IF(RIGHT(TEXT(AM32,"0.#"),1)=".",FALSE,TRUE)</formula>
    </cfRule>
    <cfRule type="expression" dxfId="2718" priority="13476">
      <formula>IF(RIGHT(TEXT(AM32,"0.#"),1)=".",TRUE,FALSE)</formula>
    </cfRule>
  </conditionalFormatting>
  <conditionalFormatting sqref="AM33">
    <cfRule type="expression" dxfId="2717" priority="13473">
      <formula>IF(RIGHT(TEXT(AM33,"0.#"),1)=".",FALSE,TRUE)</formula>
    </cfRule>
    <cfRule type="expression" dxfId="2716" priority="13474">
      <formula>IF(RIGHT(TEXT(AM33,"0.#"),1)=".",TRUE,FALSE)</formula>
    </cfRule>
  </conditionalFormatting>
  <conditionalFormatting sqref="AQ32:AQ34">
    <cfRule type="expression" dxfId="2715" priority="13465">
      <formula>IF(RIGHT(TEXT(AQ32,"0.#"),1)=".",FALSE,TRUE)</formula>
    </cfRule>
    <cfRule type="expression" dxfId="2714" priority="13466">
      <formula>IF(RIGHT(TEXT(AQ32,"0.#"),1)=".",TRUE,FALSE)</formula>
    </cfRule>
  </conditionalFormatting>
  <conditionalFormatting sqref="AU32:AU34">
    <cfRule type="expression" dxfId="2713" priority="13463">
      <formula>IF(RIGHT(TEXT(AU32,"0.#"),1)=".",FALSE,TRUE)</formula>
    </cfRule>
    <cfRule type="expression" dxfId="2712" priority="13464">
      <formula>IF(RIGHT(TEXT(AU32,"0.#"),1)=".",TRUE,FALSE)</formula>
    </cfRule>
  </conditionalFormatting>
  <conditionalFormatting sqref="AE53">
    <cfRule type="expression" dxfId="2711" priority="13397">
      <formula>IF(RIGHT(TEXT(AE53,"0.#"),1)=".",FALSE,TRUE)</formula>
    </cfRule>
    <cfRule type="expression" dxfId="2710" priority="13398">
      <formula>IF(RIGHT(TEXT(AE53,"0.#"),1)=".",TRUE,FALSE)</formula>
    </cfRule>
  </conditionalFormatting>
  <conditionalFormatting sqref="AE54">
    <cfRule type="expression" dxfId="2709" priority="13395">
      <formula>IF(RIGHT(TEXT(AE54,"0.#"),1)=".",FALSE,TRUE)</formula>
    </cfRule>
    <cfRule type="expression" dxfId="2708" priority="13396">
      <formula>IF(RIGHT(TEXT(AE54,"0.#"),1)=".",TRUE,FALSE)</formula>
    </cfRule>
  </conditionalFormatting>
  <conditionalFormatting sqref="AI54">
    <cfRule type="expression" dxfId="2707" priority="13389">
      <formula>IF(RIGHT(TEXT(AI54,"0.#"),1)=".",FALSE,TRUE)</formula>
    </cfRule>
    <cfRule type="expression" dxfId="2706" priority="13390">
      <formula>IF(RIGHT(TEXT(AI54,"0.#"),1)=".",TRUE,FALSE)</formula>
    </cfRule>
  </conditionalFormatting>
  <conditionalFormatting sqref="AI53">
    <cfRule type="expression" dxfId="2705" priority="13387">
      <formula>IF(RIGHT(TEXT(AI53,"0.#"),1)=".",FALSE,TRUE)</formula>
    </cfRule>
    <cfRule type="expression" dxfId="2704" priority="13388">
      <formula>IF(RIGHT(TEXT(AI53,"0.#"),1)=".",TRUE,FALSE)</formula>
    </cfRule>
  </conditionalFormatting>
  <conditionalFormatting sqref="AM53">
    <cfRule type="expression" dxfId="2703" priority="13385">
      <formula>IF(RIGHT(TEXT(AM53,"0.#"),1)=".",FALSE,TRUE)</formula>
    </cfRule>
    <cfRule type="expression" dxfId="2702" priority="13386">
      <formula>IF(RIGHT(TEXT(AM53,"0.#"),1)=".",TRUE,FALSE)</formula>
    </cfRule>
  </conditionalFormatting>
  <conditionalFormatting sqref="AM54">
    <cfRule type="expression" dxfId="2701" priority="13383">
      <formula>IF(RIGHT(TEXT(AM54,"0.#"),1)=".",FALSE,TRUE)</formula>
    </cfRule>
    <cfRule type="expression" dxfId="2700" priority="13384">
      <formula>IF(RIGHT(TEXT(AM54,"0.#"),1)=".",TRUE,FALSE)</formula>
    </cfRule>
  </conditionalFormatting>
  <conditionalFormatting sqref="AM55">
    <cfRule type="expression" dxfId="2699" priority="13381">
      <formula>IF(RIGHT(TEXT(AM55,"0.#"),1)=".",FALSE,TRUE)</formula>
    </cfRule>
    <cfRule type="expression" dxfId="2698" priority="13382">
      <formula>IF(RIGHT(TEXT(AM55,"0.#"),1)=".",TRUE,FALSE)</formula>
    </cfRule>
  </conditionalFormatting>
  <conditionalFormatting sqref="AE60">
    <cfRule type="expression" dxfId="2697" priority="13367">
      <formula>IF(RIGHT(TEXT(AE60,"0.#"),1)=".",FALSE,TRUE)</formula>
    </cfRule>
    <cfRule type="expression" dxfId="2696" priority="13368">
      <formula>IF(RIGHT(TEXT(AE60,"0.#"),1)=".",TRUE,FALSE)</formula>
    </cfRule>
  </conditionalFormatting>
  <conditionalFormatting sqref="AE61">
    <cfRule type="expression" dxfId="2695" priority="13365">
      <formula>IF(RIGHT(TEXT(AE61,"0.#"),1)=".",FALSE,TRUE)</formula>
    </cfRule>
    <cfRule type="expression" dxfId="2694" priority="13366">
      <formula>IF(RIGHT(TEXT(AE61,"0.#"),1)=".",TRUE,FALSE)</formula>
    </cfRule>
  </conditionalFormatting>
  <conditionalFormatting sqref="AE62">
    <cfRule type="expression" dxfId="2693" priority="13363">
      <formula>IF(RIGHT(TEXT(AE62,"0.#"),1)=".",FALSE,TRUE)</formula>
    </cfRule>
    <cfRule type="expression" dxfId="2692" priority="13364">
      <formula>IF(RIGHT(TEXT(AE62,"0.#"),1)=".",TRUE,FALSE)</formula>
    </cfRule>
  </conditionalFormatting>
  <conditionalFormatting sqref="AI62">
    <cfRule type="expression" dxfId="2691" priority="13361">
      <formula>IF(RIGHT(TEXT(AI62,"0.#"),1)=".",FALSE,TRUE)</formula>
    </cfRule>
    <cfRule type="expression" dxfId="2690" priority="13362">
      <formula>IF(RIGHT(TEXT(AI62,"0.#"),1)=".",TRUE,FALSE)</formula>
    </cfRule>
  </conditionalFormatting>
  <conditionalFormatting sqref="AI61">
    <cfRule type="expression" dxfId="2689" priority="13359">
      <formula>IF(RIGHT(TEXT(AI61,"0.#"),1)=".",FALSE,TRUE)</formula>
    </cfRule>
    <cfRule type="expression" dxfId="2688" priority="13360">
      <formula>IF(RIGHT(TEXT(AI61,"0.#"),1)=".",TRUE,FALSE)</formula>
    </cfRule>
  </conditionalFormatting>
  <conditionalFormatting sqref="AI60">
    <cfRule type="expression" dxfId="2687" priority="13357">
      <formula>IF(RIGHT(TEXT(AI60,"0.#"),1)=".",FALSE,TRUE)</formula>
    </cfRule>
    <cfRule type="expression" dxfId="2686" priority="13358">
      <formula>IF(RIGHT(TEXT(AI60,"0.#"),1)=".",TRUE,FALSE)</formula>
    </cfRule>
  </conditionalFormatting>
  <conditionalFormatting sqref="AM60">
    <cfRule type="expression" dxfId="2685" priority="13355">
      <formula>IF(RIGHT(TEXT(AM60,"0.#"),1)=".",FALSE,TRUE)</formula>
    </cfRule>
    <cfRule type="expression" dxfId="2684" priority="13356">
      <formula>IF(RIGHT(TEXT(AM60,"0.#"),1)=".",TRUE,FALSE)</formula>
    </cfRule>
  </conditionalFormatting>
  <conditionalFormatting sqref="AM61">
    <cfRule type="expression" dxfId="2683" priority="13353">
      <formula>IF(RIGHT(TEXT(AM61,"0.#"),1)=".",FALSE,TRUE)</formula>
    </cfRule>
    <cfRule type="expression" dxfId="2682" priority="13354">
      <formula>IF(RIGHT(TEXT(AM61,"0.#"),1)=".",TRUE,FALSE)</formula>
    </cfRule>
  </conditionalFormatting>
  <conditionalFormatting sqref="AM62">
    <cfRule type="expression" dxfId="2681" priority="13351">
      <formula>IF(RIGHT(TEXT(AM62,"0.#"),1)=".",FALSE,TRUE)</formula>
    </cfRule>
    <cfRule type="expression" dxfId="2680" priority="13352">
      <formula>IF(RIGHT(TEXT(AM62,"0.#"),1)=".",TRUE,FALSE)</formula>
    </cfRule>
  </conditionalFormatting>
  <conditionalFormatting sqref="AE87">
    <cfRule type="expression" dxfId="2679" priority="13337">
      <formula>IF(RIGHT(TEXT(AE87,"0.#"),1)=".",FALSE,TRUE)</formula>
    </cfRule>
    <cfRule type="expression" dxfId="2678" priority="13338">
      <formula>IF(RIGHT(TEXT(AE87,"0.#"),1)=".",TRUE,FALSE)</formula>
    </cfRule>
  </conditionalFormatting>
  <conditionalFormatting sqref="AE88">
    <cfRule type="expression" dxfId="2677" priority="13335">
      <formula>IF(RIGHT(TEXT(AE88,"0.#"),1)=".",FALSE,TRUE)</formula>
    </cfRule>
    <cfRule type="expression" dxfId="2676" priority="13336">
      <formula>IF(RIGHT(TEXT(AE88,"0.#"),1)=".",TRUE,FALSE)</formula>
    </cfRule>
  </conditionalFormatting>
  <conditionalFormatting sqref="AE89">
    <cfRule type="expression" dxfId="2675" priority="13333">
      <formula>IF(RIGHT(TEXT(AE89,"0.#"),1)=".",FALSE,TRUE)</formula>
    </cfRule>
    <cfRule type="expression" dxfId="2674" priority="13334">
      <formula>IF(RIGHT(TEXT(AE89,"0.#"),1)=".",TRUE,FALSE)</formula>
    </cfRule>
  </conditionalFormatting>
  <conditionalFormatting sqref="AI89">
    <cfRule type="expression" dxfId="2673" priority="13331">
      <formula>IF(RIGHT(TEXT(AI89,"0.#"),1)=".",FALSE,TRUE)</formula>
    </cfRule>
    <cfRule type="expression" dxfId="2672" priority="13332">
      <formula>IF(RIGHT(TEXT(AI89,"0.#"),1)=".",TRUE,FALSE)</formula>
    </cfRule>
  </conditionalFormatting>
  <conditionalFormatting sqref="AI88">
    <cfRule type="expression" dxfId="2671" priority="13329">
      <formula>IF(RIGHT(TEXT(AI88,"0.#"),1)=".",FALSE,TRUE)</formula>
    </cfRule>
    <cfRule type="expression" dxfId="2670" priority="13330">
      <formula>IF(RIGHT(TEXT(AI88,"0.#"),1)=".",TRUE,FALSE)</formula>
    </cfRule>
  </conditionalFormatting>
  <conditionalFormatting sqref="AI87">
    <cfRule type="expression" dxfId="2669" priority="13327">
      <formula>IF(RIGHT(TEXT(AI87,"0.#"),1)=".",FALSE,TRUE)</formula>
    </cfRule>
    <cfRule type="expression" dxfId="2668" priority="13328">
      <formula>IF(RIGHT(TEXT(AI87,"0.#"),1)=".",TRUE,FALSE)</formula>
    </cfRule>
  </conditionalFormatting>
  <conditionalFormatting sqref="AM88">
    <cfRule type="expression" dxfId="2667" priority="13323">
      <formula>IF(RIGHT(TEXT(AM88,"0.#"),1)=".",FALSE,TRUE)</formula>
    </cfRule>
    <cfRule type="expression" dxfId="2666" priority="13324">
      <formula>IF(RIGHT(TEXT(AM88,"0.#"),1)=".",TRUE,FALSE)</formula>
    </cfRule>
  </conditionalFormatting>
  <conditionalFormatting sqref="AM89">
    <cfRule type="expression" dxfId="2665" priority="13321">
      <formula>IF(RIGHT(TEXT(AM89,"0.#"),1)=".",FALSE,TRUE)</formula>
    </cfRule>
    <cfRule type="expression" dxfId="2664" priority="13322">
      <formula>IF(RIGHT(TEXT(AM89,"0.#"),1)=".",TRUE,FALSE)</formula>
    </cfRule>
  </conditionalFormatting>
  <conditionalFormatting sqref="AE92">
    <cfRule type="expression" dxfId="2663" priority="13307">
      <formula>IF(RIGHT(TEXT(AE92,"0.#"),1)=".",FALSE,TRUE)</formula>
    </cfRule>
    <cfRule type="expression" dxfId="2662" priority="13308">
      <formula>IF(RIGHT(TEXT(AE92,"0.#"),1)=".",TRUE,FALSE)</formula>
    </cfRule>
  </conditionalFormatting>
  <conditionalFormatting sqref="AE93">
    <cfRule type="expression" dxfId="2661" priority="13305">
      <formula>IF(RIGHT(TEXT(AE93,"0.#"),1)=".",FALSE,TRUE)</formula>
    </cfRule>
    <cfRule type="expression" dxfId="2660" priority="13306">
      <formula>IF(RIGHT(TEXT(AE93,"0.#"),1)=".",TRUE,FALSE)</formula>
    </cfRule>
  </conditionalFormatting>
  <conditionalFormatting sqref="AE94">
    <cfRule type="expression" dxfId="2659" priority="13303">
      <formula>IF(RIGHT(TEXT(AE94,"0.#"),1)=".",FALSE,TRUE)</formula>
    </cfRule>
    <cfRule type="expression" dxfId="2658" priority="13304">
      <formula>IF(RIGHT(TEXT(AE94,"0.#"),1)=".",TRUE,FALSE)</formula>
    </cfRule>
  </conditionalFormatting>
  <conditionalFormatting sqref="AI94">
    <cfRule type="expression" dxfId="2657" priority="13301">
      <formula>IF(RIGHT(TEXT(AI94,"0.#"),1)=".",FALSE,TRUE)</formula>
    </cfRule>
    <cfRule type="expression" dxfId="2656" priority="13302">
      <formula>IF(RIGHT(TEXT(AI94,"0.#"),1)=".",TRUE,FALSE)</formula>
    </cfRule>
  </conditionalFormatting>
  <conditionalFormatting sqref="AI93">
    <cfRule type="expression" dxfId="2655" priority="13299">
      <formula>IF(RIGHT(TEXT(AI93,"0.#"),1)=".",FALSE,TRUE)</formula>
    </cfRule>
    <cfRule type="expression" dxfId="2654" priority="13300">
      <formula>IF(RIGHT(TEXT(AI93,"0.#"),1)=".",TRUE,FALSE)</formula>
    </cfRule>
  </conditionalFormatting>
  <conditionalFormatting sqref="AI92">
    <cfRule type="expression" dxfId="2653" priority="13297">
      <formula>IF(RIGHT(TEXT(AI92,"0.#"),1)=".",FALSE,TRUE)</formula>
    </cfRule>
    <cfRule type="expression" dxfId="2652" priority="13298">
      <formula>IF(RIGHT(TEXT(AI92,"0.#"),1)=".",TRUE,FALSE)</formula>
    </cfRule>
  </conditionalFormatting>
  <conditionalFormatting sqref="AM92">
    <cfRule type="expression" dxfId="2651" priority="13295">
      <formula>IF(RIGHT(TEXT(AM92,"0.#"),1)=".",FALSE,TRUE)</formula>
    </cfRule>
    <cfRule type="expression" dxfId="2650" priority="13296">
      <formula>IF(RIGHT(TEXT(AM92,"0.#"),1)=".",TRUE,FALSE)</formula>
    </cfRule>
  </conditionalFormatting>
  <conditionalFormatting sqref="AM93">
    <cfRule type="expression" dxfId="2649" priority="13293">
      <formula>IF(RIGHT(TEXT(AM93,"0.#"),1)=".",FALSE,TRUE)</formula>
    </cfRule>
    <cfRule type="expression" dxfId="2648" priority="13294">
      <formula>IF(RIGHT(TEXT(AM93,"0.#"),1)=".",TRUE,FALSE)</formula>
    </cfRule>
  </conditionalFormatting>
  <conditionalFormatting sqref="AM94">
    <cfRule type="expression" dxfId="2647" priority="13291">
      <formula>IF(RIGHT(TEXT(AM94,"0.#"),1)=".",FALSE,TRUE)</formula>
    </cfRule>
    <cfRule type="expression" dxfId="2646" priority="13292">
      <formula>IF(RIGHT(TEXT(AM94,"0.#"),1)=".",TRUE,FALSE)</formula>
    </cfRule>
  </conditionalFormatting>
  <conditionalFormatting sqref="AE97">
    <cfRule type="expression" dxfId="2645" priority="13277">
      <formula>IF(RIGHT(TEXT(AE97,"0.#"),1)=".",FALSE,TRUE)</formula>
    </cfRule>
    <cfRule type="expression" dxfId="2644" priority="13278">
      <formula>IF(RIGHT(TEXT(AE97,"0.#"),1)=".",TRUE,FALSE)</formula>
    </cfRule>
  </conditionalFormatting>
  <conditionalFormatting sqref="AE98">
    <cfRule type="expression" dxfId="2643" priority="13275">
      <formula>IF(RIGHT(TEXT(AE98,"0.#"),1)=".",FALSE,TRUE)</formula>
    </cfRule>
    <cfRule type="expression" dxfId="2642" priority="13276">
      <formula>IF(RIGHT(TEXT(AE98,"0.#"),1)=".",TRUE,FALSE)</formula>
    </cfRule>
  </conditionalFormatting>
  <conditionalFormatting sqref="AE99">
    <cfRule type="expression" dxfId="2641" priority="13273">
      <formula>IF(RIGHT(TEXT(AE99,"0.#"),1)=".",FALSE,TRUE)</formula>
    </cfRule>
    <cfRule type="expression" dxfId="2640" priority="13274">
      <formula>IF(RIGHT(TEXT(AE99,"0.#"),1)=".",TRUE,FALSE)</formula>
    </cfRule>
  </conditionalFormatting>
  <conditionalFormatting sqref="AI99">
    <cfRule type="expression" dxfId="2639" priority="13271">
      <formula>IF(RIGHT(TEXT(AI99,"0.#"),1)=".",FALSE,TRUE)</formula>
    </cfRule>
    <cfRule type="expression" dxfId="2638" priority="13272">
      <formula>IF(RIGHT(TEXT(AI99,"0.#"),1)=".",TRUE,FALSE)</formula>
    </cfRule>
  </conditionalFormatting>
  <conditionalFormatting sqref="AI98">
    <cfRule type="expression" dxfId="2637" priority="13269">
      <formula>IF(RIGHT(TEXT(AI98,"0.#"),1)=".",FALSE,TRUE)</formula>
    </cfRule>
    <cfRule type="expression" dxfId="2636" priority="13270">
      <formula>IF(RIGHT(TEXT(AI98,"0.#"),1)=".",TRUE,FALSE)</formula>
    </cfRule>
  </conditionalFormatting>
  <conditionalFormatting sqref="AI97">
    <cfRule type="expression" dxfId="2635" priority="13267">
      <formula>IF(RIGHT(TEXT(AI97,"0.#"),1)=".",FALSE,TRUE)</formula>
    </cfRule>
    <cfRule type="expression" dxfId="2634" priority="13268">
      <formula>IF(RIGHT(TEXT(AI97,"0.#"),1)=".",TRUE,FALSE)</formula>
    </cfRule>
  </conditionalFormatting>
  <conditionalFormatting sqref="AM97">
    <cfRule type="expression" dxfId="2633" priority="13265">
      <formula>IF(RIGHT(TEXT(AM97,"0.#"),1)=".",FALSE,TRUE)</formula>
    </cfRule>
    <cfRule type="expression" dxfId="2632" priority="13266">
      <formula>IF(RIGHT(TEXT(AM97,"0.#"),1)=".",TRUE,FALSE)</formula>
    </cfRule>
  </conditionalFormatting>
  <conditionalFormatting sqref="AM98">
    <cfRule type="expression" dxfId="2631" priority="13263">
      <formula>IF(RIGHT(TEXT(AM98,"0.#"),1)=".",FALSE,TRUE)</formula>
    </cfRule>
    <cfRule type="expression" dxfId="2630" priority="13264">
      <formula>IF(RIGHT(TEXT(AM98,"0.#"),1)=".",TRUE,FALSE)</formula>
    </cfRule>
  </conditionalFormatting>
  <conditionalFormatting sqref="AM99">
    <cfRule type="expression" dxfId="2629" priority="13261">
      <formula>IF(RIGHT(TEXT(AM99,"0.#"),1)=".",FALSE,TRUE)</formula>
    </cfRule>
    <cfRule type="expression" dxfId="2628" priority="13262">
      <formula>IF(RIGHT(TEXT(AM99,"0.#"),1)=".",TRUE,FALSE)</formula>
    </cfRule>
  </conditionalFormatting>
  <conditionalFormatting sqref="AI101">
    <cfRule type="expression" dxfId="2627" priority="13247">
      <formula>IF(RIGHT(TEXT(AI101,"0.#"),1)=".",FALSE,TRUE)</formula>
    </cfRule>
    <cfRule type="expression" dxfId="2626" priority="13248">
      <formula>IF(RIGHT(TEXT(AI101,"0.#"),1)=".",TRUE,FALSE)</formula>
    </cfRule>
  </conditionalFormatting>
  <conditionalFormatting sqref="AM101">
    <cfRule type="expression" dxfId="2625" priority="13245">
      <formula>IF(RIGHT(TEXT(AM101,"0.#"),1)=".",FALSE,TRUE)</formula>
    </cfRule>
    <cfRule type="expression" dxfId="2624" priority="13246">
      <formula>IF(RIGHT(TEXT(AM101,"0.#"),1)=".",TRUE,FALSE)</formula>
    </cfRule>
  </conditionalFormatting>
  <conditionalFormatting sqref="AE102">
    <cfRule type="expression" dxfId="2623" priority="13243">
      <formula>IF(RIGHT(TEXT(AE102,"0.#"),1)=".",FALSE,TRUE)</formula>
    </cfRule>
    <cfRule type="expression" dxfId="2622" priority="13244">
      <formula>IF(RIGHT(TEXT(AE102,"0.#"),1)=".",TRUE,FALSE)</formula>
    </cfRule>
  </conditionalFormatting>
  <conditionalFormatting sqref="AI102">
    <cfRule type="expression" dxfId="2621" priority="13241">
      <formula>IF(RIGHT(TEXT(AI102,"0.#"),1)=".",FALSE,TRUE)</formula>
    </cfRule>
    <cfRule type="expression" dxfId="2620" priority="13242">
      <formula>IF(RIGHT(TEXT(AI102,"0.#"),1)=".",TRUE,FALSE)</formula>
    </cfRule>
  </conditionalFormatting>
  <conditionalFormatting sqref="AM102">
    <cfRule type="expression" dxfId="2619" priority="13239">
      <formula>IF(RIGHT(TEXT(AM102,"0.#"),1)=".",FALSE,TRUE)</formula>
    </cfRule>
    <cfRule type="expression" dxfId="2618" priority="13240">
      <formula>IF(RIGHT(TEXT(AM102,"0.#"),1)=".",TRUE,FALSE)</formula>
    </cfRule>
  </conditionalFormatting>
  <conditionalFormatting sqref="AQ102">
    <cfRule type="expression" dxfId="2617" priority="13237">
      <formula>IF(RIGHT(TEXT(AQ102,"0.#"),1)=".",FALSE,TRUE)</formula>
    </cfRule>
    <cfRule type="expression" dxfId="2616" priority="13238">
      <formula>IF(RIGHT(TEXT(AQ102,"0.#"),1)=".",TRUE,FALSE)</formula>
    </cfRule>
  </conditionalFormatting>
  <conditionalFormatting sqref="AE104">
    <cfRule type="expression" dxfId="2615" priority="13235">
      <formula>IF(RIGHT(TEXT(AE104,"0.#"),1)=".",FALSE,TRUE)</formula>
    </cfRule>
    <cfRule type="expression" dxfId="2614" priority="13236">
      <formula>IF(RIGHT(TEXT(AE104,"0.#"),1)=".",TRUE,FALSE)</formula>
    </cfRule>
  </conditionalFormatting>
  <conditionalFormatting sqref="AI104">
    <cfRule type="expression" dxfId="2613" priority="13233">
      <formula>IF(RIGHT(TEXT(AI104,"0.#"),1)=".",FALSE,TRUE)</formula>
    </cfRule>
    <cfRule type="expression" dxfId="2612" priority="13234">
      <formula>IF(RIGHT(TEXT(AI104,"0.#"),1)=".",TRUE,FALSE)</formula>
    </cfRule>
  </conditionalFormatting>
  <conditionalFormatting sqref="AM104">
    <cfRule type="expression" dxfId="2611" priority="13231">
      <formula>IF(RIGHT(TEXT(AM104,"0.#"),1)=".",FALSE,TRUE)</formula>
    </cfRule>
    <cfRule type="expression" dxfId="2610" priority="13232">
      <formula>IF(RIGHT(TEXT(AM104,"0.#"),1)=".",TRUE,FALSE)</formula>
    </cfRule>
  </conditionalFormatting>
  <conditionalFormatting sqref="AE105">
    <cfRule type="expression" dxfId="2609" priority="13229">
      <formula>IF(RIGHT(TEXT(AE105,"0.#"),1)=".",FALSE,TRUE)</formula>
    </cfRule>
    <cfRule type="expression" dxfId="2608" priority="13230">
      <formula>IF(RIGHT(TEXT(AE105,"0.#"),1)=".",TRUE,FALSE)</formula>
    </cfRule>
  </conditionalFormatting>
  <conditionalFormatting sqref="AI105">
    <cfRule type="expression" dxfId="2607" priority="13227">
      <formula>IF(RIGHT(TEXT(AI105,"0.#"),1)=".",FALSE,TRUE)</formula>
    </cfRule>
    <cfRule type="expression" dxfId="2606" priority="13228">
      <formula>IF(RIGHT(TEXT(AI105,"0.#"),1)=".",TRUE,FALSE)</formula>
    </cfRule>
  </conditionalFormatting>
  <conditionalFormatting sqref="AM105">
    <cfRule type="expression" dxfId="2605" priority="13225">
      <formula>IF(RIGHT(TEXT(AM105,"0.#"),1)=".",FALSE,TRUE)</formula>
    </cfRule>
    <cfRule type="expression" dxfId="2604" priority="13226">
      <formula>IF(RIGHT(TEXT(AM105,"0.#"),1)=".",TRUE,FALSE)</formula>
    </cfRule>
  </conditionalFormatting>
  <conditionalFormatting sqref="AE107">
    <cfRule type="expression" dxfId="2603" priority="13221">
      <formula>IF(RIGHT(TEXT(AE107,"0.#"),1)=".",FALSE,TRUE)</formula>
    </cfRule>
    <cfRule type="expression" dxfId="2602" priority="13222">
      <formula>IF(RIGHT(TEXT(AE107,"0.#"),1)=".",TRUE,FALSE)</formula>
    </cfRule>
  </conditionalFormatting>
  <conditionalFormatting sqref="AI107">
    <cfRule type="expression" dxfId="2601" priority="13219">
      <formula>IF(RIGHT(TEXT(AI107,"0.#"),1)=".",FALSE,TRUE)</formula>
    </cfRule>
    <cfRule type="expression" dxfId="2600" priority="13220">
      <formula>IF(RIGHT(TEXT(AI107,"0.#"),1)=".",TRUE,FALSE)</formula>
    </cfRule>
  </conditionalFormatting>
  <conditionalFormatting sqref="AM107">
    <cfRule type="expression" dxfId="2599" priority="13217">
      <formula>IF(RIGHT(TEXT(AM107,"0.#"),1)=".",FALSE,TRUE)</formula>
    </cfRule>
    <cfRule type="expression" dxfId="2598" priority="13218">
      <formula>IF(RIGHT(TEXT(AM107,"0.#"),1)=".",TRUE,FALSE)</formula>
    </cfRule>
  </conditionalFormatting>
  <conditionalFormatting sqref="AE108">
    <cfRule type="expression" dxfId="2597" priority="13215">
      <formula>IF(RIGHT(TEXT(AE108,"0.#"),1)=".",FALSE,TRUE)</formula>
    </cfRule>
    <cfRule type="expression" dxfId="2596" priority="13216">
      <formula>IF(RIGHT(TEXT(AE108,"0.#"),1)=".",TRUE,FALSE)</formula>
    </cfRule>
  </conditionalFormatting>
  <conditionalFormatting sqref="AI108">
    <cfRule type="expression" dxfId="2595" priority="13213">
      <formula>IF(RIGHT(TEXT(AI108,"0.#"),1)=".",FALSE,TRUE)</formula>
    </cfRule>
    <cfRule type="expression" dxfId="2594" priority="13214">
      <formula>IF(RIGHT(TEXT(AI108,"0.#"),1)=".",TRUE,FALSE)</formula>
    </cfRule>
  </conditionalFormatting>
  <conditionalFormatting sqref="AM108">
    <cfRule type="expression" dxfId="2593" priority="13211">
      <formula>IF(RIGHT(TEXT(AM108,"0.#"),1)=".",FALSE,TRUE)</formula>
    </cfRule>
    <cfRule type="expression" dxfId="2592" priority="13212">
      <formula>IF(RIGHT(TEXT(AM108,"0.#"),1)=".",TRUE,FALSE)</formula>
    </cfRule>
  </conditionalFormatting>
  <conditionalFormatting sqref="AE110">
    <cfRule type="expression" dxfId="2591" priority="13207">
      <formula>IF(RIGHT(TEXT(AE110,"0.#"),1)=".",FALSE,TRUE)</formula>
    </cfRule>
    <cfRule type="expression" dxfId="2590" priority="13208">
      <formula>IF(RIGHT(TEXT(AE110,"0.#"),1)=".",TRUE,FALSE)</formula>
    </cfRule>
  </conditionalFormatting>
  <conditionalFormatting sqref="AI110">
    <cfRule type="expression" dxfId="2589" priority="13205">
      <formula>IF(RIGHT(TEXT(AI110,"0.#"),1)=".",FALSE,TRUE)</formula>
    </cfRule>
    <cfRule type="expression" dxfId="2588" priority="13206">
      <formula>IF(RIGHT(TEXT(AI110,"0.#"),1)=".",TRUE,FALSE)</formula>
    </cfRule>
  </conditionalFormatting>
  <conditionalFormatting sqref="AM110">
    <cfRule type="expression" dxfId="2587" priority="13203">
      <formula>IF(RIGHT(TEXT(AM110,"0.#"),1)=".",FALSE,TRUE)</formula>
    </cfRule>
    <cfRule type="expression" dxfId="2586" priority="13204">
      <formula>IF(RIGHT(TEXT(AM110,"0.#"),1)=".",TRUE,FALSE)</formula>
    </cfRule>
  </conditionalFormatting>
  <conditionalFormatting sqref="AE111">
    <cfRule type="expression" dxfId="2585" priority="13201">
      <formula>IF(RIGHT(TEXT(AE111,"0.#"),1)=".",FALSE,TRUE)</formula>
    </cfRule>
    <cfRule type="expression" dxfId="2584" priority="13202">
      <formula>IF(RIGHT(TEXT(AE111,"0.#"),1)=".",TRUE,FALSE)</formula>
    </cfRule>
  </conditionalFormatting>
  <conditionalFormatting sqref="AI111">
    <cfRule type="expression" dxfId="2583" priority="13199">
      <formula>IF(RIGHT(TEXT(AI111,"0.#"),1)=".",FALSE,TRUE)</formula>
    </cfRule>
    <cfRule type="expression" dxfId="2582" priority="13200">
      <formula>IF(RIGHT(TEXT(AI111,"0.#"),1)=".",TRUE,FALSE)</formula>
    </cfRule>
  </conditionalFormatting>
  <conditionalFormatting sqref="AM111">
    <cfRule type="expression" dxfId="2581" priority="13197">
      <formula>IF(RIGHT(TEXT(AM111,"0.#"),1)=".",FALSE,TRUE)</formula>
    </cfRule>
    <cfRule type="expression" dxfId="2580" priority="13198">
      <formula>IF(RIGHT(TEXT(AM111,"0.#"),1)=".",TRUE,FALSE)</formula>
    </cfRule>
  </conditionalFormatting>
  <conditionalFormatting sqref="AE113">
    <cfRule type="expression" dxfId="2579" priority="13193">
      <formula>IF(RIGHT(TEXT(AE113,"0.#"),1)=".",FALSE,TRUE)</formula>
    </cfRule>
    <cfRule type="expression" dxfId="2578" priority="13194">
      <formula>IF(RIGHT(TEXT(AE113,"0.#"),1)=".",TRUE,FALSE)</formula>
    </cfRule>
  </conditionalFormatting>
  <conditionalFormatting sqref="AI113">
    <cfRule type="expression" dxfId="2577" priority="13191">
      <formula>IF(RIGHT(TEXT(AI113,"0.#"),1)=".",FALSE,TRUE)</formula>
    </cfRule>
    <cfRule type="expression" dxfId="2576" priority="13192">
      <formula>IF(RIGHT(TEXT(AI113,"0.#"),1)=".",TRUE,FALSE)</formula>
    </cfRule>
  </conditionalFormatting>
  <conditionalFormatting sqref="AM113">
    <cfRule type="expression" dxfId="2575" priority="13189">
      <formula>IF(RIGHT(TEXT(AM113,"0.#"),1)=".",FALSE,TRUE)</formula>
    </cfRule>
    <cfRule type="expression" dxfId="2574" priority="13190">
      <formula>IF(RIGHT(TEXT(AM113,"0.#"),1)=".",TRUE,FALSE)</formula>
    </cfRule>
  </conditionalFormatting>
  <conditionalFormatting sqref="AE114">
    <cfRule type="expression" dxfId="2573" priority="13187">
      <formula>IF(RIGHT(TEXT(AE114,"0.#"),1)=".",FALSE,TRUE)</formula>
    </cfRule>
    <cfRule type="expression" dxfId="2572" priority="13188">
      <formula>IF(RIGHT(TEXT(AE114,"0.#"),1)=".",TRUE,FALSE)</formula>
    </cfRule>
  </conditionalFormatting>
  <conditionalFormatting sqref="AI114">
    <cfRule type="expression" dxfId="2571" priority="13185">
      <formula>IF(RIGHT(TEXT(AI114,"0.#"),1)=".",FALSE,TRUE)</formula>
    </cfRule>
    <cfRule type="expression" dxfId="2570" priority="13186">
      <formula>IF(RIGHT(TEXT(AI114,"0.#"),1)=".",TRUE,FALSE)</formula>
    </cfRule>
  </conditionalFormatting>
  <conditionalFormatting sqref="AM114">
    <cfRule type="expression" dxfId="2569" priority="13183">
      <formula>IF(RIGHT(TEXT(AM114,"0.#"),1)=".",FALSE,TRUE)</formula>
    </cfRule>
    <cfRule type="expression" dxfId="2568" priority="13184">
      <formula>IF(RIGHT(TEXT(AM114,"0.#"),1)=".",TRUE,FALSE)</formula>
    </cfRule>
  </conditionalFormatting>
  <conditionalFormatting sqref="AE116 AQ116">
    <cfRule type="expression" dxfId="2567" priority="13179">
      <formula>IF(RIGHT(TEXT(AE116,"0.#"),1)=".",FALSE,TRUE)</formula>
    </cfRule>
    <cfRule type="expression" dxfId="2566" priority="13180">
      <formula>IF(RIGHT(TEXT(AE116,"0.#"),1)=".",TRUE,FALSE)</formula>
    </cfRule>
  </conditionalFormatting>
  <conditionalFormatting sqref="AI116">
    <cfRule type="expression" dxfId="2565" priority="13177">
      <formula>IF(RIGHT(TEXT(AI116,"0.#"),1)=".",FALSE,TRUE)</formula>
    </cfRule>
    <cfRule type="expression" dxfId="2564" priority="13178">
      <formula>IF(RIGHT(TEXT(AI116,"0.#"),1)=".",TRUE,FALSE)</formula>
    </cfRule>
  </conditionalFormatting>
  <conditionalFormatting sqref="AM116">
    <cfRule type="expression" dxfId="2563" priority="13175">
      <formula>IF(RIGHT(TEXT(AM116,"0.#"),1)=".",FALSE,TRUE)</formula>
    </cfRule>
    <cfRule type="expression" dxfId="2562" priority="13176">
      <formula>IF(RIGHT(TEXT(AM116,"0.#"),1)=".",TRUE,FALSE)</formula>
    </cfRule>
  </conditionalFormatting>
  <conditionalFormatting sqref="AE117 AM117">
    <cfRule type="expression" dxfId="2561" priority="13173">
      <formula>IF(RIGHT(TEXT(AE117,"0.#"),1)=".",FALSE,TRUE)</formula>
    </cfRule>
    <cfRule type="expression" dxfId="2560" priority="13174">
      <formula>IF(RIGHT(TEXT(AE117,"0.#"),1)=".",TRUE,FALSE)</formula>
    </cfRule>
  </conditionalFormatting>
  <conditionalFormatting sqref="AI117">
    <cfRule type="expression" dxfId="2559" priority="13171">
      <formula>IF(RIGHT(TEXT(AI117,"0.#"),1)=".",FALSE,TRUE)</formula>
    </cfRule>
    <cfRule type="expression" dxfId="2558" priority="13172">
      <formula>IF(RIGHT(TEXT(AI117,"0.#"),1)=".",TRUE,FALSE)</formula>
    </cfRule>
  </conditionalFormatting>
  <conditionalFormatting sqref="AQ117">
    <cfRule type="expression" dxfId="2557" priority="13167">
      <formula>IF(RIGHT(TEXT(AQ117,"0.#"),1)=".",FALSE,TRUE)</formula>
    </cfRule>
    <cfRule type="expression" dxfId="2556" priority="13168">
      <formula>IF(RIGHT(TEXT(AQ117,"0.#"),1)=".",TRUE,FALSE)</formula>
    </cfRule>
  </conditionalFormatting>
  <conditionalFormatting sqref="AE119 AQ119">
    <cfRule type="expression" dxfId="2555" priority="13165">
      <formula>IF(RIGHT(TEXT(AE119,"0.#"),1)=".",FALSE,TRUE)</formula>
    </cfRule>
    <cfRule type="expression" dxfId="2554" priority="13166">
      <formula>IF(RIGHT(TEXT(AE119,"0.#"),1)=".",TRUE,FALSE)</formula>
    </cfRule>
  </conditionalFormatting>
  <conditionalFormatting sqref="AI119">
    <cfRule type="expression" dxfId="2553" priority="13163">
      <formula>IF(RIGHT(TEXT(AI119,"0.#"),1)=".",FALSE,TRUE)</formula>
    </cfRule>
    <cfRule type="expression" dxfId="2552" priority="13164">
      <formula>IF(RIGHT(TEXT(AI119,"0.#"),1)=".",TRUE,FALSE)</formula>
    </cfRule>
  </conditionalFormatting>
  <conditionalFormatting sqref="AM119">
    <cfRule type="expression" dxfId="2551" priority="13161">
      <formula>IF(RIGHT(TEXT(AM119,"0.#"),1)=".",FALSE,TRUE)</formula>
    </cfRule>
    <cfRule type="expression" dxfId="2550" priority="13162">
      <formula>IF(RIGHT(TEXT(AM119,"0.#"),1)=".",TRUE,FALSE)</formula>
    </cfRule>
  </conditionalFormatting>
  <conditionalFormatting sqref="AQ120">
    <cfRule type="expression" dxfId="2549" priority="13153">
      <formula>IF(RIGHT(TEXT(AQ120,"0.#"),1)=".",FALSE,TRUE)</formula>
    </cfRule>
    <cfRule type="expression" dxfId="2548" priority="13154">
      <formula>IF(RIGHT(TEXT(AQ120,"0.#"),1)=".",TRUE,FALSE)</formula>
    </cfRule>
  </conditionalFormatting>
  <conditionalFormatting sqref="AE122 AQ122">
    <cfRule type="expression" dxfId="2547" priority="13151">
      <formula>IF(RIGHT(TEXT(AE122,"0.#"),1)=".",FALSE,TRUE)</formula>
    </cfRule>
    <cfRule type="expression" dxfId="2546" priority="13152">
      <formula>IF(RIGHT(TEXT(AE122,"0.#"),1)=".",TRUE,FALSE)</formula>
    </cfRule>
  </conditionalFormatting>
  <conditionalFormatting sqref="AI122">
    <cfRule type="expression" dxfId="2545" priority="13149">
      <formula>IF(RIGHT(TEXT(AI122,"0.#"),1)=".",FALSE,TRUE)</formula>
    </cfRule>
    <cfRule type="expression" dxfId="2544" priority="13150">
      <formula>IF(RIGHT(TEXT(AI122,"0.#"),1)=".",TRUE,FALSE)</formula>
    </cfRule>
  </conditionalFormatting>
  <conditionalFormatting sqref="AM122">
    <cfRule type="expression" dxfId="2543" priority="13147">
      <formula>IF(RIGHT(TEXT(AM122,"0.#"),1)=".",FALSE,TRUE)</formula>
    </cfRule>
    <cfRule type="expression" dxfId="2542" priority="13148">
      <formula>IF(RIGHT(TEXT(AM122,"0.#"),1)=".",TRUE,FALSE)</formula>
    </cfRule>
  </conditionalFormatting>
  <conditionalFormatting sqref="AQ123">
    <cfRule type="expression" dxfId="2541" priority="13139">
      <formula>IF(RIGHT(TEXT(AQ123,"0.#"),1)=".",FALSE,TRUE)</formula>
    </cfRule>
    <cfRule type="expression" dxfId="2540" priority="13140">
      <formula>IF(RIGHT(TEXT(AQ123,"0.#"),1)=".",TRUE,FALSE)</formula>
    </cfRule>
  </conditionalFormatting>
  <conditionalFormatting sqref="AE125 AQ125">
    <cfRule type="expression" dxfId="2539" priority="13137">
      <formula>IF(RIGHT(TEXT(AE125,"0.#"),1)=".",FALSE,TRUE)</formula>
    </cfRule>
    <cfRule type="expression" dxfId="2538" priority="13138">
      <formula>IF(RIGHT(TEXT(AE125,"0.#"),1)=".",TRUE,FALSE)</formula>
    </cfRule>
  </conditionalFormatting>
  <conditionalFormatting sqref="AI125">
    <cfRule type="expression" dxfId="2537" priority="13135">
      <formula>IF(RIGHT(TEXT(AI125,"0.#"),1)=".",FALSE,TRUE)</formula>
    </cfRule>
    <cfRule type="expression" dxfId="2536" priority="13136">
      <formula>IF(RIGHT(TEXT(AI125,"0.#"),1)=".",TRUE,FALSE)</formula>
    </cfRule>
  </conditionalFormatting>
  <conditionalFormatting sqref="AM125">
    <cfRule type="expression" dxfId="2535" priority="13133">
      <formula>IF(RIGHT(TEXT(AM125,"0.#"),1)=".",FALSE,TRUE)</formula>
    </cfRule>
    <cfRule type="expression" dxfId="2534" priority="13134">
      <formula>IF(RIGHT(TEXT(AM125,"0.#"),1)=".",TRUE,FALSE)</formula>
    </cfRule>
  </conditionalFormatting>
  <conditionalFormatting sqref="AQ126">
    <cfRule type="expression" dxfId="2533" priority="13125">
      <formula>IF(RIGHT(TEXT(AQ126,"0.#"),1)=".",FALSE,TRUE)</formula>
    </cfRule>
    <cfRule type="expression" dxfId="2532" priority="13126">
      <formula>IF(RIGHT(TEXT(AQ126,"0.#"),1)=".",TRUE,FALSE)</formula>
    </cfRule>
  </conditionalFormatting>
  <conditionalFormatting sqref="AE128 AQ128">
    <cfRule type="expression" dxfId="2531" priority="13123">
      <formula>IF(RIGHT(TEXT(AE128,"0.#"),1)=".",FALSE,TRUE)</formula>
    </cfRule>
    <cfRule type="expression" dxfId="2530" priority="13124">
      <formula>IF(RIGHT(TEXT(AE128,"0.#"),1)=".",TRUE,FALSE)</formula>
    </cfRule>
  </conditionalFormatting>
  <conditionalFormatting sqref="AI128">
    <cfRule type="expression" dxfId="2529" priority="13121">
      <formula>IF(RIGHT(TEXT(AI128,"0.#"),1)=".",FALSE,TRUE)</formula>
    </cfRule>
    <cfRule type="expression" dxfId="2528" priority="13122">
      <formula>IF(RIGHT(TEXT(AI128,"0.#"),1)=".",TRUE,FALSE)</formula>
    </cfRule>
  </conditionalFormatting>
  <conditionalFormatting sqref="AM128">
    <cfRule type="expression" dxfId="2527" priority="13119">
      <formula>IF(RIGHT(TEXT(AM128,"0.#"),1)=".",FALSE,TRUE)</formula>
    </cfRule>
    <cfRule type="expression" dxfId="2526" priority="13120">
      <formula>IF(RIGHT(TEXT(AM128,"0.#"),1)=".",TRUE,FALSE)</formula>
    </cfRule>
  </conditionalFormatting>
  <conditionalFormatting sqref="AQ129">
    <cfRule type="expression" dxfId="2525" priority="13111">
      <formula>IF(RIGHT(TEXT(AQ129,"0.#"),1)=".",FALSE,TRUE)</formula>
    </cfRule>
    <cfRule type="expression" dxfId="2524" priority="13112">
      <formula>IF(RIGHT(TEXT(AQ129,"0.#"),1)=".",TRUE,FALSE)</formula>
    </cfRule>
  </conditionalFormatting>
  <conditionalFormatting sqref="AE75">
    <cfRule type="expression" dxfId="2523" priority="13109">
      <formula>IF(RIGHT(TEXT(AE75,"0.#"),1)=".",FALSE,TRUE)</formula>
    </cfRule>
    <cfRule type="expression" dxfId="2522" priority="13110">
      <formula>IF(RIGHT(TEXT(AE75,"0.#"),1)=".",TRUE,FALSE)</formula>
    </cfRule>
  </conditionalFormatting>
  <conditionalFormatting sqref="AE76">
    <cfRule type="expression" dxfId="2521" priority="13107">
      <formula>IF(RIGHT(TEXT(AE76,"0.#"),1)=".",FALSE,TRUE)</formula>
    </cfRule>
    <cfRule type="expression" dxfId="2520" priority="13108">
      <formula>IF(RIGHT(TEXT(AE76,"0.#"),1)=".",TRUE,FALSE)</formula>
    </cfRule>
  </conditionalFormatting>
  <conditionalFormatting sqref="AE77">
    <cfRule type="expression" dxfId="2519" priority="13105">
      <formula>IF(RIGHT(TEXT(AE77,"0.#"),1)=".",FALSE,TRUE)</formula>
    </cfRule>
    <cfRule type="expression" dxfId="2518" priority="13106">
      <formula>IF(RIGHT(TEXT(AE77,"0.#"),1)=".",TRUE,FALSE)</formula>
    </cfRule>
  </conditionalFormatting>
  <conditionalFormatting sqref="AI77">
    <cfRule type="expression" dxfId="2517" priority="13103">
      <formula>IF(RIGHT(TEXT(AI77,"0.#"),1)=".",FALSE,TRUE)</formula>
    </cfRule>
    <cfRule type="expression" dxfId="2516" priority="13104">
      <formula>IF(RIGHT(TEXT(AI77,"0.#"),1)=".",TRUE,FALSE)</formula>
    </cfRule>
  </conditionalFormatting>
  <conditionalFormatting sqref="AI76">
    <cfRule type="expression" dxfId="2515" priority="13101">
      <formula>IF(RIGHT(TEXT(AI76,"0.#"),1)=".",FALSE,TRUE)</formula>
    </cfRule>
    <cfRule type="expression" dxfId="2514" priority="13102">
      <formula>IF(RIGHT(TEXT(AI76,"0.#"),1)=".",TRUE,FALSE)</formula>
    </cfRule>
  </conditionalFormatting>
  <conditionalFormatting sqref="AI75">
    <cfRule type="expression" dxfId="2513" priority="13099">
      <formula>IF(RIGHT(TEXT(AI75,"0.#"),1)=".",FALSE,TRUE)</formula>
    </cfRule>
    <cfRule type="expression" dxfId="2512" priority="13100">
      <formula>IF(RIGHT(TEXT(AI75,"0.#"),1)=".",TRUE,FALSE)</formula>
    </cfRule>
  </conditionalFormatting>
  <conditionalFormatting sqref="AM75">
    <cfRule type="expression" dxfId="2511" priority="13097">
      <formula>IF(RIGHT(TEXT(AM75,"0.#"),1)=".",FALSE,TRUE)</formula>
    </cfRule>
    <cfRule type="expression" dxfId="2510" priority="13098">
      <formula>IF(RIGHT(TEXT(AM75,"0.#"),1)=".",TRUE,FALSE)</formula>
    </cfRule>
  </conditionalFormatting>
  <conditionalFormatting sqref="AM76">
    <cfRule type="expression" dxfId="2509" priority="13095">
      <formula>IF(RIGHT(TEXT(AM76,"0.#"),1)=".",FALSE,TRUE)</formula>
    </cfRule>
    <cfRule type="expression" dxfId="2508" priority="13096">
      <formula>IF(RIGHT(TEXT(AM76,"0.#"),1)=".",TRUE,FALSE)</formula>
    </cfRule>
  </conditionalFormatting>
  <conditionalFormatting sqref="AM77">
    <cfRule type="expression" dxfId="2507" priority="13093">
      <formula>IF(RIGHT(TEXT(AM77,"0.#"),1)=".",FALSE,TRUE)</formula>
    </cfRule>
    <cfRule type="expression" dxfId="2506" priority="13094">
      <formula>IF(RIGHT(TEXT(AM77,"0.#"),1)=".",TRUE,FALSE)</formula>
    </cfRule>
  </conditionalFormatting>
  <conditionalFormatting sqref="AE134:AE135 AI134:AI135 AM134:AM135 AQ134:AQ135 AU134:AU135">
    <cfRule type="expression" dxfId="2505" priority="13079">
      <formula>IF(RIGHT(TEXT(AE134,"0.#"),1)=".",FALSE,TRUE)</formula>
    </cfRule>
    <cfRule type="expression" dxfId="2504" priority="13080">
      <formula>IF(RIGHT(TEXT(AE134,"0.#"),1)=".",TRUE,FALSE)</formula>
    </cfRule>
  </conditionalFormatting>
  <conditionalFormatting sqref="AE433">
    <cfRule type="expression" dxfId="2503" priority="13049">
      <formula>IF(RIGHT(TEXT(AE433,"0.#"),1)=".",FALSE,TRUE)</formula>
    </cfRule>
    <cfRule type="expression" dxfId="2502" priority="13050">
      <formula>IF(RIGHT(TEXT(AE433,"0.#"),1)=".",TRUE,FALSE)</formula>
    </cfRule>
  </conditionalFormatting>
  <conditionalFormatting sqref="AE434">
    <cfRule type="expression" dxfId="2501" priority="13047">
      <formula>IF(RIGHT(TEXT(AE434,"0.#"),1)=".",FALSE,TRUE)</formula>
    </cfRule>
    <cfRule type="expression" dxfId="2500" priority="13048">
      <formula>IF(RIGHT(TEXT(AE434,"0.#"),1)=".",TRUE,FALSE)</formula>
    </cfRule>
  </conditionalFormatting>
  <conditionalFormatting sqref="AE435">
    <cfRule type="expression" dxfId="2499" priority="13045">
      <formula>IF(RIGHT(TEXT(AE435,"0.#"),1)=".",FALSE,TRUE)</formula>
    </cfRule>
    <cfRule type="expression" dxfId="2498" priority="13046">
      <formula>IF(RIGHT(TEXT(AE435,"0.#"),1)=".",TRUE,FALSE)</formula>
    </cfRule>
  </conditionalFormatting>
  <conditionalFormatting sqref="AU433">
    <cfRule type="expression" dxfId="2497" priority="13025">
      <formula>IF(RIGHT(TEXT(AU433,"0.#"),1)=".",FALSE,TRUE)</formula>
    </cfRule>
    <cfRule type="expression" dxfId="2496" priority="13026">
      <formula>IF(RIGHT(TEXT(AU433,"0.#"),1)=".",TRUE,FALSE)</formula>
    </cfRule>
  </conditionalFormatting>
  <conditionalFormatting sqref="AU434">
    <cfRule type="expression" dxfId="2495" priority="13023">
      <formula>IF(RIGHT(TEXT(AU434,"0.#"),1)=".",FALSE,TRUE)</formula>
    </cfRule>
    <cfRule type="expression" dxfId="2494" priority="13024">
      <formula>IF(RIGHT(TEXT(AU434,"0.#"),1)=".",TRUE,FALSE)</formula>
    </cfRule>
  </conditionalFormatting>
  <conditionalFormatting sqref="AU435">
    <cfRule type="expression" dxfId="2493" priority="13021">
      <formula>IF(RIGHT(TEXT(AU435,"0.#"),1)=".",FALSE,TRUE)</formula>
    </cfRule>
    <cfRule type="expression" dxfId="2492" priority="13022">
      <formula>IF(RIGHT(TEXT(AU435,"0.#"),1)=".",TRUE,FALSE)</formula>
    </cfRule>
  </conditionalFormatting>
  <conditionalFormatting sqref="AL840:AO867">
    <cfRule type="expression" dxfId="2491" priority="6649">
      <formula>IF(AND(AL840&gt;=0, RIGHT(TEXT(AL840,"0.#"),1)&lt;&gt;"."),TRUE,FALSE)</formula>
    </cfRule>
    <cfRule type="expression" dxfId="2490" priority="6650">
      <formula>IF(AND(AL840&gt;=0, RIGHT(TEXT(AL840,"0.#"),1)="."),TRUE,FALSE)</formula>
    </cfRule>
    <cfRule type="expression" dxfId="2489" priority="6651">
      <formula>IF(AND(AL840&lt;0, RIGHT(TEXT(AL840,"0.#"),1)&lt;&gt;"."),TRUE,FALSE)</formula>
    </cfRule>
    <cfRule type="expression" dxfId="2488" priority="6652">
      <formula>IF(AND(AL840&lt;0, RIGHT(TEXT(AL840,"0.#"),1)="."),TRUE,FALSE)</formula>
    </cfRule>
  </conditionalFormatting>
  <conditionalFormatting sqref="AQ53:AQ55">
    <cfRule type="expression" dxfId="2487" priority="4671">
      <formula>IF(RIGHT(TEXT(AQ53,"0.#"),1)=".",FALSE,TRUE)</formula>
    </cfRule>
    <cfRule type="expression" dxfId="2486" priority="4672">
      <formula>IF(RIGHT(TEXT(AQ53,"0.#"),1)=".",TRUE,FALSE)</formula>
    </cfRule>
  </conditionalFormatting>
  <conditionalFormatting sqref="AU53:AU55">
    <cfRule type="expression" dxfId="2485" priority="4669">
      <formula>IF(RIGHT(TEXT(AU53,"0.#"),1)=".",FALSE,TRUE)</formula>
    </cfRule>
    <cfRule type="expression" dxfId="2484" priority="4670">
      <formula>IF(RIGHT(TEXT(AU53,"0.#"),1)=".",TRUE,FALSE)</formula>
    </cfRule>
  </conditionalFormatting>
  <conditionalFormatting sqref="AQ60:AQ62">
    <cfRule type="expression" dxfId="2483" priority="4667">
      <formula>IF(RIGHT(TEXT(AQ60,"0.#"),1)=".",FALSE,TRUE)</formula>
    </cfRule>
    <cfRule type="expression" dxfId="2482" priority="4668">
      <formula>IF(RIGHT(TEXT(AQ60,"0.#"),1)=".",TRUE,FALSE)</formula>
    </cfRule>
  </conditionalFormatting>
  <conditionalFormatting sqref="AU60:AU62">
    <cfRule type="expression" dxfId="2481" priority="4665">
      <formula>IF(RIGHT(TEXT(AU60,"0.#"),1)=".",FALSE,TRUE)</formula>
    </cfRule>
    <cfRule type="expression" dxfId="2480" priority="4666">
      <formula>IF(RIGHT(TEXT(AU60,"0.#"),1)=".",TRUE,FALSE)</formula>
    </cfRule>
  </conditionalFormatting>
  <conditionalFormatting sqref="AQ75:AQ77">
    <cfRule type="expression" dxfId="2479" priority="4663">
      <formula>IF(RIGHT(TEXT(AQ75,"0.#"),1)=".",FALSE,TRUE)</formula>
    </cfRule>
    <cfRule type="expression" dxfId="2478" priority="4664">
      <formula>IF(RIGHT(TEXT(AQ75,"0.#"),1)=".",TRUE,FALSE)</formula>
    </cfRule>
  </conditionalFormatting>
  <conditionalFormatting sqref="AU75:AU77">
    <cfRule type="expression" dxfId="2477" priority="4661">
      <formula>IF(RIGHT(TEXT(AU75,"0.#"),1)=".",FALSE,TRUE)</formula>
    </cfRule>
    <cfRule type="expression" dxfId="2476" priority="4662">
      <formula>IF(RIGHT(TEXT(AU75,"0.#"),1)=".",TRUE,FALSE)</formula>
    </cfRule>
  </conditionalFormatting>
  <conditionalFormatting sqref="AQ87:AQ89">
    <cfRule type="expression" dxfId="2475" priority="4659">
      <formula>IF(RIGHT(TEXT(AQ87,"0.#"),1)=".",FALSE,TRUE)</formula>
    </cfRule>
    <cfRule type="expression" dxfId="2474" priority="4660">
      <formula>IF(RIGHT(TEXT(AQ87,"0.#"),1)=".",TRUE,FALSE)</formula>
    </cfRule>
  </conditionalFormatting>
  <conditionalFormatting sqref="AU87:AU89">
    <cfRule type="expression" dxfId="2473" priority="4657">
      <formula>IF(RIGHT(TEXT(AU87,"0.#"),1)=".",FALSE,TRUE)</formula>
    </cfRule>
    <cfRule type="expression" dxfId="2472" priority="4658">
      <formula>IF(RIGHT(TEXT(AU87,"0.#"),1)=".",TRUE,FALSE)</formula>
    </cfRule>
  </conditionalFormatting>
  <conditionalFormatting sqref="AQ92:AQ94">
    <cfRule type="expression" dxfId="2471" priority="4655">
      <formula>IF(RIGHT(TEXT(AQ92,"0.#"),1)=".",FALSE,TRUE)</formula>
    </cfRule>
    <cfRule type="expression" dxfId="2470" priority="4656">
      <formula>IF(RIGHT(TEXT(AQ92,"0.#"),1)=".",TRUE,FALSE)</formula>
    </cfRule>
  </conditionalFormatting>
  <conditionalFormatting sqref="AU92:AU94">
    <cfRule type="expression" dxfId="2469" priority="4653">
      <formula>IF(RIGHT(TEXT(AU92,"0.#"),1)=".",FALSE,TRUE)</formula>
    </cfRule>
    <cfRule type="expression" dxfId="2468" priority="4654">
      <formula>IF(RIGHT(TEXT(AU92,"0.#"),1)=".",TRUE,FALSE)</formula>
    </cfRule>
  </conditionalFormatting>
  <conditionalFormatting sqref="AQ97:AQ99">
    <cfRule type="expression" dxfId="2467" priority="4651">
      <formula>IF(RIGHT(TEXT(AQ97,"0.#"),1)=".",FALSE,TRUE)</formula>
    </cfRule>
    <cfRule type="expression" dxfId="2466" priority="4652">
      <formula>IF(RIGHT(TEXT(AQ97,"0.#"),1)=".",TRUE,FALSE)</formula>
    </cfRule>
  </conditionalFormatting>
  <conditionalFormatting sqref="AU97:AU99">
    <cfRule type="expression" dxfId="2465" priority="4649">
      <formula>IF(RIGHT(TEXT(AU97,"0.#"),1)=".",FALSE,TRUE)</formula>
    </cfRule>
    <cfRule type="expression" dxfId="2464" priority="4650">
      <formula>IF(RIGHT(TEXT(AU97,"0.#"),1)=".",TRUE,FALSE)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433 AM433 AQ433">
    <cfRule type="expression" dxfId="723" priority="23">
      <formula>IF(RIGHT(TEXT(AI433,"0.#"),1)=".",FALSE,TRUE)</formula>
    </cfRule>
    <cfRule type="expression" dxfId="722" priority="24">
      <formula>IF(RIGHT(TEXT(AI433,"0.#"),1)=".",TRUE,FALSE)</formula>
    </cfRule>
  </conditionalFormatting>
  <conditionalFormatting sqref="AI434 AM434 AQ434">
    <cfRule type="expression" dxfId="721" priority="21">
      <formula>IF(RIGHT(TEXT(AI434,"0.#"),1)=".",FALSE,TRUE)</formula>
    </cfRule>
    <cfRule type="expression" dxfId="720" priority="22">
      <formula>IF(RIGHT(TEXT(AI434,"0.#"),1)=".",TRUE,FALSE)</formula>
    </cfRule>
  </conditionalFormatting>
  <conditionalFormatting sqref="AI435 AM435 AQ435">
    <cfRule type="expression" dxfId="719" priority="19">
      <formula>IF(RIGHT(TEXT(AI435,"0.#"),1)=".",FALSE,TRUE)</formula>
    </cfRule>
    <cfRule type="expression" dxfId="718" priority="20">
      <formula>IF(RIGHT(TEXT(AI435,"0.#"),1)=".",TRUE,FALSE)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I458 AM458 AQ458">
    <cfRule type="expression" dxfId="709" priority="9">
      <formula>IF(RIGHT(TEXT(AI458,"0.#"),1)=".",FALSE,TRUE)</formula>
    </cfRule>
    <cfRule type="expression" dxfId="708" priority="10">
      <formula>IF(RIGHT(TEXT(AI458,"0.#"),1)=".",TRUE,FALSE)</formula>
    </cfRule>
  </conditionalFormatting>
  <conditionalFormatting sqref="AI459 AM459 AQ459">
    <cfRule type="expression" dxfId="707" priority="7">
      <formula>IF(RIGHT(TEXT(AI459,"0.#"),1)=".",FALSE,TRUE)</formula>
    </cfRule>
    <cfRule type="expression" dxfId="706" priority="8">
      <formula>IF(RIGHT(TEXT(AI459,"0.#"),1)=".",TRUE,FALSE)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I460 AM460 AQ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832"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23" sqref="O23:P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627</v>
      </c>
      <c r="H2" s="13" t="str">
        <f>IF(G2="","",F2)</f>
        <v>一般会計</v>
      </c>
      <c r="I2" s="13" t="str">
        <f>IF(H2="","",IF(I1&lt;&gt;"",CONCATENATE(I1,"、",H2),H2))</f>
        <v>一般会計</v>
      </c>
      <c r="K2" s="14" t="s">
        <v>103</v>
      </c>
      <c r="L2" s="15" t="s">
        <v>627</v>
      </c>
      <c r="M2" s="13" t="str">
        <f>IF(L2="","",K2)</f>
        <v>社会保障</v>
      </c>
      <c r="N2" s="13" t="str">
        <f>IF(M2="","",IF(N1&lt;&gt;"",CONCATENATE(N1,"、",M2),M2))</f>
        <v>社会保障</v>
      </c>
      <c r="O2" s="13"/>
      <c r="P2" s="12" t="s">
        <v>74</v>
      </c>
      <c r="Q2" s="17" t="s">
        <v>627</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627</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627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t="s">
        <v>627</v>
      </c>
      <c r="H14" s="13" t="str">
        <f t="shared" si="1"/>
        <v>労働保険特別会計雇用勘定</v>
      </c>
      <c r="I14" s="13" t="str">
        <f t="shared" si="5"/>
        <v>一般会計、労働保険特別会計雇用勘定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2020-08-12T02:12:50Z</cp:lastPrinted>
  <dcterms:created xsi:type="dcterms:W3CDTF">2012-03-13T00:50:25Z</dcterms:created>
  <dcterms:modified xsi:type="dcterms:W3CDTF">2020-11-12T01:53:02Z</dcterms:modified>
</cp:coreProperties>
</file>