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<sst xmlns="http://schemas.openxmlformats.org/spreadsheetml/2006/main" count="2978" uniqueCount="689">
  <si>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</si>
  <si>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</si>
  <si>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</si>
  <si>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</si>
  <si>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</si>
  <si>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</si>
  <si>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</si>
  <si>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</si>
  <si>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</si>
  <si>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</si>
  <si>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</si>
  <si>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</si>
  <si>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</si>
  <si>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</si>
  <si>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</si>
  <si>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</si>
  <si>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</si>
  <si>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</si>
  <si>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</si>
  <si>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</si>
  <si>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</si>
  <si>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</si>
  <si>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</si>
  <si>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</si>
  <si>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</si>
  <si>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</si>
  <si>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</si>
  <si>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</si>
  <si>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</si>
  <si>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</si>
  <si>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</si>
  <si>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</si>
  <si>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</si>
  <si>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</si>
  <si>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</si>
  <si>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</si>
  <si>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</si>
  <si>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</si>
  <si>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</si>
  <si>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</si>
  <si>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</si>
  <si>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</si>
  <si>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</si>
  <si>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</si>
  <si>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</si>
  <si>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</si>
  <si>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</si>
  <si>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</si>
  <si>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</si>
  <si>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</si>
  <si>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</si>
  <si>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</si>
  <si>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</si>
  <si>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</si>
  <si>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</si>
  <si>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</si>
  <si>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</si>
  <si>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</si>
  <si>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</si>
  <si>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</si>
  <si>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</si>
  <si>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</si>
  <si>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</si>
  <si>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</si>
  <si>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</si>
  <si>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</si>
  <si>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</si>
  <si>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</si>
  <si>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</si>
  <si>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</si>
  <si>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</si>
  <si>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</si>
  <si>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</si>
  <si>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</si>
  <si>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</si>
  <si>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</si>
  <si>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</si>
  <si>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</si>
  <si>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</si>
  <si>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</si>
  <si>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</si>
  <si>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</si>
  <si>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</si>
  <si>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</si>
  <si>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</si>
  <si>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</si>
  <si>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</si>
  <si>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</si>
  <si>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</si>
  <si>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</si>
  <si>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</si>
  <si>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</si>
  <si>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</si>
  <si>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</si>
  <si>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</si>
  <si>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</si>
  <si>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</si>
  <si>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</si>
  <si>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</si>
  <si>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</si>
  <si>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</si>
  <si>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</si>
  <si>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</si>
  <si>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</si>
  <si>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</si>
  <si>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</si>
  <si>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</si>
  <si>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</si>
  <si>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</si>
  <si>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</si>
  <si>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</si>
  <si>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</si>
  <si>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</si>
  <si>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</si>
  <si>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</si>
  <si>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</si>
  <si>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</si>
  <si>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</si>
  <si>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</si>
  <si>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</si>
  <si>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</si>
  <si>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</si>
  <si>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</si>
  <si>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</si>
  <si>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</si>
  <si>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</si>
  <si>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</si>
  <si>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</si>
  <si>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</si>
  <si>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</si>
  <si>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</si>
  <si>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</si>
  <si>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</si>
  <si>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</si>
  <si>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</si>
  <si>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</si>
  <si>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</si>
  <si>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</si>
  <si>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</si>
  <si>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</si>
  <si>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</si>
  <si>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</si>
  <si>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</si>
  <si>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</si>
  <si>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</si>
  <si>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</si>
  <si>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</si>
  <si>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</si>
  <si>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</si>
  <si>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</si>
  <si>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</si>
  <si>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</si>
  <si>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</si>
  <si>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</si>
  <si>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</si>
  <si>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</si>
  <si>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</si>
  <si>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</si>
  <si>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</si>
  <si>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</si>
  <si>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</si>
  <si>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</si>
  <si>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</si>
  <si>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</si>
  <si>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</si>
  <si>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</si>
  <si>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</si>
  <si>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</si>
  <si>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</si>
  <si>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</si>
  <si>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</si>
  <si>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</si>
  <si>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</si>
  <si>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</si>
  <si>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</si>
  <si>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</si>
  <si>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</si>
  <si>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</si>
  <si>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</si>
  <si>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</si>
  <si>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</si>
  <si>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</si>
  <si>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</si>
  <si>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</si>
  <si>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</si>
  <si>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</si>
  <si>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</si>
  <si>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</si>
  <si>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</si>
  <si>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</si>
  <si>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</si>
  <si>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</si>
  <si>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</si>
  <si>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</si>
  <si>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</si>
  <si>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</si>
  <si>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</si>
  <si>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</si>
  <si>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</si>
  <si>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</si>
  <si>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</si>
  <si>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</si>
  <si>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</si>
  <si>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</si>
  <si>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</si>
  <si>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</si>
  <si>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</si>
  <si>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</si>
  <si>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</si>
  <si>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</si>
  <si>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</si>
  <si>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</si>
  <si>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</si>
  <si>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</si>
  <si>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</si>
  <si>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</si>
  <si>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</si>
  <si>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</si>
  <si>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</si>
  <si>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</si>
  <si>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</si>
  <si>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</si>
  <si>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</si>
  <si>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</si>
  <si>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</si>
  <si>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</si>
  <si>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</si>
  <si>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</si>
  <si>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</si>
  <si>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</si>
  <si>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</si>
  <si>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</si>
  <si>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</si>
  <si>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</si>
  <si>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</si>
  <si>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</si>
  <si>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</si>
  <si>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</si>
  <si>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</si>
  <si>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</si>
  <si>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</si>
  <si>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</si>
  <si>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</si>
  <si>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</si>
  <si>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</si>
  <si>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</si>
  <si>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</si>
  <si>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</si>
  <si>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</si>
  <si>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</si>
  <si>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</si>
  <si>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</si>
  <si>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</si>
  <si>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</si>
  <si>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</si>
  <si>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</si>
  <si>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</si>
  <si>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</si>
  <si>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</si>
  <si>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</si>
  <si>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</si>
  <si>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</si>
  <si>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</si>
  <si>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</si>
  <si>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</si>
  <si>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</si>
  <si>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</si>
  <si>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</si>
  <si>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</si>
  <si>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</si>
  <si>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</si>
  <si>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</si>
  <si>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</si>
  <si>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</si>
  <si>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</si>
  <si>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</si>
  <si>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</si>
  <si>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</si>
  <si>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</si>
  <si>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</si>
  <si>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</si>
  <si>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</si>
  <si>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</si>
  <si>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</si>
  <si>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</si>
  <si>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</si>
  <si>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</si>
  <si>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</si>
  <si>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</si>
  <si>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</si>
  <si>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</si>
  <si>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</si>
  <si>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</si>
  <si>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</si>
  <si>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</si>
  <si>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</si>
  <si>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</si>
  <si>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</si>
  <si>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</si>
  <si>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</si>
  <si>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</si>
  <si>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</si>
  <si>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</si>
  <si>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</si>
  <si>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</si>
  <si>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</si>
  <si>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</si>
  <si>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</si>
  <si>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</si>
  <si>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</si>
  <si>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</si>
  <si>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</si>
  <si>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</si>
  <si>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</si>
  <si>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</si>
  <si>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</si>
  <si>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</si>
  <si>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</si>
  <si>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</si>
  <si>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</si>
  <si>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</si>
  <si>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</si>
  <si>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</si>
  <si>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</si>
  <si>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</si>
  <si>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</si>
  <si>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</si>
  <si>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</si>
  <si>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</si>
  <si>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</si>
  <si>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</si>
  <si>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</si>
  <si>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</si>
  <si>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</si>
  <si>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</si>
  <si>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</si>
  <si>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</si>
  <si>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</si>
  <si>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</si>
  <si>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</si>
  <si>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</si>
  <si>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</si>
  <si>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</si>
  <si>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</si>
  <si>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</si>
  <si>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</si>
  <si>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</si>
  <si>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</si>
  <si>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</si>
  <si>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</si>
  <si>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</si>
  <si>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</si>
  <si>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</si>
  <si>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</si>
  <si>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</si>
  <si>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</si>
  <si>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</si>
  <si>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</si>
  <si>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</si>
  <si>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</si>
  <si>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</si>
  <si>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</si>
  <si>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</si>
  <si>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</si>
  <si>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</si>
  <si>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</si>
  <si>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</si>
  <si>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</si>
  <si>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</si>
  <si>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</si>
  <si>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</si>
  <si>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</si>
  <si>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</si>
  <si>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</si>
  <si>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</si>
  <si>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</si>
  <si>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</si>
  <si>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</si>
  <si>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</si>
  <si>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</si>
  <si>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</si>
  <si>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</si>
  <si>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</si>
  <si>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</si>
  <si>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</si>
  <si>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</si>
  <si>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</si>
  <si>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</si>
  <si>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</si>
  <si>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</si>
  <si>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</si>
  <si>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</si>
  <si>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</si>
  <si>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</si>
  <si>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</si>
  <si>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</si>
  <si>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</si>
  <si>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</si>
  <si>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</si>
  <si>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</si>
  <si>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</si>
  <si>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</si>
  <si>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</si>
  <si>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</si>
  <si>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</si>
  <si>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</si>
  <si>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</si>
  <si>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</si>
  <si>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</si>
  <si>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</si>
  <si>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</si>
  <si>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</si>
  <si>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</si>
  <si>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</si>
  <si>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</si>
  <si>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</si>
  <si>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</si>
  <si>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</si>
  <si>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</si>
  <si>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</si>
  <si>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</si>
  <si>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</si>
  <si>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</si>
  <si>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</si>
  <si>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</si>
  <si>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</si>
  <si>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</si>
  <si>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</si>
  <si>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</si>
  <si>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</si>
  <si>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</si>
  <si>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</si>
  <si>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</si>
  <si>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</si>
  <si>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</si>
  <si>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</si>
  <si>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</si>
  <si>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</si>
  <si>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</si>
  <si>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</si>
  <si>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</si>
  <si>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</si>
  <si>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</si>
  <si>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</si>
  <si>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</si>
  <si>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</si>
  <si>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</si>
  <si>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</si>
  <si>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</si>
  <si>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</si>
  <si>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</si>
  <si>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</si>
  <si>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</si>
  <si>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</si>
  <si>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</si>
  <si>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</si>
  <si>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</si>
  <si>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</si>
  <si>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</si>
  <si>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</si>
  <si>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</si>
  <si>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</si>
  <si>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</si>
  <si>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</si>
  <si>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</si>
  <si>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</si>
  <si>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</si>
  <si>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</si>
  <si>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</si>
  <si>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</si>
  <si>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</si>
  <si>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</si>
  <si>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</si>
  <si>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</si>
  <si>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</si>
  <si>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</si>
  <si>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</si>
  <si>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</si>
  <si>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</si>
  <si>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</si>
  <si>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</si>
  <si>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</si>
  <si>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</si>
  <si>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</si>
  <si>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</si>
  <si>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</si>
  <si>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</si>
  <si>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</si>
  <si>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</si>
  <si>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</si>
  <si>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</si>
  <si>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</si>
  <si>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</si>
  <si>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</si>
  <si>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</si>
  <si>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</si>
  <si>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</si>
  <si>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</si>
  <si>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</si>
  <si>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</si>
  <si>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</si>
  <si>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</si>
  <si>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</si>
  <si>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</si>
  <si>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</si>
  <si>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</si>
  <si>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</si>
  <si>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</si>
  <si>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</si>
  <si>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</si>
  <si>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</si>
  <si>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</si>
  <si>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</si>
  <si>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</si>
  <si>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</si>
  <si>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</si>
  <si>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</si>
  <si>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</si>
  <si>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</si>
  <si>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</si>
  <si>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</si>
  <si>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</si>
  <si>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</si>
  <si>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</si>
  <si>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</si>
  <si>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</si>
  <si>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</si>
  <si>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</si>
  <si>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</si>
  <si>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</si>
  <si>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</si>
  <si>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</si>
  <si>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</si>
  <si>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</si>
  <si>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</si>
  <si>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</si>
  <si>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</si>
  <si>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</si>
  <si>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</si>
  <si>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</si>
  <si>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</si>
  <si>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</si>
  <si>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</si>
  <si>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</si>
  <si>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</si>
  <si>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</si>
  <si>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</si>
  <si>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</si>
  <si>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</si>
  <si>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</si>
  <si>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</si>
  <si>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</si>
  <si>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</si>
  <si>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</si>
  <si>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</si>
  <si>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</si>
  <si>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</si>
  <si>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</si>
  <si>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</si>
  <si>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</si>
  <si>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</si>
  <si>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</si>
  <si>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</si>
  <si>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rPh sb="0" eb="2">
      <t>ショクギョウ</t>
    </rPh>
    <rPh sb="2" eb="4">
      <t>アンテイ</t>
    </rPh>
    <rPh sb="4" eb="5">
      <t>キョク</t>
    </rPh>
    <phoneticPr fontId="5"/>
  </si>
  <si>
    <t>平成10年度</t>
    <rPh sb="0" eb="2">
      <t>ヘイセイ</t>
    </rPh>
    <rPh sb="4" eb="6">
      <t>ネンド</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</si>
  <si>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</si>
  <si>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</si>
  <si>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</si>
  <si>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人権教育及び人権啓発の推進に関する法律第4条</t>
    <rPh sb="0" eb="2">
      <t>ジンケン</t>
    </rPh>
    <rPh sb="2" eb="4">
      <t>キョウイク</t>
    </rPh>
    <rPh sb="4" eb="5">
      <t>オヨ</t>
    </rPh>
    <rPh sb="6" eb="8">
      <t>ジンケン</t>
    </rPh>
    <rPh sb="8" eb="10">
      <t>ケイハツ</t>
    </rPh>
    <rPh sb="11" eb="13">
      <t>スイシン</t>
    </rPh>
    <rPh sb="14" eb="15">
      <t>カン</t>
    </rPh>
    <rPh sb="17" eb="19">
      <t>ホウリツ</t>
    </rPh>
    <rPh sb="19" eb="20">
      <t>ダイ</t>
    </rPh>
    <rPh sb="21" eb="22">
      <t>ジョウ</t>
    </rPh>
    <phoneticPr fontId="5"/>
  </si>
  <si>
    <t>人権教育・啓発に関する基本計画（平成23年4月1日閣議決定）</t>
    <rPh sb="0" eb="2">
      <t>ジンケン</t>
    </rPh>
    <rPh sb="2" eb="4">
      <t>キョウイク</t>
    </rPh>
    <rPh sb="5" eb="7">
      <t>ケイハツ</t>
    </rPh>
    <rPh sb="8" eb="9">
      <t>カン</t>
    </rPh>
    <rPh sb="11" eb="13">
      <t>キホン</t>
    </rPh>
    <rPh sb="13" eb="15">
      <t>ケイカク</t>
    </rPh>
    <rPh sb="16" eb="18">
      <t>ヘイセイ</t>
    </rPh>
    <rPh sb="20" eb="21">
      <t>ネン</t>
    </rPh>
    <rPh sb="22" eb="23">
      <t>ガツ</t>
    </rPh>
    <rPh sb="24" eb="25">
      <t>ニチ</t>
    </rPh>
    <rPh sb="25" eb="27">
      <t>カクギ</t>
    </rPh>
    <rPh sb="27" eb="29">
      <t>ケッテイ</t>
    </rPh>
    <phoneticPr fontId="5"/>
  </si>
  <si>
    <t>事業主に対して、適正と能力に応じた公正な採用選考システムの確立を図るよう事業所内に選任される公正採用選考人権啓発推進員の設置及び研修の開催等により啓発指導を行う。</t>
    <rPh sb="0" eb="3">
      <t>ジギョウヌシ</t>
    </rPh>
    <rPh sb="4" eb="5">
      <t>タイ</t>
    </rPh>
    <rPh sb="8" eb="10">
      <t>テキセイ</t>
    </rPh>
    <rPh sb="11" eb="13">
      <t>ノウリョク</t>
    </rPh>
    <rPh sb="14" eb="15">
      <t>オウ</t>
    </rPh>
    <rPh sb="17" eb="19">
      <t>コウセイ</t>
    </rPh>
    <rPh sb="20" eb="22">
      <t>サイヨウ</t>
    </rPh>
    <rPh sb="22" eb="24">
      <t>センコウ</t>
    </rPh>
    <rPh sb="29" eb="31">
      <t>カクリツ</t>
    </rPh>
    <rPh sb="32" eb="33">
      <t>ハカ</t>
    </rPh>
    <rPh sb="36" eb="39">
      <t>ジギョウショ</t>
    </rPh>
    <rPh sb="39" eb="40">
      <t>ナイ</t>
    </rPh>
    <rPh sb="41" eb="43">
      <t>センニン</t>
    </rPh>
    <rPh sb="46" eb="48">
      <t>コウセイ</t>
    </rPh>
    <rPh sb="48" eb="50">
      <t>サイヨウ</t>
    </rPh>
    <rPh sb="50" eb="52">
      <t>センコウ</t>
    </rPh>
    <rPh sb="52" eb="54">
      <t>ジンケン</t>
    </rPh>
    <rPh sb="54" eb="56">
      <t>ケイハツ</t>
    </rPh>
    <rPh sb="56" eb="59">
      <t>スイシンイン</t>
    </rPh>
    <rPh sb="60" eb="62">
      <t>セッチ</t>
    </rPh>
    <rPh sb="62" eb="63">
      <t>オヨ</t>
    </rPh>
    <rPh sb="64" eb="66">
      <t>ケンシュウ</t>
    </rPh>
    <rPh sb="67" eb="69">
      <t>カイサイ</t>
    </rPh>
    <rPh sb="69" eb="70">
      <t>トウ</t>
    </rPh>
    <rPh sb="73" eb="75">
      <t>ケイハツ</t>
    </rPh>
    <rPh sb="75" eb="77">
      <t>シドウ</t>
    </rPh>
    <rPh sb="78" eb="79">
      <t>オコナ</t>
    </rPh>
    <phoneticPr fontId="5"/>
  </si>
  <si>
    <t>庁費</t>
    <rPh sb="0" eb="2">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</si>
  <si>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</si>
  <si>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</si>
  <si>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</si>
  <si>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</si>
  <si>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100人以上の事業所について、公正採用選考人権啓発推進員設置事業所数を前年度以上にする</t>
    <rPh sb="3" eb="6">
      <t>ニンイジョウ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</si>
  <si>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</si>
  <si>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事業所</t>
    <rPh sb="0" eb="3">
      <t>ジギョウショ</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</si>
  <si>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</si>
  <si>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</si>
  <si>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単位当たりコスト＝Ｘ／Ｙ
Ｘ：執行額（円）
Ｙ：従業員100名以上の公正採用選考人権啓発推進員設置事業所　　　　　　　　　　　　　　</t>
    <rPh sb="0" eb="2">
      <t>タンイ</t>
    </rPh>
    <rPh sb="2" eb="3">
      <t>ア</t>
    </rPh>
    <rPh sb="16" eb="18">
      <t>シッコウ</t>
    </rPh>
    <rPh sb="18" eb="19">
      <t>ガク</t>
    </rPh>
    <rPh sb="20" eb="21">
      <t>エン</t>
    </rPh>
    <rPh sb="25" eb="28">
      <t>ジュウギョウイン</t>
    </rPh>
    <rPh sb="31" eb="32">
      <t>メイ</t>
    </rPh>
    <rPh sb="32" eb="34">
      <t>イジョウ</t>
    </rPh>
    <rPh sb="35" eb="37">
      <t>コウセイ</t>
    </rPh>
    <rPh sb="37" eb="39">
      <t>サイヨウ</t>
    </rPh>
    <rPh sb="39" eb="41">
      <t>センコウ</t>
    </rPh>
    <rPh sb="41" eb="43">
      <t>ジンケン</t>
    </rPh>
    <rPh sb="43" eb="45">
      <t>ケイハツ</t>
    </rPh>
    <rPh sb="45" eb="48">
      <t>スイシンイン</t>
    </rPh>
    <rPh sb="48" eb="50">
      <t>セッチ</t>
    </rPh>
    <rPh sb="50" eb="53">
      <t>ジギョウショ</t>
    </rPh>
    <phoneticPr fontId="5"/>
  </si>
  <si>
    <t>開催数</t>
    <rPh sb="0" eb="3">
      <t>カイサイスウ</t>
    </rPh>
    <phoneticPr fontId="5"/>
  </si>
  <si>
    <t>円／事業所数</t>
    <rPh sb="0" eb="1">
      <t>エン</t>
    </rPh>
    <rPh sb="2" eb="5">
      <t>ジギョウショ</t>
    </rPh>
    <rPh sb="5" eb="6">
      <t>スウ</t>
    </rPh>
    <phoneticPr fontId="5"/>
  </si>
  <si>
    <t>　　Ｘ/Ｙ</t>
    <phoneticPr fontId="5"/>
  </si>
  <si>
    <t>１３９５８６４９２</t>
    <phoneticPr fontId="5"/>
  </si>
  <si>
    <t>143,985,154
/65,394</t>
    <phoneticPr fontId="5"/>
  </si>
  <si>
    <t>労働者等の特性に応じた雇用の安定・促進に図ること（Ｖ－３）</t>
    <rPh sb="0" eb="3">
      <t>ロウドウシャ</t>
    </rPh>
    <rPh sb="3" eb="4">
      <t>トウ</t>
    </rPh>
    <rPh sb="5" eb="7">
      <t>トクセイ</t>
    </rPh>
    <rPh sb="8" eb="9">
      <t>オウ</t>
    </rPh>
    <rPh sb="11" eb="13">
      <t>コヨウ</t>
    </rPh>
    <rPh sb="14" eb="16">
      <t>アンテイ</t>
    </rPh>
    <rPh sb="17" eb="19">
      <t>ソクシン</t>
    </rPh>
    <rPh sb="20" eb="21">
      <t>ハカ</t>
    </rPh>
    <phoneticPr fontId="5"/>
  </si>
  <si>
    <t>事業主に対して、適正と能力に応じた公正な採用選考システムの確立を図るよう、事業所内に選任される公正採用選考人権啓発推進員の設置及び研修開催等により、啓発指導等を行う。
本事業を実施することにより、公正な採用選考が実現され、就職の機会均等の確保に寄与する。</t>
    <rPh sb="0" eb="3">
      <t>ジギョウヌシ</t>
    </rPh>
    <rPh sb="4" eb="5">
      <t>タイ</t>
    </rPh>
    <rPh sb="8" eb="10">
      <t>テキセイ</t>
    </rPh>
    <rPh sb="11" eb="13">
      <t>ノウリョク</t>
    </rPh>
    <rPh sb="14" eb="15">
      <t>オウ</t>
    </rPh>
    <rPh sb="17" eb="19">
      <t>コウセイ</t>
    </rPh>
    <rPh sb="20" eb="22">
      <t>サイヨウ</t>
    </rPh>
    <rPh sb="22" eb="24">
      <t>センコウ</t>
    </rPh>
    <rPh sb="29" eb="31">
      <t>カクリツ</t>
    </rPh>
    <rPh sb="32" eb="33">
      <t>ハカ</t>
    </rPh>
    <rPh sb="37" eb="40">
      <t>ジギョウショ</t>
    </rPh>
    <rPh sb="40" eb="41">
      <t>ナイ</t>
    </rPh>
    <rPh sb="42" eb="44">
      <t>センニン</t>
    </rPh>
    <rPh sb="47" eb="49">
      <t>コウセイ</t>
    </rPh>
    <rPh sb="49" eb="51">
      <t>サイヨウ</t>
    </rPh>
    <rPh sb="51" eb="53">
      <t>センコウ</t>
    </rPh>
    <rPh sb="53" eb="55">
      <t>ジンケン</t>
    </rPh>
    <rPh sb="55" eb="57">
      <t>ケイハツ</t>
    </rPh>
    <rPh sb="57" eb="60">
      <t>スイシンイン</t>
    </rPh>
    <rPh sb="61" eb="63">
      <t>セッチ</t>
    </rPh>
    <rPh sb="63" eb="64">
      <t>オヨ</t>
    </rPh>
    <rPh sb="65" eb="67">
      <t>ケンシュウ</t>
    </rPh>
    <rPh sb="67" eb="69">
      <t>カイサイ</t>
    </rPh>
    <rPh sb="69" eb="70">
      <t>トウ</t>
    </rPh>
    <rPh sb="74" eb="76">
      <t>ケイハツ</t>
    </rPh>
    <rPh sb="76" eb="78">
      <t>シドウ</t>
    </rPh>
    <rPh sb="78" eb="79">
      <t>トウ</t>
    </rPh>
    <rPh sb="80" eb="81">
      <t>オコナ</t>
    </rPh>
    <rPh sb="84" eb="85">
      <t>ホン</t>
    </rPh>
    <rPh sb="85" eb="87">
      <t>ジギョウ</t>
    </rPh>
    <rPh sb="88" eb="90">
      <t>ジッシ</t>
    </rPh>
    <rPh sb="98" eb="100">
      <t>コウセイ</t>
    </rPh>
    <rPh sb="101" eb="103">
      <t>サイヨウ</t>
    </rPh>
    <rPh sb="103" eb="105">
      <t>センコウ</t>
    </rPh>
    <rPh sb="106" eb="108">
      <t>ジツゲン</t>
    </rPh>
    <rPh sb="111" eb="113">
      <t>シュウショク</t>
    </rPh>
    <rPh sb="114" eb="116">
      <t>キカイ</t>
    </rPh>
    <rPh sb="116" eb="118">
      <t>キントウ</t>
    </rPh>
    <rPh sb="119" eb="121">
      <t>カクホ</t>
    </rPh>
    <rPh sb="122" eb="124">
      <t>キヨ</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</si>
  <si>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</si>
  <si>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</si>
  <si>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</si>
  <si>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</si>
  <si>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</si>
  <si>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</si>
  <si>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</si>
  <si>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</si>
  <si>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</si>
  <si>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</si>
  <si>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</si>
  <si>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</si>
  <si>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</si>
  <si>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人権教育及び人権啓発の推進に関する法律及び人権教育・啓発に関する基本計画に基づく事業であり、国の責務とされている。</t>
    <rPh sb="0" eb="2">
      <t>ジンケン</t>
    </rPh>
    <rPh sb="2" eb="4">
      <t>キョウイク</t>
    </rPh>
    <rPh sb="4" eb="5">
      <t>オヨ</t>
    </rPh>
    <rPh sb="6" eb="8">
      <t>ジンケン</t>
    </rPh>
    <rPh sb="8" eb="10">
      <t>ケイハツ</t>
    </rPh>
    <rPh sb="11" eb="13">
      <t>スイシン</t>
    </rPh>
    <rPh sb="14" eb="15">
      <t>カン</t>
    </rPh>
    <rPh sb="17" eb="19">
      <t>ホウリツ</t>
    </rPh>
    <rPh sb="19" eb="20">
      <t>オヨ</t>
    </rPh>
    <rPh sb="21" eb="23">
      <t>ジンケン</t>
    </rPh>
    <rPh sb="23" eb="25">
      <t>キョウイク</t>
    </rPh>
    <rPh sb="26" eb="28">
      <t>ケイハツ</t>
    </rPh>
    <rPh sb="29" eb="30">
      <t>カン</t>
    </rPh>
    <rPh sb="32" eb="34">
      <t>キホン</t>
    </rPh>
    <rPh sb="34" eb="36">
      <t>ケイカク</t>
    </rPh>
    <rPh sb="37" eb="38">
      <t>モト</t>
    </rPh>
    <rPh sb="40" eb="42">
      <t>ジギョウ</t>
    </rPh>
    <rPh sb="46" eb="47">
      <t>クニ</t>
    </rPh>
    <rPh sb="48" eb="50">
      <t>セキム</t>
    </rPh>
    <phoneticPr fontId="5"/>
  </si>
  <si>
    <t>上記の通り、法令等により国の責務とされている。</t>
    <rPh sb="0" eb="2">
      <t>ジョウキ</t>
    </rPh>
    <rPh sb="3" eb="4">
      <t>トオ</t>
    </rPh>
    <rPh sb="6" eb="8">
      <t>ホウレイ</t>
    </rPh>
    <rPh sb="8" eb="9">
      <t>トウ</t>
    </rPh>
    <rPh sb="12" eb="13">
      <t>クニ</t>
    </rPh>
    <rPh sb="14" eb="16">
      <t>セキム</t>
    </rPh>
    <phoneticPr fontId="5"/>
  </si>
  <si>
    <t>上記の通り、法令等により国の責務とされており、優先度が高い。</t>
    <rPh sb="0" eb="2">
      <t>ジョウキ</t>
    </rPh>
    <rPh sb="3" eb="4">
      <t>トオ</t>
    </rPh>
    <rPh sb="6" eb="8">
      <t>ホウレイ</t>
    </rPh>
    <rPh sb="8" eb="9">
      <t>トウ</t>
    </rPh>
    <rPh sb="12" eb="13">
      <t>クニ</t>
    </rPh>
    <rPh sb="14" eb="16">
      <t>セキム</t>
    </rPh>
    <rPh sb="23" eb="26">
      <t>ユウセンド</t>
    </rPh>
    <rPh sb="27" eb="28">
      <t>タカ</t>
    </rPh>
    <phoneticPr fontId="5"/>
  </si>
  <si>
    <t>会計規則に基づき調整を行っており、支出先の選定は妥当である。</t>
    <rPh sb="0" eb="2">
      <t>カイケイ</t>
    </rPh>
    <rPh sb="2" eb="4">
      <t>キソク</t>
    </rPh>
    <rPh sb="5" eb="6">
      <t>モト</t>
    </rPh>
    <rPh sb="8" eb="10">
      <t>チョウセイ</t>
    </rPh>
    <rPh sb="11" eb="12">
      <t>オコナ</t>
    </rPh>
    <rPh sb="17" eb="20">
      <t>シシュツサキ</t>
    </rPh>
    <rPh sb="21" eb="23">
      <t>センテイ</t>
    </rPh>
    <rPh sb="24" eb="26">
      <t>ダトウ</t>
    </rPh>
    <phoneticPr fontId="5"/>
  </si>
  <si>
    <t>無</t>
  </si>
  <si>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</si>
  <si>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</si>
  <si>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法令等により国の責務とされていること及び事業所に対する周知・啓発を行う必要があることから、国以外による実施は困難。</t>
    <rPh sb="0" eb="2">
      <t>ホウレイ</t>
    </rPh>
    <rPh sb="2" eb="3">
      <t>トウ</t>
    </rPh>
    <rPh sb="6" eb="7">
      <t>クニ</t>
    </rPh>
    <rPh sb="8" eb="10">
      <t>セキム</t>
    </rPh>
    <rPh sb="18" eb="19">
      <t>オヨ</t>
    </rPh>
    <rPh sb="20" eb="23">
      <t>ジギョウショ</t>
    </rPh>
    <rPh sb="24" eb="25">
      <t>タイ</t>
    </rPh>
    <rPh sb="27" eb="29">
      <t>シュウチ</t>
    </rPh>
    <rPh sb="30" eb="32">
      <t>ケイハツ</t>
    </rPh>
    <rPh sb="33" eb="34">
      <t>オコナ</t>
    </rPh>
    <rPh sb="35" eb="37">
      <t>ヒツヨウ</t>
    </rPh>
    <rPh sb="45" eb="46">
      <t>クニ</t>
    </rPh>
    <rPh sb="46" eb="48">
      <t>イガイ</t>
    </rPh>
    <rPh sb="51" eb="53">
      <t>ジッシ</t>
    </rPh>
    <rPh sb="54" eb="56">
      <t>コンナン</t>
    </rPh>
    <phoneticPr fontId="5"/>
  </si>
  <si>
    <t>921</t>
    <phoneticPr fontId="5"/>
  </si>
  <si>
    <t>793,794</t>
    <phoneticPr fontId="5"/>
  </si>
  <si>
    <t>700,701</t>
    <phoneticPr fontId="5"/>
  </si>
  <si>
    <t>544,545</t>
    <phoneticPr fontId="5"/>
  </si>
  <si>
    <t>0539</t>
    <phoneticPr fontId="5"/>
  </si>
  <si>
    <t>544</t>
    <phoneticPr fontId="5"/>
  </si>
  <si>
    <t>542</t>
    <phoneticPr fontId="5"/>
  </si>
  <si>
    <t>550</t>
    <phoneticPr fontId="5"/>
  </si>
  <si>
    <t>0557</t>
    <phoneticPr fontId="5"/>
  </si>
  <si>
    <t>-</t>
    <phoneticPr fontId="5"/>
  </si>
  <si>
    <t>価格交渉を行うことにより、コスト削減を行った。</t>
    <rPh sb="0" eb="2">
      <t>カカク</t>
    </rPh>
    <rPh sb="2" eb="4">
      <t>コウショウ</t>
    </rPh>
    <rPh sb="5" eb="6">
      <t>オコナ</t>
    </rPh>
    <rPh sb="16" eb="18">
      <t>サクゲン</t>
    </rPh>
    <rPh sb="19" eb="20">
      <t>オコナ</t>
    </rPh>
    <phoneticPr fontId="5"/>
  </si>
  <si>
    <t>事業所や求職者等への周知・啓発に活用されている。</t>
    <rPh sb="0" eb="3">
      <t>ジギョウショ</t>
    </rPh>
    <rPh sb="4" eb="7">
      <t>キュウショクシャ</t>
    </rPh>
    <rPh sb="7" eb="8">
      <t>トウ</t>
    </rPh>
    <rPh sb="10" eb="12">
      <t>シュウチ</t>
    </rPh>
    <rPh sb="13" eb="15">
      <t>ケイハツ</t>
    </rPh>
    <rPh sb="16" eb="18">
      <t>カツヨウ</t>
    </rPh>
    <phoneticPr fontId="5"/>
  </si>
  <si>
    <t>－</t>
    <phoneticPr fontId="5"/>
  </si>
  <si>
    <t>-</t>
    <phoneticPr fontId="5"/>
  </si>
  <si>
    <t>－</t>
    <phoneticPr fontId="5"/>
  </si>
  <si>
    <t>－</t>
    <phoneticPr fontId="5"/>
  </si>
  <si>
    <t>B.大阪労働局</t>
    <rPh sb="2" eb="4">
      <t>オオサカ</t>
    </rPh>
    <rPh sb="4" eb="7">
      <t>ロウドウキョク</t>
    </rPh>
    <phoneticPr fontId="5"/>
  </si>
  <si>
    <t>公正採用選考の推進に係る経費</t>
    <rPh sb="0" eb="2">
      <t>コウセイ</t>
    </rPh>
    <rPh sb="2" eb="4">
      <t>サイヨウ</t>
    </rPh>
    <rPh sb="4" eb="6">
      <t>センコウ</t>
    </rPh>
    <rPh sb="7" eb="9">
      <t>スイシン</t>
    </rPh>
    <rPh sb="10" eb="11">
      <t>カカ</t>
    </rPh>
    <rPh sb="12" eb="14">
      <t>ケイヒ</t>
    </rPh>
    <phoneticPr fontId="5"/>
  </si>
  <si>
    <t>大阪労働局</t>
    <rPh sb="0" eb="2">
      <t>オオサカ</t>
    </rPh>
    <rPh sb="2" eb="4">
      <t>ロウドウ</t>
    </rPh>
    <rPh sb="4" eb="5">
      <t>キョク</t>
    </rPh>
    <phoneticPr fontId="5"/>
  </si>
  <si>
    <t>東京労働局</t>
    <rPh sb="0" eb="2">
      <t>トウキョウ</t>
    </rPh>
    <rPh sb="2" eb="5">
      <t>ロウドウキョク</t>
    </rPh>
    <phoneticPr fontId="5"/>
  </si>
  <si>
    <t>福岡労働局</t>
    <rPh sb="0" eb="2">
      <t>フクオカ</t>
    </rPh>
    <rPh sb="2" eb="5">
      <t>ロウドウキョク</t>
    </rPh>
    <phoneticPr fontId="5"/>
  </si>
  <si>
    <t>滋賀労働局</t>
    <rPh sb="0" eb="2">
      <t>シガ</t>
    </rPh>
    <rPh sb="2" eb="5">
      <t>ロウドウキョク</t>
    </rPh>
    <phoneticPr fontId="5"/>
  </si>
  <si>
    <t>宮城労働局</t>
    <rPh sb="0" eb="2">
      <t>ミヤギ</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</si>
  <si>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</si>
  <si>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</si>
  <si>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</si>
  <si>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徳島労働局</t>
    <rPh sb="0" eb="2">
      <t>トクシマ</t>
    </rPh>
    <rPh sb="2" eb="5">
      <t>ロウドウキョク</t>
    </rPh>
    <phoneticPr fontId="5"/>
  </si>
  <si>
    <t>茨城労働局</t>
    <rPh sb="0" eb="2">
      <t>イバラキ</t>
    </rPh>
    <rPh sb="2" eb="5">
      <t>ロウドウキョク</t>
    </rPh>
    <phoneticPr fontId="5"/>
  </si>
  <si>
    <t>-</t>
    <phoneticPr fontId="5"/>
  </si>
  <si>
    <t>-</t>
    <phoneticPr fontId="5"/>
  </si>
  <si>
    <t>-</t>
    <phoneticPr fontId="5"/>
  </si>
  <si>
    <t>－</t>
    <phoneticPr fontId="5"/>
  </si>
  <si>
    <t>事業主に対して啓発指導等を行うことにより、適正と能力に応じた公正な採用選考システムの確立を図ることを目的とする。</t>
    <rPh sb="0" eb="3">
      <t>ジギョウヌシ</t>
    </rPh>
    <rPh sb="4" eb="5">
      <t>タイ</t>
    </rPh>
    <rPh sb="7" eb="9">
      <t>ケイハツ</t>
    </rPh>
    <rPh sb="9" eb="11">
      <t>シドウ</t>
    </rPh>
    <rPh sb="11" eb="12">
      <t>トウ</t>
    </rPh>
    <rPh sb="13" eb="14">
      <t>オコナ</t>
    </rPh>
    <rPh sb="21" eb="23">
      <t>テキセイ</t>
    </rPh>
    <rPh sb="24" eb="26">
      <t>ノウリョク</t>
    </rPh>
    <rPh sb="27" eb="28">
      <t>オウ</t>
    </rPh>
    <rPh sb="30" eb="32">
      <t>コウセイ</t>
    </rPh>
    <rPh sb="33" eb="35">
      <t>サイヨウ</t>
    </rPh>
    <rPh sb="35" eb="37">
      <t>センコウ</t>
    </rPh>
    <rPh sb="42" eb="44">
      <t>カクリツ</t>
    </rPh>
    <rPh sb="45" eb="46">
      <t>ハカ</t>
    </rPh>
    <rPh sb="50" eb="52">
      <t>モクテキ</t>
    </rPh>
    <phoneticPr fontId="5"/>
  </si>
  <si>
    <t>-</t>
    <phoneticPr fontId="5"/>
  </si>
  <si>
    <t>-</t>
    <phoneticPr fontId="5"/>
  </si>
  <si>
    <t>146,871,574
/67,232</t>
    <phoneticPr fontId="5"/>
  </si>
  <si>
    <t>高齢者・障害者・若年者等の雇用の安定・促進に図ること（Ｖ－３－１）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</si>
  <si>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印刷製本費</t>
    <rPh sb="0" eb="2">
      <t>インサツ</t>
    </rPh>
    <rPh sb="2" eb="4">
      <t>セイホン</t>
    </rPh>
    <rPh sb="4" eb="5">
      <t>ヒ</t>
    </rPh>
    <phoneticPr fontId="5"/>
  </si>
  <si>
    <t>通信運搬費</t>
    <rPh sb="0" eb="2">
      <t>ツウシン</t>
    </rPh>
    <rPh sb="2" eb="5">
      <t>ウンパンヒ</t>
    </rPh>
    <phoneticPr fontId="5"/>
  </si>
  <si>
    <t>雑役務費</t>
    <rPh sb="0" eb="1">
      <t>ザツ</t>
    </rPh>
    <rPh sb="1" eb="4">
      <t>エキムヒ</t>
    </rPh>
    <rPh sb="3" eb="4">
      <t>ザッピ</t>
    </rPh>
    <phoneticPr fontId="5"/>
  </si>
  <si>
    <t>推進員研修会場借り上げ</t>
    <rPh sb="0" eb="3">
      <t>スイシンイン</t>
    </rPh>
    <rPh sb="3" eb="5">
      <t>ケンシュウ</t>
    </rPh>
    <rPh sb="5" eb="7">
      <t>カイジョウ</t>
    </rPh>
    <rPh sb="7" eb="8">
      <t>カ</t>
    </rPh>
    <rPh sb="9" eb="10">
      <t>ア</t>
    </rPh>
    <phoneticPr fontId="5"/>
  </si>
  <si>
    <t>公正採用選考リーフレット印刷費</t>
    <rPh sb="0" eb="2">
      <t>コウセイ</t>
    </rPh>
    <rPh sb="2" eb="4">
      <t>サイヨウ</t>
    </rPh>
    <rPh sb="4" eb="6">
      <t>センコウ</t>
    </rPh>
    <rPh sb="12" eb="15">
      <t>インサツヒ</t>
    </rPh>
    <phoneticPr fontId="5"/>
  </si>
  <si>
    <t>郵送費</t>
    <rPh sb="0" eb="3">
      <t>ユウソウヒ</t>
    </rPh>
    <phoneticPr fontId="5"/>
  </si>
  <si>
    <t>雑役務費</t>
    <rPh sb="0" eb="1">
      <t>ザツ</t>
    </rPh>
    <rPh sb="1" eb="4">
      <t>エキムヒ</t>
    </rPh>
    <phoneticPr fontId="5"/>
  </si>
  <si>
    <t>インターネット広告等広報</t>
    <rPh sb="7" eb="10">
      <t>コウコクトウ</t>
    </rPh>
    <rPh sb="10" eb="12">
      <t>コウホウ</t>
    </rPh>
    <phoneticPr fontId="5"/>
  </si>
  <si>
    <t>A.（株）読売連合広告社</t>
    <rPh sb="3" eb="4">
      <t>カブ</t>
    </rPh>
    <rPh sb="5" eb="7">
      <t>ヨミウリ</t>
    </rPh>
    <rPh sb="7" eb="9">
      <t>レンゴウ</t>
    </rPh>
    <rPh sb="9" eb="12">
      <t>コウコクシャ</t>
    </rPh>
    <phoneticPr fontId="5"/>
  </si>
  <si>
    <t>入札や研修会の庁舎内開催等により、経費が削減されていることが主な要因であると把握している。</t>
    <phoneticPr fontId="5"/>
  </si>
  <si>
    <t>公正採用選考に関するインターネット広告等広報一式</t>
    <phoneticPr fontId="5"/>
  </si>
  <si>
    <t>東映株式会社</t>
    <phoneticPr fontId="5"/>
  </si>
  <si>
    <t>ＤＶＤ「なぜ公正採用選考は基本なのか」　１５１枚</t>
    <phoneticPr fontId="5"/>
  </si>
  <si>
    <t>株式会社リフコム</t>
    <phoneticPr fontId="5"/>
  </si>
  <si>
    <t>企業啓発用ガイドブック２０１，９３５部　外２件の印刷</t>
    <phoneticPr fontId="5"/>
  </si>
  <si>
    <t>株式会社アイネット</t>
    <rPh sb="0" eb="4">
      <t>カブシキガイシャ</t>
    </rPh>
    <phoneticPr fontId="5"/>
  </si>
  <si>
    <t>株式会社読売連合広告社</t>
    <rPh sb="0" eb="4">
      <t>カブシキガイシャ</t>
    </rPh>
    <rPh sb="4" eb="6">
      <t>ヨミウリ</t>
    </rPh>
    <rPh sb="6" eb="8">
      <t>レンゴウ</t>
    </rPh>
    <rPh sb="8" eb="10">
      <t>コウコク</t>
    </rPh>
    <rPh sb="10" eb="11">
      <t>シャ</t>
    </rPh>
    <phoneticPr fontId="5"/>
  </si>
  <si>
    <t>公正採用選考カレンダー　７１，４２０部の印刷</t>
    <phoneticPr fontId="5"/>
  </si>
  <si>
    <t>株式会社リフコム</t>
    <rPh sb="0" eb="4">
      <t>カブシキガイシャ</t>
    </rPh>
    <phoneticPr fontId="5"/>
  </si>
  <si>
    <t>採用選考自主点検資料１７６，６９０部　外１件の印刷</t>
    <phoneticPr fontId="5"/>
  </si>
  <si>
    <t>企業啓発用ガイドブック　外２件の梱包発送一式</t>
    <phoneticPr fontId="5"/>
  </si>
  <si>
    <t>全国高等学校統一応募用紙（履歴書）１２，６６２部　外１件の印刷</t>
    <phoneticPr fontId="5"/>
  </si>
  <si>
    <t>城南印刷株式会社</t>
    <rPh sb="0" eb="2">
      <t>ジョウナン</t>
    </rPh>
    <rPh sb="2" eb="4">
      <t>インサツ</t>
    </rPh>
    <rPh sb="4" eb="8">
      <t>カブシキガイシャ</t>
    </rPh>
    <phoneticPr fontId="5"/>
  </si>
  <si>
    <t>採用選考自主点検資料　外１件の梱包発送</t>
    <phoneticPr fontId="5"/>
  </si>
  <si>
    <t>公正採用選考ポスターの梱包発送一式</t>
    <phoneticPr fontId="5"/>
  </si>
  <si>
    <t>全国高等学校統一応募用紙（履歴書）　１２，６６２部　外１件の梱包発送</t>
    <phoneticPr fontId="5"/>
  </si>
  <si>
    <t>株式会社内山回漕店</t>
    <rPh sb="0" eb="4">
      <t>カブシキガイシャ</t>
    </rPh>
    <phoneticPr fontId="5"/>
  </si>
  <si>
    <t>-</t>
    <phoneticPr fontId="5"/>
  </si>
  <si>
    <t>-</t>
    <phoneticPr fontId="5"/>
  </si>
  <si>
    <t>-</t>
    <phoneticPr fontId="5"/>
  </si>
  <si>
    <t>122,952,826/67,374</t>
    <phoneticPr fontId="5"/>
  </si>
  <si>
    <t>160,480,000
/67,374</t>
    <phoneticPr fontId="5"/>
  </si>
  <si>
    <t>活動実績を踏まえ、事業目的に即し、真に必要なものに限定していることから、単位あたりのコストについては、概ね妥当である。</t>
    <phoneticPr fontId="5"/>
  </si>
  <si>
    <t>公正採用選考人権啓発推進員設置事業所数が増加し、目標を達成している。</t>
    <phoneticPr fontId="5"/>
  </si>
  <si>
    <t>概ね当初見込みに見合った活動実績となっている。</t>
    <phoneticPr fontId="5"/>
  </si>
  <si>
    <t>執行率等を踏まえ、減</t>
    <phoneticPr fontId="5"/>
  </si>
  <si>
    <t>法令等により国の責務とされており、引き続き実施する必要がある事業である。令和元年度においては、公正採用選考人権啓発推進員の設置事業所数、公正採用選考人権啓発推進員研修及び企業トップクラス研修開催数が当初見込みを上回っており一定の事業実績をあげている。しかしながら、予算の執行率は低い水準である。</t>
    <rPh sb="36" eb="38">
      <t>レイワ</t>
    </rPh>
    <rPh sb="66" eb="67">
      <t>スウ</t>
    </rPh>
    <phoneticPr fontId="5"/>
  </si>
  <si>
    <t>事業の目標は達成できているが、予算の執行率は低い水準であるため、予算の見直し等を検討する。</t>
    <phoneticPr fontId="5"/>
  </si>
  <si>
    <t>引き続き、必要な予算を確保し、適正な執行に努めることとする。
なお、執行実績を踏まえ、概算要求額を減額した。</t>
    <phoneticPr fontId="5"/>
  </si>
  <si>
    <t>執行率を踏まえ、予算額を縮減すること。</t>
    <phoneticPr fontId="5"/>
  </si>
  <si>
    <t>縮減</t>
  </si>
  <si>
    <t>公正採用選考等推進費</t>
    <rPh sb="0" eb="2">
      <t>コウセイ</t>
    </rPh>
    <rPh sb="2" eb="4">
      <t>サイヨウ</t>
    </rPh>
    <rPh sb="4" eb="6">
      <t>センコウ</t>
    </rPh>
    <rPh sb="6" eb="7">
      <t>トウ</t>
    </rPh>
    <rPh sb="7" eb="10">
      <t>スイシンヒ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</si>
</sst>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77230</xdr:rowOff>
    </xdr:from>
    <xdr:to>
      <xdr:col>49</xdr:col>
      <xdr:colOff>167331</xdr:colOff>
      <xdr:row>759</xdr:row>
      <xdr:rowOff>308919</xdr:rowOff>
    </xdr:to>
    <xdr:grpSp>
      <xdr:nvGrpSpPr>
        <xdr:cNvPr id="31" name="グループ化 30"/>
        <xdr:cNvGrpSpPr/>
      </xdr:nvGrpSpPr>
      <xdr:grpSpPr>
        <a:xfrm>
          <a:off x="1441622" y="40468379"/>
          <a:ext cx="8817060" cy="7259594"/>
          <a:chOff x="1801092" y="41640329"/>
          <a:chExt cx="8662146" cy="6729353"/>
        </a:xfrm>
      </xdr:grpSpPr>
      <xdr:sp macro="" textlink="">
        <xdr:nvSpPr>
          <xdr:cNvPr id="32" name="正方形/長方形 31"/>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（６８百万円）</a:t>
            </a:r>
            <a:endParaRPr kumimoji="1" lang="en-US" altLang="ja-JP" sz="2000">
              <a:solidFill>
                <a:sysClr val="windowText" lastClr="000000"/>
              </a:solidFill>
            </a:endParaRPr>
          </a:p>
        </xdr:txBody>
      </xdr:sp>
      <xdr:sp macro="" textlink="">
        <xdr:nvSpPr>
          <xdr:cNvPr id="33" name="大かっこ 32"/>
          <xdr:cNvSpPr/>
        </xdr:nvSpPr>
        <xdr:spPr>
          <a:xfrm>
            <a:off x="6177442" y="46031728"/>
            <a:ext cx="3745876" cy="1310729"/>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・公正採用選考に係る啓発・指導業務</a:t>
            </a:r>
          </a:p>
          <a:p>
            <a:pPr algn="l">
              <a:lnSpc>
                <a:spcPts val="1700"/>
              </a:lnSpc>
            </a:pPr>
            <a:r>
              <a:rPr kumimoji="1" lang="ja-JP" altLang="en-US" sz="1600"/>
              <a:t>・公正採用選考人権啓発推進員研修</a:t>
            </a:r>
          </a:p>
          <a:p>
            <a:pPr algn="l">
              <a:lnSpc>
                <a:spcPts val="1700"/>
              </a:lnSpc>
            </a:pPr>
            <a:r>
              <a:rPr kumimoji="1" lang="ja-JP" altLang="en-US" sz="1600"/>
              <a:t>・企業トップクラス研修</a:t>
            </a:r>
          </a:p>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34" name="テキスト ボックス 33"/>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35" name="正方形/長方形 34"/>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（１２３百万円）</a:t>
            </a:r>
            <a:endParaRPr kumimoji="1" lang="en-US" altLang="ja-JP" sz="2000">
              <a:solidFill>
                <a:sysClr val="windowText" lastClr="000000"/>
              </a:solidFill>
            </a:endParaRPr>
          </a:p>
        </xdr:txBody>
      </xdr:sp>
      <xdr:sp macro="" textlink="">
        <xdr:nvSpPr>
          <xdr:cNvPr id="36" name="正方形/長方形 35"/>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下矢印 36"/>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8" name="大かっこ 37"/>
          <xdr:cNvSpPr/>
        </xdr:nvSpPr>
        <xdr:spPr>
          <a:xfrm>
            <a:off x="6988354" y="44082926"/>
            <a:ext cx="3289481" cy="1223200"/>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・周知・啓発用特設サイト作成・運営</a:t>
            </a:r>
            <a:endParaRPr kumimoji="1" lang="en-US" altLang="ja-JP" sz="1600"/>
          </a:p>
          <a:p>
            <a:pPr algn="l">
              <a:lnSpc>
                <a:spcPts val="1700"/>
              </a:lnSpc>
            </a:pPr>
            <a:r>
              <a:rPr kumimoji="1" lang="ja-JP" altLang="en-US" sz="1600"/>
              <a:t>・啓発資料作成</a:t>
            </a:r>
            <a:r>
              <a:rPr kumimoji="1" lang="en-US" altLang="ja-JP" sz="1600"/>
              <a:t/>
            </a:r>
            <a:br>
              <a:rPr kumimoji="1" lang="en-US" altLang="ja-JP" sz="1600"/>
            </a:br>
            <a:r>
              <a:rPr kumimoji="1" lang="ja-JP" altLang="en-US" sz="1600"/>
              <a:t>・啓発資料印刷</a:t>
            </a:r>
            <a:endParaRPr kumimoji="1" lang="en-US" altLang="ja-JP" sz="1600"/>
          </a:p>
        </xdr:txBody>
      </xdr:sp>
      <xdr:sp macro="" textlink="">
        <xdr:nvSpPr>
          <xdr:cNvPr id="39" name="テキスト ボックス 38"/>
          <xdr:cNvSpPr txBox="1"/>
        </xdr:nvSpPr>
        <xdr:spPr>
          <a:xfrm>
            <a:off x="2223856" y="45700645"/>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40" name="下矢印 39"/>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読売連合広告社等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（５５百万円）</a:t>
            </a:r>
            <a:endParaRPr kumimoji="1" lang="en-US" altLang="ja-JP" sz="2000">
              <a:solidFill>
                <a:sysClr val="windowText" lastClr="000000"/>
              </a:solidFill>
            </a:endParaRPr>
          </a:p>
        </xdr:txBody>
      </xdr:sp>
      <xdr:sp macro="" textlink="">
        <xdr:nvSpPr>
          <xdr:cNvPr id="42" name="テキスト ボックス 41"/>
          <xdr:cNvSpPr txBox="1"/>
        </xdr:nvSpPr>
        <xdr:spPr>
          <a:xfrm>
            <a:off x="5285098" y="42974560"/>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4" zoomScaleNormal="75" zoomScaleSheetLayoutView="74"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580</v>
      </c>
      <c r="AT2" s="967"/>
      <c r="AU2" s="967"/>
      <c r="AV2" s="51" t="str">
        <f>IF(AW2="", "", "-")</f>
        <v/>
      </c>
      <c r="AW2" s="912"/>
      <c r="AX2" s="912"/>
    </row>
    <row r="3" spans="1:50" ht="21" customHeight="1" thickBot="1" x14ac:dyDescent="0.2">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688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564</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642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203</v>
      </c>
      <c r="Q13" s="659"/>
      <c r="R13" s="659"/>
      <c r="S13" s="659"/>
      <c r="T13" s="659"/>
      <c r="U13" s="659"/>
      <c r="V13" s="660"/>
      <c r="W13" s="658">
        <v>181</v>
      </c>
      <c r="X13" s="659"/>
      <c r="Y13" s="659"/>
      <c r="Z13" s="659"/>
      <c r="AA13" s="659"/>
      <c r="AB13" s="659"/>
      <c r="AC13" s="660"/>
      <c r="AD13" s="658">
        <v>164</v>
      </c>
      <c r="AE13" s="659"/>
      <c r="AF13" s="659"/>
      <c r="AG13" s="659"/>
      <c r="AH13" s="659"/>
      <c r="AI13" s="659"/>
      <c r="AJ13" s="660"/>
      <c r="AK13" s="658">
        <v>160</v>
      </c>
      <c r="AL13" s="659"/>
      <c r="AM13" s="659"/>
      <c r="AN13" s="659"/>
      <c r="AO13" s="659"/>
      <c r="AP13" s="659"/>
      <c r="AQ13" s="660"/>
      <c r="AR13" s="920">
        <v>156</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203</v>
      </c>
      <c r="Q18" s="880"/>
      <c r="R18" s="880"/>
      <c r="S18" s="880"/>
      <c r="T18" s="880"/>
      <c r="U18" s="880"/>
      <c r="V18" s="881"/>
      <c r="W18" s="879">
        <f>SUM(W13:AC17)</f>
        <v>181</v>
      </c>
      <c r="X18" s="880"/>
      <c r="Y18" s="880"/>
      <c r="Z18" s="880"/>
      <c r="AA18" s="880"/>
      <c r="AB18" s="880"/>
      <c r="AC18" s="881"/>
      <c r="AD18" s="879">
        <f>SUM(AD13:AJ17)</f>
        <v>164</v>
      </c>
      <c r="AE18" s="880"/>
      <c r="AF18" s="880"/>
      <c r="AG18" s="880"/>
      <c r="AH18" s="880"/>
      <c r="AI18" s="880"/>
      <c r="AJ18" s="881"/>
      <c r="AK18" s="879">
        <f>SUM(AK13:AQ17)</f>
        <v>160</v>
      </c>
      <c r="AL18" s="880"/>
      <c r="AM18" s="880"/>
      <c r="AN18" s="880"/>
      <c r="AO18" s="880"/>
      <c r="AP18" s="880"/>
      <c r="AQ18" s="881"/>
      <c r="AR18" s="879">
        <f>SUM(AR13:AX17)</f>
        <v>156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144</v>
      </c>
      <c r="Q19" s="659"/>
      <c r="R19" s="659"/>
      <c r="S19" s="659"/>
      <c r="T19" s="659"/>
      <c r="U19" s="659"/>
      <c r="V19" s="660"/>
      <c r="W19" s="658">
        <v>147</v>
      </c>
      <c r="X19" s="659"/>
      <c r="Y19" s="659"/>
      <c r="Z19" s="659"/>
      <c r="AA19" s="659"/>
      <c r="AB19" s="659"/>
      <c r="AC19" s="660"/>
      <c r="AD19" s="658">
        <v>123</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0.70935960591133007</v>
      </c>
      <c r="Q20" s="316"/>
      <c r="R20" s="316"/>
      <c r="S20" s="316"/>
      <c r="T20" s="316"/>
      <c r="U20" s="316"/>
      <c r="V20" s="316"/>
      <c r="W20" s="316">
        <f t="shared" ref="W20" si="0">IF(W18=0, "-", SUM(W19)/W18)</f>
        <v>0.81215469613259672</v>
      </c>
      <c r="X20" s="316"/>
      <c r="Y20" s="316"/>
      <c r="Z20" s="316"/>
      <c r="AA20" s="316"/>
      <c r="AB20" s="316"/>
      <c r="AC20" s="316"/>
      <c r="AD20" s="316">
        <f t="shared" ref="AD20" si="1">IF(AD18=0, "-", SUM(AD19)/AD18)</f>
        <v>0.75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0.70935960591133007</v>
      </c>
      <c r="Q21" s="316"/>
      <c r="R21" s="316"/>
      <c r="S21" s="316"/>
      <c r="T21" s="316"/>
      <c r="U21" s="316"/>
      <c r="V21" s="316"/>
      <c r="W21" s="316">
        <f t="shared" ref="W21" si="2">IF(W19=0, "-", SUM(W19)/SUM(W13,W14))</f>
        <v>0.81215469613259672</v>
      </c>
      <c r="X21" s="316"/>
      <c r="Y21" s="316"/>
      <c r="Z21" s="316"/>
      <c r="AA21" s="316"/>
      <c r="AB21" s="316"/>
      <c r="AC21" s="316"/>
      <c r="AD21" s="316">
        <f t="shared" ref="AD21" si="3">IF(AD19=0, "-", SUM(AD19)/SUM(AD13,AD14))</f>
        <v>0.75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571</v>
      </c>
      <c r="H23" s="987"/>
      <c r="I23" s="987"/>
      <c r="J23" s="987"/>
      <c r="K23" s="987"/>
      <c r="L23" s="987"/>
      <c r="M23" s="987"/>
      <c r="N23" s="987"/>
      <c r="O23" s="988"/>
      <c r="P23" s="920">
        <v>109</v>
      </c>
      <c r="Q23" s="921"/>
      <c r="R23" s="921"/>
      <c r="S23" s="921"/>
      <c r="T23" s="921"/>
      <c r="U23" s="921"/>
      <c r="V23" s="937"/>
      <c r="W23" s="920">
        <v>106</v>
      </c>
      <c r="X23" s="921"/>
      <c r="Y23" s="921"/>
      <c r="Z23" s="921"/>
      <c r="AA23" s="921"/>
      <c r="AB23" s="921"/>
      <c r="AC23" s="937"/>
      <c r="AD23" s="957" t="s">
        <v>682</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572</v>
      </c>
      <c r="H24" s="939"/>
      <c r="I24" s="939"/>
      <c r="J24" s="939"/>
      <c r="K24" s="939"/>
      <c r="L24" s="939"/>
      <c r="M24" s="939"/>
      <c r="N24" s="939"/>
      <c r="O24" s="940"/>
      <c r="P24" s="658">
        <v>39</v>
      </c>
      <c r="Q24" s="659"/>
      <c r="R24" s="659"/>
      <c r="S24" s="659"/>
      <c r="T24" s="659"/>
      <c r="U24" s="659"/>
      <c r="V24" s="660"/>
      <c r="W24" s="658">
        <v>39</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573</v>
      </c>
      <c r="H25" s="939"/>
      <c r="I25" s="939"/>
      <c r="J25" s="939"/>
      <c r="K25" s="939"/>
      <c r="L25" s="939"/>
      <c r="M25" s="939"/>
      <c r="N25" s="939"/>
      <c r="O25" s="940"/>
      <c r="P25" s="658">
        <v>7</v>
      </c>
      <c r="Q25" s="659"/>
      <c r="R25" s="659"/>
      <c r="S25" s="659"/>
      <c r="T25" s="659"/>
      <c r="U25" s="659"/>
      <c r="V25" s="660"/>
      <c r="W25" s="658">
        <v>6</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574</v>
      </c>
      <c r="H26" s="939"/>
      <c r="I26" s="939"/>
      <c r="J26" s="939"/>
      <c r="K26" s="939"/>
      <c r="L26" s="939"/>
      <c r="M26" s="939"/>
      <c r="N26" s="939"/>
      <c r="O26" s="940"/>
      <c r="P26" s="658">
        <v>4</v>
      </c>
      <c r="Q26" s="659"/>
      <c r="R26" s="659"/>
      <c r="S26" s="659"/>
      <c r="T26" s="659"/>
      <c r="U26" s="659"/>
      <c r="V26" s="660"/>
      <c r="W26" s="658">
        <v>4</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575</v>
      </c>
      <c r="H27" s="939"/>
      <c r="I27" s="939"/>
      <c r="J27" s="939"/>
      <c r="K27" s="939"/>
      <c r="L27" s="939"/>
      <c r="M27" s="939"/>
      <c r="N27" s="939"/>
      <c r="O27" s="940"/>
      <c r="P27" s="658">
        <v>1</v>
      </c>
      <c r="Q27" s="659"/>
      <c r="R27" s="659"/>
      <c r="S27" s="659"/>
      <c r="T27" s="659"/>
      <c r="U27" s="659"/>
      <c r="V27" s="660"/>
      <c r="W27" s="658">
        <v>1</v>
      </c>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160</v>
      </c>
      <c r="Q29" s="659"/>
      <c r="R29" s="659"/>
      <c r="S29" s="659"/>
      <c r="T29" s="659"/>
      <c r="U29" s="659"/>
      <c r="V29" s="660"/>
      <c r="W29" s="968">
        <f>AR13</f>
        <v>156</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397</v>
      </c>
      <c r="AF30" s="860"/>
      <c r="AG30" s="860"/>
      <c r="AH30" s="861"/>
      <c r="AI30" s="859" t="s">
        <v>419</v>
      </c>
      <c r="AJ30" s="860"/>
      <c r="AK30" s="860"/>
      <c r="AL30" s="861"/>
      <c r="AM30" s="916" t="s">
        <v>424</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576</v>
      </c>
      <c r="H32" s="565"/>
      <c r="I32" s="565"/>
      <c r="J32" s="565"/>
      <c r="K32" s="565"/>
      <c r="L32" s="565"/>
      <c r="M32" s="565"/>
      <c r="N32" s="565"/>
      <c r="O32" s="566"/>
      <c r="P32" s="104" t="s">
        <v>577</v>
      </c>
      <c r="Q32" s="104"/>
      <c r="R32" s="104"/>
      <c r="S32" s="104"/>
      <c r="T32" s="104"/>
      <c r="U32" s="104"/>
      <c r="V32" s="104"/>
      <c r="W32" s="104"/>
      <c r="X32" s="105"/>
      <c r="Y32" s="474" t="s">
        <v>12</v>
      </c>
      <c r="Z32" s="534"/>
      <c r="AA32" s="535"/>
      <c r="AB32" s="464" t="s">
        <v>578</v>
      </c>
      <c r="AC32" s="464"/>
      <c r="AD32" s="464"/>
      <c r="AE32" s="216">
        <v>65394</v>
      </c>
      <c r="AF32" s="217"/>
      <c r="AG32" s="217"/>
      <c r="AH32" s="217"/>
      <c r="AI32" s="216">
        <v>67232</v>
      </c>
      <c r="AJ32" s="217"/>
      <c r="AK32" s="217"/>
      <c r="AL32" s="217"/>
      <c r="AM32" s="216">
        <v>67374</v>
      </c>
      <c r="AN32" s="217"/>
      <c r="AO32" s="217"/>
      <c r="AP32" s="217"/>
      <c r="AQ32" s="340" t="s">
        <v>643</v>
      </c>
      <c r="AR32" s="206"/>
      <c r="AS32" s="206"/>
      <c r="AT32" s="341"/>
      <c r="AU32" s="217" t="s">
        <v>643</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v>62388</v>
      </c>
      <c r="AF33" s="217"/>
      <c r="AG33" s="217"/>
      <c r="AH33" s="217"/>
      <c r="AI33" s="216">
        <v>65394</v>
      </c>
      <c r="AJ33" s="217"/>
      <c r="AK33" s="217"/>
      <c r="AL33" s="217"/>
      <c r="AM33" s="216">
        <v>67232</v>
      </c>
      <c r="AN33" s="217"/>
      <c r="AO33" s="217"/>
      <c r="AP33" s="217"/>
      <c r="AQ33" s="340" t="s">
        <v>643</v>
      </c>
      <c r="AR33" s="206"/>
      <c r="AS33" s="206"/>
      <c r="AT33" s="341"/>
      <c r="AU33" s="217">
        <v>67374</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104.8</v>
      </c>
      <c r="AF34" s="217"/>
      <c r="AG34" s="217"/>
      <c r="AH34" s="217"/>
      <c r="AI34" s="216">
        <v>102.8</v>
      </c>
      <c r="AJ34" s="217"/>
      <c r="AK34" s="217"/>
      <c r="AL34" s="217"/>
      <c r="AM34" s="216">
        <v>100.2</v>
      </c>
      <c r="AN34" s="217"/>
      <c r="AO34" s="217"/>
      <c r="AP34" s="217"/>
      <c r="AQ34" s="340" t="s">
        <v>643</v>
      </c>
      <c r="AR34" s="206"/>
      <c r="AS34" s="206"/>
      <c r="AT34" s="341"/>
      <c r="AU34" s="217" t="s">
        <v>644</v>
      </c>
      <c r="AV34" s="217"/>
      <c r="AW34" s="217"/>
      <c r="AX34" s="219"/>
    </row>
    <row r="35" spans="1:50" ht="23.25" customHeight="1" x14ac:dyDescent="0.15">
      <c r="A35" s="224" t="s">
        <v>385</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v>1021</v>
      </c>
      <c r="AF101" s="217"/>
      <c r="AG101" s="217"/>
      <c r="AH101" s="218"/>
      <c r="AI101" s="216">
        <v>994</v>
      </c>
      <c r="AJ101" s="217"/>
      <c r="AK101" s="217"/>
      <c r="AL101" s="218"/>
      <c r="AM101" s="216">
        <v>1079</v>
      </c>
      <c r="AN101" s="217"/>
      <c r="AO101" s="217"/>
      <c r="AP101" s="218"/>
      <c r="AQ101" s="216" t="s">
        <v>643</v>
      </c>
      <c r="AR101" s="217"/>
      <c r="AS101" s="217"/>
      <c r="AT101" s="218"/>
      <c r="AU101" s="216" t="s">
        <v>643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v>981</v>
      </c>
      <c r="AF102" s="421"/>
      <c r="AG102" s="421"/>
      <c r="AH102" s="421"/>
      <c r="AI102" s="421">
        <v>1021</v>
      </c>
      <c r="AJ102" s="421"/>
      <c r="AK102" s="421"/>
      <c r="AL102" s="421"/>
      <c r="AM102" s="421">
        <v>994</v>
      </c>
      <c r="AN102" s="421"/>
      <c r="AO102" s="421"/>
      <c r="AP102" s="421"/>
      <c r="AQ102" s="271">
        <v>1079</v>
      </c>
      <c r="AR102" s="272"/>
      <c r="AS102" s="272"/>
      <c r="AT102" s="317"/>
      <c r="AU102" s="271" t="s">
        <v>643</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v>1005</v>
      </c>
      <c r="AF108" s="421"/>
      <c r="AG108" s="421"/>
      <c r="AH108" s="421"/>
      <c r="AI108" s="421">
        <v>1021</v>
      </c>
      <c r="AJ108" s="421"/>
      <c r="AK108" s="421"/>
      <c r="AL108" s="421"/>
      <c r="AM108" s="421"/>
      <c r="AN108" s="421"/>
      <c r="AO108" s="421"/>
      <c r="AP108" s="421"/>
      <c r="AQ108" s="216">
        <v>67374</v>
      </c>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2" t="s">
        <v>439</v>
      </c>
      <c r="AR115" s="593"/>
      <c r="AS115" s="593"/>
      <c r="AT115" s="593"/>
      <c r="AU115" s="593"/>
      <c r="AV115" s="593"/>
      <c r="AW115" s="593"/>
      <c r="AX115" s="594"/>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583</v>
      </c>
      <c r="AC116" s="466"/>
      <c r="AD116" s="467"/>
      <c r="AE116" s="421">
        <v>2202</v>
      </c>
      <c r="AF116" s="421"/>
      <c r="AG116" s="421"/>
      <c r="AH116" s="421"/>
      <c r="AI116" s="421">
        <v>2184</v>
      </c>
      <c r="AJ116" s="421"/>
      <c r="AK116" s="421"/>
      <c r="AL116" s="421"/>
      <c r="AM116" s="421">
        <v>1825</v>
      </c>
      <c r="AN116" s="421"/>
      <c r="AO116" s="421"/>
      <c r="AP116" s="421"/>
      <c r="AQ116" s="216">
        <v>2381</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584</v>
      </c>
      <c r="AC117" s="476"/>
      <c r="AD117" s="477"/>
      <c r="AE117" s="591" t="s">
        <v>586</v>
      </c>
      <c r="AF117" s="554"/>
      <c r="AG117" s="554"/>
      <c r="AH117" s="554"/>
      <c r="AI117" s="591" t="s">
        <v>645</v>
      </c>
      <c r="AJ117" s="554"/>
      <c r="AK117" s="554"/>
      <c r="AL117" s="554"/>
      <c r="AM117" s="591" t="s">
        <v>677</v>
      </c>
      <c r="AN117" s="554"/>
      <c r="AO117" s="554"/>
      <c r="AP117" s="554"/>
      <c r="AQ117" s="591" t="s">
        <v>678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2" t="s">
        <v>439</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2" t="s">
        <v>439</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t="s">
        <v>585</v>
      </c>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2" t="s">
        <v>439</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2" t="s">
        <v>439</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646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customHeight="1" x14ac:dyDescent="0.15">
      <c r="A150" s="188"/>
      <c r="B150" s="185"/>
      <c r="C150" s="179"/>
      <c r="D150" s="185"/>
      <c r="E150" s="179"/>
      <c r="F150" s="180"/>
      <c r="G150" s="103" t="s">
        <v>596</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592</v>
      </c>
      <c r="AC150" s="204"/>
      <c r="AD150" s="204"/>
      <c r="AE150" s="205" t="s">
        <v>590</v>
      </c>
      <c r="AF150" s="206"/>
      <c r="AG150" s="206"/>
      <c r="AH150" s="206"/>
      <c r="AI150" s="205" t="s">
        <v>594</v>
      </c>
      <c r="AJ150" s="206"/>
      <c r="AK150" s="206"/>
      <c r="AL150" s="206"/>
      <c r="AM150" s="205" t="s">
        <v>595</v>
      </c>
      <c r="AN150" s="206"/>
      <c r="AO150" s="206"/>
      <c r="AP150" s="206"/>
      <c r="AQ150" s="205" t="s">
        <v>595</v>
      </c>
      <c r="AR150" s="206"/>
      <c r="AS150" s="206"/>
      <c r="AT150" s="206"/>
      <c r="AU150" s="205" t="s">
        <v>595</v>
      </c>
      <c r="AV150" s="206"/>
      <c r="AW150" s="206"/>
      <c r="AX150" s="206"/>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593</v>
      </c>
      <c r="AC151" s="212"/>
      <c r="AD151" s="212"/>
      <c r="AE151" s="205" t="s">
        <v>591</v>
      </c>
      <c r="AF151" s="206"/>
      <c r="AG151" s="206"/>
      <c r="AH151" s="206"/>
      <c r="AI151" s="205" t="s">
        <v>590</v>
      </c>
      <c r="AJ151" s="206"/>
      <c r="AK151" s="206"/>
      <c r="AL151" s="206"/>
      <c r="AM151" s="205" t="s">
        <v>595</v>
      </c>
      <c r="AN151" s="206"/>
      <c r="AO151" s="206"/>
      <c r="AP151" s="206"/>
      <c r="AQ151" s="205" t="s">
        <v>595</v>
      </c>
      <c r="AR151" s="206"/>
      <c r="AS151" s="206"/>
      <c r="AT151" s="206"/>
      <c r="AU151" s="205" t="s">
        <v>595</v>
      </c>
      <c r="AV151" s="206"/>
      <c r="AW151" s="206"/>
      <c r="AX151" s="206"/>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2"/>
      <c r="E430" s="173" t="s">
        <v>405</v>
      </c>
      <c r="F430" s="899"/>
      <c r="G430" s="900" t="s">
        <v>255</v>
      </c>
      <c r="H430" s="122"/>
      <c r="I430" s="122"/>
      <c r="J430" s="901" t="s">
        <v>589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597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t="s">
        <v>599</v>
      </c>
      <c r="AF433" s="206"/>
      <c r="AG433" s="206"/>
      <c r="AH433" s="206"/>
      <c r="AI433" s="340" t="s">
        <v>599</v>
      </c>
      <c r="AJ433" s="206"/>
      <c r="AK433" s="206"/>
      <c r="AL433" s="206"/>
      <c r="AM433" s="340" t="s">
        <v>599</v>
      </c>
      <c r="AN433" s="206"/>
      <c r="AO433" s="206"/>
      <c r="AP433" s="206"/>
      <c r="AQ433" s="340" t="s">
        <v>599</v>
      </c>
      <c r="AR433" s="206"/>
      <c r="AS433" s="206"/>
      <c r="AT433" s="206"/>
      <c r="AU433" s="340" t="s">
        <v>599</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t="s">
        <v>600</v>
      </c>
      <c r="AF434" s="206"/>
      <c r="AG434" s="206"/>
      <c r="AH434" s="341"/>
      <c r="AI434" s="340" t="s">
        <v>600</v>
      </c>
      <c r="AJ434" s="206"/>
      <c r="AK434" s="206"/>
      <c r="AL434" s="341"/>
      <c r="AM434" s="340" t="s">
        <v>600</v>
      </c>
      <c r="AN434" s="206"/>
      <c r="AO434" s="206"/>
      <c r="AP434" s="341"/>
      <c r="AQ434" s="340" t="s">
        <v>600</v>
      </c>
      <c r="AR434" s="206"/>
      <c r="AS434" s="206"/>
      <c r="AT434" s="341"/>
      <c r="AU434" s="340" t="s">
        <v>600</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594</v>
      </c>
      <c r="AF435" s="206"/>
      <c r="AG435" s="206"/>
      <c r="AH435" s="341"/>
      <c r="AI435" s="340" t="s">
        <v>594</v>
      </c>
      <c r="AJ435" s="206"/>
      <c r="AK435" s="206"/>
      <c r="AL435" s="341"/>
      <c r="AM435" s="340" t="s">
        <v>594</v>
      </c>
      <c r="AN435" s="206"/>
      <c r="AO435" s="206"/>
      <c r="AP435" s="341"/>
      <c r="AQ435" s="340" t="s">
        <v>594</v>
      </c>
      <c r="AR435" s="206"/>
      <c r="AS435" s="206"/>
      <c r="AT435" s="341"/>
      <c r="AU435" s="340" t="s">
        <v>594</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598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t="s">
        <v>600</v>
      </c>
      <c r="AF458" s="206"/>
      <c r="AG458" s="206"/>
      <c r="AH458" s="206"/>
      <c r="AI458" s="340" t="s">
        <v>600</v>
      </c>
      <c r="AJ458" s="206"/>
      <c r="AK458" s="206"/>
      <c r="AL458" s="206"/>
      <c r="AM458" s="340" t="s">
        <v>600</v>
      </c>
      <c r="AN458" s="206"/>
      <c r="AO458" s="206"/>
      <c r="AP458" s="206"/>
      <c r="AQ458" s="340" t="s">
        <v>600</v>
      </c>
      <c r="AR458" s="206"/>
      <c r="AS458" s="206"/>
      <c r="AT458" s="206"/>
      <c r="AU458" s="340" t="s">
        <v>600</v>
      </c>
      <c r="AV458" s="206"/>
      <c r="AW458" s="206"/>
      <c r="AX458" s="206"/>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t="s">
        <v>594</v>
      </c>
      <c r="AF459" s="206"/>
      <c r="AG459" s="206"/>
      <c r="AH459" s="341"/>
      <c r="AI459" s="340" t="s">
        <v>594</v>
      </c>
      <c r="AJ459" s="206"/>
      <c r="AK459" s="206"/>
      <c r="AL459" s="341"/>
      <c r="AM459" s="340" t="s">
        <v>594</v>
      </c>
      <c r="AN459" s="206"/>
      <c r="AO459" s="206"/>
      <c r="AP459" s="341"/>
      <c r="AQ459" s="340" t="s">
        <v>594</v>
      </c>
      <c r="AR459" s="206"/>
      <c r="AS459" s="206"/>
      <c r="AT459" s="341"/>
      <c r="AU459" s="340" t="s">
        <v>594</v>
      </c>
      <c r="AV459" s="206"/>
      <c r="AW459" s="206"/>
      <c r="AX459" s="341"/>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601</v>
      </c>
      <c r="AF460" s="206"/>
      <c r="AG460" s="206"/>
      <c r="AH460" s="341"/>
      <c r="AI460" s="340" t="s">
        <v>601</v>
      </c>
      <c r="AJ460" s="206"/>
      <c r="AK460" s="206"/>
      <c r="AL460" s="341"/>
      <c r="AM460" s="340" t="s">
        <v>601</v>
      </c>
      <c r="AN460" s="206"/>
      <c r="AO460" s="206"/>
      <c r="AP460" s="341"/>
      <c r="AQ460" s="340" t="s">
        <v>601</v>
      </c>
      <c r="AR460" s="206"/>
      <c r="AS460" s="206"/>
      <c r="AT460" s="341"/>
      <c r="AU460" s="340" t="s">
        <v>601</v>
      </c>
      <c r="AV460" s="206"/>
      <c r="AW460" s="206"/>
      <c r="AX460" s="341"/>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619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0.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567</v>
      </c>
      <c r="AE705" s="716"/>
      <c r="AF705" s="716"/>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606</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606</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607</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35.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679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607</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7"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567</v>
      </c>
      <c r="AE712" s="784"/>
      <c r="AF712" s="784"/>
      <c r="AG712" s="811" t="s">
        <v>656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607</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620</v>
      </c>
      <c r="AH714" s="738"/>
      <c r="AI714" s="738"/>
      <c r="AJ714" s="738"/>
      <c r="AK714" s="738"/>
      <c r="AL714" s="738"/>
      <c r="AM714" s="738"/>
      <c r="AN714" s="738"/>
      <c r="AO714" s="738"/>
      <c r="AP714" s="738"/>
      <c r="AQ714" s="738"/>
      <c r="AR714" s="738"/>
      <c r="AS714" s="738"/>
      <c r="AT714" s="738"/>
      <c r="AU714" s="738"/>
      <c r="AV714" s="738"/>
      <c r="AW714" s="738"/>
      <c r="AX714" s="739"/>
    </row>
    <row r="715" spans="1:50" ht="29.25"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680</v>
      </c>
      <c r="AH715" s="744"/>
      <c r="AI715" s="744"/>
      <c r="AJ715" s="744"/>
      <c r="AK715" s="744"/>
      <c r="AL715" s="744"/>
      <c r="AM715" s="744"/>
      <c r="AN715" s="744"/>
      <c r="AO715" s="744"/>
      <c r="AP715" s="744"/>
      <c r="AQ715" s="744"/>
      <c r="AR715" s="744"/>
      <c r="AS715" s="744"/>
      <c r="AT715" s="744"/>
      <c r="AU715" s="744"/>
      <c r="AV715" s="744"/>
      <c r="AW715" s="744"/>
      <c r="AX715" s="745"/>
    </row>
    <row r="716" spans="1:50" ht="46.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681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607</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686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687</v>
      </c>
      <c r="B733" s="675"/>
      <c r="C733" s="675"/>
      <c r="D733" s="675"/>
      <c r="E733" s="676"/>
      <c r="F733" s="638" t="s">
        <v>685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408</v>
      </c>
      <c r="B737" s="209"/>
      <c r="C737" s="209"/>
      <c r="D737" s="210"/>
      <c r="E737" s="990" t="s">
        <v>610</v>
      </c>
      <c r="F737" s="990"/>
      <c r="G737" s="990"/>
      <c r="H737" s="990"/>
      <c r="I737" s="990"/>
      <c r="J737" s="990"/>
      <c r="K737" s="990"/>
      <c r="L737" s="990"/>
      <c r="M737" s="990"/>
      <c r="N737" s="365" t="s">
        <v>403</v>
      </c>
      <c r="O737" s="365"/>
      <c r="P737" s="365"/>
      <c r="Q737" s="365"/>
      <c r="R737" s="990" t="s">
        <v>611</v>
      </c>
      <c r="S737" s="990"/>
      <c r="T737" s="990"/>
      <c r="U737" s="990"/>
      <c r="V737" s="990"/>
      <c r="W737" s="990"/>
      <c r="X737" s="990"/>
      <c r="Y737" s="990"/>
      <c r="Z737" s="990"/>
      <c r="AA737" s="365" t="s">
        <v>402</v>
      </c>
      <c r="AB737" s="365"/>
      <c r="AC737" s="365"/>
      <c r="AD737" s="365"/>
      <c r="AE737" s="990" t="s">
        <v>612</v>
      </c>
      <c r="AF737" s="990"/>
      <c r="AG737" s="990"/>
      <c r="AH737" s="990"/>
      <c r="AI737" s="990"/>
      <c r="AJ737" s="990"/>
      <c r="AK737" s="990"/>
      <c r="AL737" s="990"/>
      <c r="AM737" s="990"/>
      <c r="AN737" s="365" t="s">
        <v>401</v>
      </c>
      <c r="AO737" s="365"/>
      <c r="AP737" s="365"/>
      <c r="AQ737" s="365"/>
      <c r="AR737" s="996" t="s">
        <v>613</v>
      </c>
      <c r="AS737" s="997"/>
      <c r="AT737" s="997"/>
      <c r="AU737" s="997"/>
      <c r="AV737" s="997"/>
      <c r="AW737" s="997"/>
      <c r="AX737" s="998"/>
      <c r="AY737" s="88"/>
      <c r="AZ737" s="88"/>
    </row>
    <row r="738" spans="1:52" ht="24.75" customHeight="1" x14ac:dyDescent="0.15">
      <c r="A738" s="989" t="s">
        <v>400</v>
      </c>
      <c r="B738" s="209"/>
      <c r="C738" s="209"/>
      <c r="D738" s="210"/>
      <c r="E738" s="990" t="s">
        <v>616</v>
      </c>
      <c r="F738" s="990"/>
      <c r="G738" s="990"/>
      <c r="H738" s="990"/>
      <c r="I738" s="990"/>
      <c r="J738" s="990"/>
      <c r="K738" s="990"/>
      <c r="L738" s="990"/>
      <c r="M738" s="990"/>
      <c r="N738" s="365" t="s">
        <v>399</v>
      </c>
      <c r="O738" s="365"/>
      <c r="P738" s="365"/>
      <c r="Q738" s="365"/>
      <c r="R738" s="990" t="s">
        <v>617</v>
      </c>
      <c r="S738" s="990"/>
      <c r="T738" s="990"/>
      <c r="U738" s="990"/>
      <c r="V738" s="990"/>
      <c r="W738" s="990"/>
      <c r="X738" s="990"/>
      <c r="Y738" s="990"/>
      <c r="Z738" s="990"/>
      <c r="AA738" s="365" t="s">
        <v>398</v>
      </c>
      <c r="AB738" s="365"/>
      <c r="AC738" s="365"/>
      <c r="AD738" s="365"/>
      <c r="AE738" s="990" t="s">
        <v>615</v>
      </c>
      <c r="AF738" s="990"/>
      <c r="AG738" s="990"/>
      <c r="AH738" s="990"/>
      <c r="AI738" s="990"/>
      <c r="AJ738" s="990"/>
      <c r="AK738" s="990"/>
      <c r="AL738" s="990"/>
      <c r="AM738" s="990"/>
      <c r="AN738" s="365" t="s">
        <v>397</v>
      </c>
      <c r="AO738" s="365"/>
      <c r="AP738" s="365"/>
      <c r="AQ738" s="365"/>
      <c r="AR738" s="996" t="s">
        <v>614</v>
      </c>
      <c r="AS738" s="997"/>
      <c r="AT738" s="997"/>
      <c r="AU738" s="997"/>
      <c r="AV738" s="997"/>
      <c r="AW738" s="997"/>
      <c r="AX738" s="998"/>
    </row>
    <row r="739" spans="1:52" ht="24.75" customHeight="1" x14ac:dyDescent="0.15">
      <c r="A739" s="989" t="s">
        <v>396</v>
      </c>
      <c r="B739" s="209"/>
      <c r="C739" s="209"/>
      <c r="D739" s="210"/>
      <c r="E739" s="990" t="s">
        <v>618</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t="s">
        <v>562</v>
      </c>
      <c r="F740" s="975"/>
      <c r="G740" s="975"/>
      <c r="H740" s="92" t="str">
        <f>IF(E740="", "", "(")</f>
        <v>(</v>
      </c>
      <c r="I740" s="975"/>
      <c r="J740" s="975"/>
      <c r="K740" s="92" t="str">
        <f>IF(OR(I740="　", I740=""), "", "-")</f>
        <v/>
      </c>
      <c r="L740" s="976">
        <v>572</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63"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391</v>
      </c>
      <c r="B780" s="630"/>
      <c r="C780" s="630"/>
      <c r="D780" s="630"/>
      <c r="E780" s="630"/>
      <c r="F780" s="631"/>
      <c r="G780" s="596" t="s">
        <v>655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626</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653</v>
      </c>
      <c r="H782" s="672"/>
      <c r="I782" s="672"/>
      <c r="J782" s="672"/>
      <c r="K782" s="673"/>
      <c r="L782" s="665" t="s">
        <v>654</v>
      </c>
      <c r="M782" s="666"/>
      <c r="N782" s="666"/>
      <c r="O782" s="666"/>
      <c r="P782" s="666"/>
      <c r="Q782" s="666"/>
      <c r="R782" s="666"/>
      <c r="S782" s="666"/>
      <c r="T782" s="666"/>
      <c r="U782" s="666"/>
      <c r="V782" s="666"/>
      <c r="W782" s="666"/>
      <c r="X782" s="667"/>
      <c r="Y782" s="388">
        <v>24</v>
      </c>
      <c r="Z782" s="389"/>
      <c r="AA782" s="389"/>
      <c r="AB782" s="806"/>
      <c r="AC782" s="671" t="s">
        <v>649</v>
      </c>
      <c r="AD782" s="672"/>
      <c r="AE782" s="672"/>
      <c r="AF782" s="672"/>
      <c r="AG782" s="673"/>
      <c r="AH782" s="665" t="s">
        <v>650</v>
      </c>
      <c r="AI782" s="666"/>
      <c r="AJ782" s="666"/>
      <c r="AK782" s="666"/>
      <c r="AL782" s="666"/>
      <c r="AM782" s="666"/>
      <c r="AN782" s="666"/>
      <c r="AO782" s="666"/>
      <c r="AP782" s="666"/>
      <c r="AQ782" s="666"/>
      <c r="AR782" s="666"/>
      <c r="AS782" s="666"/>
      <c r="AT782" s="667"/>
      <c r="AU782" s="388">
        <v>3</v>
      </c>
      <c r="AV782" s="389"/>
      <c r="AW782" s="389"/>
      <c r="AX782" s="390"/>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647</v>
      </c>
      <c r="AD783" s="608"/>
      <c r="AE783" s="608"/>
      <c r="AF783" s="608"/>
      <c r="AG783" s="609"/>
      <c r="AH783" s="599" t="s">
        <v>651</v>
      </c>
      <c r="AI783" s="600"/>
      <c r="AJ783" s="600"/>
      <c r="AK783" s="600"/>
      <c r="AL783" s="600"/>
      <c r="AM783" s="600"/>
      <c r="AN783" s="600"/>
      <c r="AO783" s="600"/>
      <c r="AP783" s="600"/>
      <c r="AQ783" s="600"/>
      <c r="AR783" s="600"/>
      <c r="AS783" s="600"/>
      <c r="AT783" s="601"/>
      <c r="AU783" s="602">
        <v>2</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648</v>
      </c>
      <c r="AD784" s="608"/>
      <c r="AE784" s="608"/>
      <c r="AF784" s="608"/>
      <c r="AG784" s="609"/>
      <c r="AH784" s="599" t="s">
        <v>652</v>
      </c>
      <c r="AI784" s="600"/>
      <c r="AJ784" s="600"/>
      <c r="AK784" s="600"/>
      <c r="AL784" s="600"/>
      <c r="AM784" s="600"/>
      <c r="AN784" s="600"/>
      <c r="AO784" s="600"/>
      <c r="AP784" s="600"/>
      <c r="AQ784" s="600"/>
      <c r="AR784" s="600"/>
      <c r="AS784" s="600"/>
      <c r="AT784" s="601"/>
      <c r="AU784" s="602">
        <v>2</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24</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7</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663</v>
      </c>
      <c r="D838" s="347"/>
      <c r="E838" s="347"/>
      <c r="F838" s="347"/>
      <c r="G838" s="347"/>
      <c r="H838" s="347"/>
      <c r="I838" s="347"/>
      <c r="J838" s="348">
        <v>3120001071843</v>
      </c>
      <c r="K838" s="349"/>
      <c r="L838" s="349"/>
      <c r="M838" s="349"/>
      <c r="N838" s="349"/>
      <c r="O838" s="349"/>
      <c r="P838" s="362" t="s">
        <v>657</v>
      </c>
      <c r="Q838" s="350"/>
      <c r="R838" s="350"/>
      <c r="S838" s="350"/>
      <c r="T838" s="350"/>
      <c r="U838" s="350"/>
      <c r="V838" s="350"/>
      <c r="W838" s="350"/>
      <c r="X838" s="350"/>
      <c r="Y838" s="351">
        <v>24</v>
      </c>
      <c r="Z838" s="352"/>
      <c r="AA838" s="352"/>
      <c r="AB838" s="353"/>
      <c r="AC838" s="363" t="s">
        <v>378</v>
      </c>
      <c r="AD838" s="371"/>
      <c r="AE838" s="371"/>
      <c r="AF838" s="371"/>
      <c r="AG838" s="371"/>
      <c r="AH838" s="372">
        <v>2</v>
      </c>
      <c r="AI838" s="373"/>
      <c r="AJ838" s="373"/>
      <c r="AK838" s="373"/>
      <c r="AL838" s="357">
        <v>97.3</v>
      </c>
      <c r="AM838" s="358"/>
      <c r="AN838" s="358"/>
      <c r="AO838" s="359"/>
      <c r="AP838" s="360" t="s">
        <v>676</v>
      </c>
      <c r="AQ838" s="360"/>
      <c r="AR838" s="360"/>
      <c r="AS838" s="360"/>
      <c r="AT838" s="360"/>
      <c r="AU838" s="360"/>
      <c r="AV838" s="360"/>
      <c r="AW838" s="360"/>
      <c r="AX838" s="360"/>
    </row>
    <row r="839" spans="1:50" ht="30" customHeight="1" x14ac:dyDescent="0.15">
      <c r="A839" s="376">
        <v>2</v>
      </c>
      <c r="B839" s="376">
        <v>1</v>
      </c>
      <c r="C839" s="361" t="s">
        <v>658</v>
      </c>
      <c r="D839" s="347"/>
      <c r="E839" s="347"/>
      <c r="F839" s="347"/>
      <c r="G839" s="347"/>
      <c r="H839" s="347"/>
      <c r="I839" s="347"/>
      <c r="J839" s="348">
        <v>6010001034866</v>
      </c>
      <c r="K839" s="349"/>
      <c r="L839" s="349"/>
      <c r="M839" s="349"/>
      <c r="N839" s="349"/>
      <c r="O839" s="349"/>
      <c r="P839" s="362" t="s">
        <v>659</v>
      </c>
      <c r="Q839" s="350"/>
      <c r="R839" s="350"/>
      <c r="S839" s="350"/>
      <c r="T839" s="350"/>
      <c r="U839" s="350"/>
      <c r="V839" s="350"/>
      <c r="W839" s="350"/>
      <c r="X839" s="350"/>
      <c r="Y839" s="351">
        <v>7</v>
      </c>
      <c r="Z839" s="352"/>
      <c r="AA839" s="352"/>
      <c r="AB839" s="353"/>
      <c r="AC839" s="363" t="s">
        <v>382</v>
      </c>
      <c r="AD839" s="363"/>
      <c r="AE839" s="363"/>
      <c r="AF839" s="363"/>
      <c r="AG839" s="363"/>
      <c r="AH839" s="372" t="s">
        <v>674</v>
      </c>
      <c r="AI839" s="373"/>
      <c r="AJ839" s="373"/>
      <c r="AK839" s="373"/>
      <c r="AL839" s="357">
        <v>100</v>
      </c>
      <c r="AM839" s="358"/>
      <c r="AN839" s="358"/>
      <c r="AO839" s="359"/>
      <c r="AP839" s="360" t="s">
        <v>676</v>
      </c>
      <c r="AQ839" s="360"/>
      <c r="AR839" s="360"/>
      <c r="AS839" s="360"/>
      <c r="AT839" s="360"/>
      <c r="AU839" s="360"/>
      <c r="AV839" s="360"/>
      <c r="AW839" s="360"/>
      <c r="AX839" s="360"/>
    </row>
    <row r="840" spans="1:50" ht="30" customHeight="1" x14ac:dyDescent="0.15">
      <c r="A840" s="376">
        <v>3</v>
      </c>
      <c r="B840" s="376">
        <v>1</v>
      </c>
      <c r="C840" s="361" t="s">
        <v>660</v>
      </c>
      <c r="D840" s="347"/>
      <c r="E840" s="347"/>
      <c r="F840" s="347"/>
      <c r="G840" s="347"/>
      <c r="H840" s="347"/>
      <c r="I840" s="347"/>
      <c r="J840" s="348">
        <v>9010001072822</v>
      </c>
      <c r="K840" s="349"/>
      <c r="L840" s="349"/>
      <c r="M840" s="349"/>
      <c r="N840" s="349"/>
      <c r="O840" s="349"/>
      <c r="P840" s="362" t="s">
        <v>661</v>
      </c>
      <c r="Q840" s="350"/>
      <c r="R840" s="350"/>
      <c r="S840" s="350"/>
      <c r="T840" s="350"/>
      <c r="U840" s="350"/>
      <c r="V840" s="350"/>
      <c r="W840" s="350"/>
      <c r="X840" s="350"/>
      <c r="Y840" s="351">
        <v>7</v>
      </c>
      <c r="Z840" s="352"/>
      <c r="AA840" s="352"/>
      <c r="AB840" s="353"/>
      <c r="AC840" s="363" t="s">
        <v>377</v>
      </c>
      <c r="AD840" s="363"/>
      <c r="AE840" s="363"/>
      <c r="AF840" s="363"/>
      <c r="AG840" s="363"/>
      <c r="AH840" s="355">
        <v>6</v>
      </c>
      <c r="AI840" s="356"/>
      <c r="AJ840" s="356"/>
      <c r="AK840" s="356"/>
      <c r="AL840" s="357">
        <v>65.7</v>
      </c>
      <c r="AM840" s="358"/>
      <c r="AN840" s="358"/>
      <c r="AO840" s="359"/>
      <c r="AP840" s="360" t="s">
        <v>676</v>
      </c>
      <c r="AQ840" s="360"/>
      <c r="AR840" s="360"/>
      <c r="AS840" s="360"/>
      <c r="AT840" s="360"/>
      <c r="AU840" s="360"/>
      <c r="AV840" s="360"/>
      <c r="AW840" s="360"/>
      <c r="AX840" s="360"/>
    </row>
    <row r="841" spans="1:50" ht="30" customHeight="1" x14ac:dyDescent="0.15">
      <c r="A841" s="376">
        <v>4</v>
      </c>
      <c r="B841" s="376">
        <v>1</v>
      </c>
      <c r="C841" s="361" t="s">
        <v>662</v>
      </c>
      <c r="D841" s="347"/>
      <c r="E841" s="347"/>
      <c r="F841" s="347"/>
      <c r="G841" s="347"/>
      <c r="H841" s="347"/>
      <c r="I841" s="347"/>
      <c r="J841" s="348">
        <v>5010001067883</v>
      </c>
      <c r="K841" s="349"/>
      <c r="L841" s="349"/>
      <c r="M841" s="349"/>
      <c r="N841" s="349"/>
      <c r="O841" s="349"/>
      <c r="P841" s="362" t="s">
        <v>664</v>
      </c>
      <c r="Q841" s="350"/>
      <c r="R841" s="350"/>
      <c r="S841" s="350"/>
      <c r="T841" s="350"/>
      <c r="U841" s="350"/>
      <c r="V841" s="350"/>
      <c r="W841" s="350"/>
      <c r="X841" s="350"/>
      <c r="Y841" s="351">
        <v>4</v>
      </c>
      <c r="Z841" s="352"/>
      <c r="AA841" s="352"/>
      <c r="AB841" s="353"/>
      <c r="AC841" s="363" t="s">
        <v>377</v>
      </c>
      <c r="AD841" s="363"/>
      <c r="AE841" s="363"/>
      <c r="AF841" s="363"/>
      <c r="AG841" s="363"/>
      <c r="AH841" s="355">
        <v>3</v>
      </c>
      <c r="AI841" s="356"/>
      <c r="AJ841" s="356"/>
      <c r="AK841" s="356"/>
      <c r="AL841" s="357">
        <v>92.1</v>
      </c>
      <c r="AM841" s="358"/>
      <c r="AN841" s="358"/>
      <c r="AO841" s="359"/>
      <c r="AP841" s="360" t="s">
        <v>676</v>
      </c>
      <c r="AQ841" s="360"/>
      <c r="AR841" s="360"/>
      <c r="AS841" s="360"/>
      <c r="AT841" s="360"/>
      <c r="AU841" s="360"/>
      <c r="AV841" s="360"/>
      <c r="AW841" s="360"/>
      <c r="AX841" s="360"/>
    </row>
    <row r="842" spans="1:50" ht="30" customHeight="1" x14ac:dyDescent="0.15">
      <c r="A842" s="376">
        <v>5</v>
      </c>
      <c r="B842" s="376">
        <v>1</v>
      </c>
      <c r="C842" s="361" t="s">
        <v>665</v>
      </c>
      <c r="D842" s="347"/>
      <c r="E842" s="347"/>
      <c r="F842" s="347"/>
      <c r="G842" s="347"/>
      <c r="H842" s="347"/>
      <c r="I842" s="347"/>
      <c r="J842" s="348">
        <v>9010001072822</v>
      </c>
      <c r="K842" s="349"/>
      <c r="L842" s="349"/>
      <c r="M842" s="349"/>
      <c r="N842" s="349"/>
      <c r="O842" s="349"/>
      <c r="P842" s="362" t="s">
        <v>666</v>
      </c>
      <c r="Q842" s="350"/>
      <c r="R842" s="350"/>
      <c r="S842" s="350"/>
      <c r="T842" s="350"/>
      <c r="U842" s="350"/>
      <c r="V842" s="350"/>
      <c r="W842" s="350"/>
      <c r="X842" s="350"/>
      <c r="Y842" s="351">
        <v>3</v>
      </c>
      <c r="Z842" s="352"/>
      <c r="AA842" s="352"/>
      <c r="AB842" s="353"/>
      <c r="AC842" s="354" t="s">
        <v>377</v>
      </c>
      <c r="AD842" s="354"/>
      <c r="AE842" s="354"/>
      <c r="AF842" s="354"/>
      <c r="AG842" s="354"/>
      <c r="AH842" s="355">
        <v>4</v>
      </c>
      <c r="AI842" s="356"/>
      <c r="AJ842" s="356"/>
      <c r="AK842" s="356"/>
      <c r="AL842" s="357">
        <v>41.4</v>
      </c>
      <c r="AM842" s="358"/>
      <c r="AN842" s="358"/>
      <c r="AO842" s="359"/>
      <c r="AP842" s="360" t="s">
        <v>676</v>
      </c>
      <c r="AQ842" s="360"/>
      <c r="AR842" s="360"/>
      <c r="AS842" s="360"/>
      <c r="AT842" s="360"/>
      <c r="AU842" s="360"/>
      <c r="AV842" s="360"/>
      <c r="AW842" s="360"/>
      <c r="AX842" s="360"/>
    </row>
    <row r="843" spans="1:50" ht="30" customHeight="1" x14ac:dyDescent="0.15">
      <c r="A843" s="376">
        <v>6</v>
      </c>
      <c r="B843" s="376">
        <v>1</v>
      </c>
      <c r="C843" s="361" t="s">
        <v>665</v>
      </c>
      <c r="D843" s="347"/>
      <c r="E843" s="347"/>
      <c r="F843" s="347"/>
      <c r="G843" s="347"/>
      <c r="H843" s="347"/>
      <c r="I843" s="347"/>
      <c r="J843" s="348">
        <v>9010001072823</v>
      </c>
      <c r="K843" s="349"/>
      <c r="L843" s="349"/>
      <c r="M843" s="349"/>
      <c r="N843" s="349"/>
      <c r="O843" s="349"/>
      <c r="P843" s="362" t="s">
        <v>667</v>
      </c>
      <c r="Q843" s="350"/>
      <c r="R843" s="350"/>
      <c r="S843" s="350"/>
      <c r="T843" s="350"/>
      <c r="U843" s="350"/>
      <c r="V843" s="350"/>
      <c r="W843" s="350"/>
      <c r="X843" s="350"/>
      <c r="Y843" s="351">
        <v>2</v>
      </c>
      <c r="Z843" s="352"/>
      <c r="AA843" s="352"/>
      <c r="AB843" s="353"/>
      <c r="AC843" s="354" t="s">
        <v>377</v>
      </c>
      <c r="AD843" s="354"/>
      <c r="AE843" s="354"/>
      <c r="AF843" s="354"/>
      <c r="AG843" s="354"/>
      <c r="AH843" s="355">
        <v>3</v>
      </c>
      <c r="AI843" s="356"/>
      <c r="AJ843" s="356"/>
      <c r="AK843" s="356"/>
      <c r="AL843" s="357">
        <v>66.3</v>
      </c>
      <c r="AM843" s="358"/>
      <c r="AN843" s="358"/>
      <c r="AO843" s="359"/>
      <c r="AP843" s="360" t="s">
        <v>676</v>
      </c>
      <c r="AQ843" s="360"/>
      <c r="AR843" s="360"/>
      <c r="AS843" s="360"/>
      <c r="AT843" s="360"/>
      <c r="AU843" s="360"/>
      <c r="AV843" s="360"/>
      <c r="AW843" s="360"/>
      <c r="AX843" s="360"/>
    </row>
    <row r="844" spans="1:50" ht="49.5" customHeight="1" x14ac:dyDescent="0.15">
      <c r="A844" s="376">
        <v>7</v>
      </c>
      <c r="B844" s="376">
        <v>1</v>
      </c>
      <c r="C844" s="361" t="s">
        <v>669</v>
      </c>
      <c r="D844" s="347"/>
      <c r="E844" s="347"/>
      <c r="F844" s="347"/>
      <c r="G844" s="347"/>
      <c r="H844" s="347"/>
      <c r="I844" s="347"/>
      <c r="J844" s="348">
        <v>1010701004124</v>
      </c>
      <c r="K844" s="349"/>
      <c r="L844" s="349"/>
      <c r="M844" s="349"/>
      <c r="N844" s="349"/>
      <c r="O844" s="349"/>
      <c r="P844" s="362" t="s">
        <v>668</v>
      </c>
      <c r="Q844" s="350"/>
      <c r="R844" s="350"/>
      <c r="S844" s="350"/>
      <c r="T844" s="350"/>
      <c r="U844" s="350"/>
      <c r="V844" s="350"/>
      <c r="W844" s="350"/>
      <c r="X844" s="350"/>
      <c r="Y844" s="351">
        <v>2</v>
      </c>
      <c r="Z844" s="352"/>
      <c r="AA844" s="352"/>
      <c r="AB844" s="353"/>
      <c r="AC844" s="354" t="s">
        <v>383</v>
      </c>
      <c r="AD844" s="354"/>
      <c r="AE844" s="354"/>
      <c r="AF844" s="354"/>
      <c r="AG844" s="354"/>
      <c r="AH844" s="355" t="s">
        <v>675</v>
      </c>
      <c r="AI844" s="356"/>
      <c r="AJ844" s="356"/>
      <c r="AK844" s="356"/>
      <c r="AL844" s="357" t="s">
        <v>675</v>
      </c>
      <c r="AM844" s="358"/>
      <c r="AN844" s="358"/>
      <c r="AO844" s="359"/>
      <c r="AP844" s="360" t="s">
        <v>676</v>
      </c>
      <c r="AQ844" s="360"/>
      <c r="AR844" s="360"/>
      <c r="AS844" s="360"/>
      <c r="AT844" s="360"/>
      <c r="AU844" s="360"/>
      <c r="AV844" s="360"/>
      <c r="AW844" s="360"/>
      <c r="AX844" s="360"/>
    </row>
    <row r="845" spans="1:50" ht="30" customHeight="1" x14ac:dyDescent="0.15">
      <c r="A845" s="376">
        <v>8</v>
      </c>
      <c r="B845" s="376">
        <v>1</v>
      </c>
      <c r="C845" s="361" t="s">
        <v>665</v>
      </c>
      <c r="D845" s="347"/>
      <c r="E845" s="347"/>
      <c r="F845" s="347"/>
      <c r="G845" s="347"/>
      <c r="H845" s="347"/>
      <c r="I845" s="347"/>
      <c r="J845" s="348">
        <v>9010001072823</v>
      </c>
      <c r="K845" s="349"/>
      <c r="L845" s="349"/>
      <c r="M845" s="349"/>
      <c r="N845" s="349"/>
      <c r="O845" s="349"/>
      <c r="P845" s="362" t="s">
        <v>670</v>
      </c>
      <c r="Q845" s="350"/>
      <c r="R845" s="350"/>
      <c r="S845" s="350"/>
      <c r="T845" s="350"/>
      <c r="U845" s="350"/>
      <c r="V845" s="350"/>
      <c r="W845" s="350"/>
      <c r="X845" s="350"/>
      <c r="Y845" s="351">
        <v>1</v>
      </c>
      <c r="Z845" s="352"/>
      <c r="AA845" s="352"/>
      <c r="AB845" s="353"/>
      <c r="AC845" s="354" t="s">
        <v>377</v>
      </c>
      <c r="AD845" s="354"/>
      <c r="AE845" s="354"/>
      <c r="AF845" s="354"/>
      <c r="AG845" s="354"/>
      <c r="AH845" s="355">
        <v>2</v>
      </c>
      <c r="AI845" s="356"/>
      <c r="AJ845" s="356"/>
      <c r="AK845" s="356"/>
      <c r="AL845" s="357">
        <v>50.7</v>
      </c>
      <c r="AM845" s="358"/>
      <c r="AN845" s="358"/>
      <c r="AO845" s="359"/>
      <c r="AP845" s="360" t="s">
        <v>676</v>
      </c>
      <c r="AQ845" s="360"/>
      <c r="AR845" s="360"/>
      <c r="AS845" s="360"/>
      <c r="AT845" s="360"/>
      <c r="AU845" s="360"/>
      <c r="AV845" s="360"/>
      <c r="AW845" s="360"/>
      <c r="AX845" s="360"/>
    </row>
    <row r="846" spans="1:50" ht="30" customHeight="1" x14ac:dyDescent="0.15">
      <c r="A846" s="376">
        <v>9</v>
      </c>
      <c r="B846" s="376">
        <v>1</v>
      </c>
      <c r="C846" s="361" t="s">
        <v>673</v>
      </c>
      <c r="D846" s="347"/>
      <c r="E846" s="347"/>
      <c r="F846" s="347"/>
      <c r="G846" s="347"/>
      <c r="H846" s="347"/>
      <c r="I846" s="347"/>
      <c r="J846" s="348">
        <v>7010001011328</v>
      </c>
      <c r="K846" s="349"/>
      <c r="L846" s="349"/>
      <c r="M846" s="349"/>
      <c r="N846" s="349"/>
      <c r="O846" s="349"/>
      <c r="P846" s="362" t="s">
        <v>671</v>
      </c>
      <c r="Q846" s="350"/>
      <c r="R846" s="350"/>
      <c r="S846" s="350"/>
      <c r="T846" s="350"/>
      <c r="U846" s="350"/>
      <c r="V846" s="350"/>
      <c r="W846" s="350"/>
      <c r="X846" s="350"/>
      <c r="Y846" s="351">
        <v>1</v>
      </c>
      <c r="Z846" s="352"/>
      <c r="AA846" s="352"/>
      <c r="AB846" s="353"/>
      <c r="AC846" s="354" t="s">
        <v>383</v>
      </c>
      <c r="AD846" s="354"/>
      <c r="AE846" s="354"/>
      <c r="AF846" s="354"/>
      <c r="AG846" s="354"/>
      <c r="AH846" s="355" t="s">
        <v>676</v>
      </c>
      <c r="AI846" s="356"/>
      <c r="AJ846" s="356"/>
      <c r="AK846" s="356"/>
      <c r="AL846" s="357" t="s">
        <v>676</v>
      </c>
      <c r="AM846" s="358"/>
      <c r="AN846" s="358"/>
      <c r="AO846" s="359"/>
      <c r="AP846" s="360" t="s">
        <v>676</v>
      </c>
      <c r="AQ846" s="360"/>
      <c r="AR846" s="360"/>
      <c r="AS846" s="360"/>
      <c r="AT846" s="360"/>
      <c r="AU846" s="360"/>
      <c r="AV846" s="360"/>
      <c r="AW846" s="360"/>
      <c r="AX846" s="360"/>
    </row>
    <row r="847" spans="1:50" ht="51" customHeight="1" x14ac:dyDescent="0.15">
      <c r="A847" s="376">
        <v>10</v>
      </c>
      <c r="B847" s="376">
        <v>1</v>
      </c>
      <c r="C847" s="361" t="s">
        <v>673</v>
      </c>
      <c r="D847" s="347"/>
      <c r="E847" s="347"/>
      <c r="F847" s="347"/>
      <c r="G847" s="347"/>
      <c r="H847" s="347"/>
      <c r="I847" s="347"/>
      <c r="J847" s="348">
        <v>7010001011328</v>
      </c>
      <c r="K847" s="349"/>
      <c r="L847" s="349"/>
      <c r="M847" s="349"/>
      <c r="N847" s="349"/>
      <c r="O847" s="349"/>
      <c r="P847" s="362" t="s">
        <v>672</v>
      </c>
      <c r="Q847" s="350"/>
      <c r="R847" s="350"/>
      <c r="S847" s="350"/>
      <c r="T847" s="350"/>
      <c r="U847" s="350"/>
      <c r="V847" s="350"/>
      <c r="W847" s="350"/>
      <c r="X847" s="350"/>
      <c r="Y847" s="351">
        <v>1</v>
      </c>
      <c r="Z847" s="352"/>
      <c r="AA847" s="352"/>
      <c r="AB847" s="353"/>
      <c r="AC847" s="354" t="s">
        <v>383</v>
      </c>
      <c r="AD847" s="354"/>
      <c r="AE847" s="354"/>
      <c r="AF847" s="354"/>
      <c r="AG847" s="354"/>
      <c r="AH847" s="355" t="s">
        <v>676</v>
      </c>
      <c r="AI847" s="356"/>
      <c r="AJ847" s="356"/>
      <c r="AK847" s="356"/>
      <c r="AL847" s="357" t="s">
        <v>676</v>
      </c>
      <c r="AM847" s="358"/>
      <c r="AN847" s="358"/>
      <c r="AO847" s="359"/>
      <c r="AP847" s="360" t="s">
        <v>676</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628</v>
      </c>
      <c r="D871" s="347"/>
      <c r="E871" s="347"/>
      <c r="F871" s="347"/>
      <c r="G871" s="347"/>
      <c r="H871" s="347"/>
      <c r="I871" s="347"/>
      <c r="J871" s="348" t="s">
        <v>623</v>
      </c>
      <c r="K871" s="349"/>
      <c r="L871" s="349"/>
      <c r="M871" s="349"/>
      <c r="N871" s="349"/>
      <c r="O871" s="349"/>
      <c r="P871" s="362" t="s">
        <v>627</v>
      </c>
      <c r="Q871" s="350"/>
      <c r="R871" s="350"/>
      <c r="S871" s="350"/>
      <c r="T871" s="350"/>
      <c r="U871" s="350"/>
      <c r="V871" s="350"/>
      <c r="W871" s="350"/>
      <c r="X871" s="350"/>
      <c r="Y871" s="351">
        <v>7</v>
      </c>
      <c r="Z871" s="352"/>
      <c r="AA871" s="352"/>
      <c r="AB871" s="353"/>
      <c r="AC871" s="363" t="s">
        <v>80</v>
      </c>
      <c r="AD871" s="371"/>
      <c r="AE871" s="371"/>
      <c r="AF871" s="371"/>
      <c r="AG871" s="371"/>
      <c r="AH871" s="372" t="s">
        <v>638</v>
      </c>
      <c r="AI871" s="373"/>
      <c r="AJ871" s="373"/>
      <c r="AK871" s="373"/>
      <c r="AL871" s="357" t="s">
        <v>623</v>
      </c>
      <c r="AM871" s="358"/>
      <c r="AN871" s="358"/>
      <c r="AO871" s="359"/>
      <c r="AP871" s="360" t="s">
        <v>641</v>
      </c>
      <c r="AQ871" s="360"/>
      <c r="AR871" s="360"/>
      <c r="AS871" s="360"/>
      <c r="AT871" s="360"/>
      <c r="AU871" s="360"/>
      <c r="AV871" s="360"/>
      <c r="AW871" s="360"/>
      <c r="AX871" s="360"/>
    </row>
    <row r="872" spans="1:50" ht="30" customHeight="1" x14ac:dyDescent="0.15">
      <c r="A872" s="376">
        <v>2</v>
      </c>
      <c r="B872" s="376">
        <v>1</v>
      </c>
      <c r="C872" s="361" t="s">
        <v>629</v>
      </c>
      <c r="D872" s="347"/>
      <c r="E872" s="347"/>
      <c r="F872" s="347"/>
      <c r="G872" s="347"/>
      <c r="H872" s="347"/>
      <c r="I872" s="347"/>
      <c r="J872" s="348" t="s">
        <v>623</v>
      </c>
      <c r="K872" s="349"/>
      <c r="L872" s="349"/>
      <c r="M872" s="349"/>
      <c r="N872" s="349"/>
      <c r="O872" s="349"/>
      <c r="P872" s="362" t="s">
        <v>627</v>
      </c>
      <c r="Q872" s="350"/>
      <c r="R872" s="350"/>
      <c r="S872" s="350"/>
      <c r="T872" s="350"/>
      <c r="U872" s="350"/>
      <c r="V872" s="350"/>
      <c r="W872" s="350"/>
      <c r="X872" s="350"/>
      <c r="Y872" s="351">
        <v>5</v>
      </c>
      <c r="Z872" s="352"/>
      <c r="AA872" s="352"/>
      <c r="AB872" s="353"/>
      <c r="AC872" s="363" t="s">
        <v>80</v>
      </c>
      <c r="AD872" s="363"/>
      <c r="AE872" s="363"/>
      <c r="AF872" s="363"/>
      <c r="AG872" s="363"/>
      <c r="AH872" s="372" t="s">
        <v>638</v>
      </c>
      <c r="AI872" s="373"/>
      <c r="AJ872" s="373"/>
      <c r="AK872" s="373"/>
      <c r="AL872" s="357" t="s">
        <v>623</v>
      </c>
      <c r="AM872" s="358"/>
      <c r="AN872" s="358"/>
      <c r="AO872" s="359"/>
      <c r="AP872" s="360" t="s">
        <v>641</v>
      </c>
      <c r="AQ872" s="360"/>
      <c r="AR872" s="360"/>
      <c r="AS872" s="360"/>
      <c r="AT872" s="360"/>
      <c r="AU872" s="360"/>
      <c r="AV872" s="360"/>
      <c r="AW872" s="360"/>
      <c r="AX872" s="360"/>
    </row>
    <row r="873" spans="1:50" ht="30" customHeight="1" x14ac:dyDescent="0.15">
      <c r="A873" s="376">
        <v>3</v>
      </c>
      <c r="B873" s="376">
        <v>1</v>
      </c>
      <c r="C873" s="361" t="s">
        <v>630</v>
      </c>
      <c r="D873" s="347"/>
      <c r="E873" s="347"/>
      <c r="F873" s="347"/>
      <c r="G873" s="347"/>
      <c r="H873" s="347"/>
      <c r="I873" s="347"/>
      <c r="J873" s="348" t="s">
        <v>623</v>
      </c>
      <c r="K873" s="349"/>
      <c r="L873" s="349"/>
      <c r="M873" s="349"/>
      <c r="N873" s="349"/>
      <c r="O873" s="349"/>
      <c r="P873" s="362" t="s">
        <v>627</v>
      </c>
      <c r="Q873" s="350"/>
      <c r="R873" s="350"/>
      <c r="S873" s="350"/>
      <c r="T873" s="350"/>
      <c r="U873" s="350"/>
      <c r="V873" s="350"/>
      <c r="W873" s="350"/>
      <c r="X873" s="350"/>
      <c r="Y873" s="351">
        <v>5</v>
      </c>
      <c r="Z873" s="352"/>
      <c r="AA873" s="352"/>
      <c r="AB873" s="353"/>
      <c r="AC873" s="363" t="s">
        <v>80</v>
      </c>
      <c r="AD873" s="363"/>
      <c r="AE873" s="363"/>
      <c r="AF873" s="363"/>
      <c r="AG873" s="363"/>
      <c r="AH873" s="372" t="s">
        <v>638</v>
      </c>
      <c r="AI873" s="373"/>
      <c r="AJ873" s="373"/>
      <c r="AK873" s="373"/>
      <c r="AL873" s="357" t="s">
        <v>623</v>
      </c>
      <c r="AM873" s="358"/>
      <c r="AN873" s="358"/>
      <c r="AO873" s="359"/>
      <c r="AP873" s="360" t="s">
        <v>641</v>
      </c>
      <c r="AQ873" s="360"/>
      <c r="AR873" s="360"/>
      <c r="AS873" s="360"/>
      <c r="AT873" s="360"/>
      <c r="AU873" s="360"/>
      <c r="AV873" s="360"/>
      <c r="AW873" s="360"/>
      <c r="AX873" s="360"/>
    </row>
    <row r="874" spans="1:50" ht="30" customHeight="1" x14ac:dyDescent="0.15">
      <c r="A874" s="376">
        <v>4</v>
      </c>
      <c r="B874" s="376">
        <v>1</v>
      </c>
      <c r="C874" s="361" t="s">
        <v>631</v>
      </c>
      <c r="D874" s="347"/>
      <c r="E874" s="347"/>
      <c r="F874" s="347"/>
      <c r="G874" s="347"/>
      <c r="H874" s="347"/>
      <c r="I874" s="347"/>
      <c r="J874" s="348" t="s">
        <v>623</v>
      </c>
      <c r="K874" s="349"/>
      <c r="L874" s="349"/>
      <c r="M874" s="349"/>
      <c r="N874" s="349"/>
      <c r="O874" s="349"/>
      <c r="P874" s="362" t="s">
        <v>627</v>
      </c>
      <c r="Q874" s="350"/>
      <c r="R874" s="350"/>
      <c r="S874" s="350"/>
      <c r="T874" s="350"/>
      <c r="U874" s="350"/>
      <c r="V874" s="350"/>
      <c r="W874" s="350"/>
      <c r="X874" s="350"/>
      <c r="Y874" s="351">
        <v>3</v>
      </c>
      <c r="Z874" s="352"/>
      <c r="AA874" s="352"/>
      <c r="AB874" s="353"/>
      <c r="AC874" s="363" t="s">
        <v>80</v>
      </c>
      <c r="AD874" s="363"/>
      <c r="AE874" s="363"/>
      <c r="AF874" s="363"/>
      <c r="AG874" s="363"/>
      <c r="AH874" s="372" t="s">
        <v>638</v>
      </c>
      <c r="AI874" s="373"/>
      <c r="AJ874" s="373"/>
      <c r="AK874" s="373"/>
      <c r="AL874" s="357" t="s">
        <v>639</v>
      </c>
      <c r="AM874" s="358"/>
      <c r="AN874" s="358"/>
      <c r="AO874" s="359"/>
      <c r="AP874" s="360" t="s">
        <v>641</v>
      </c>
      <c r="AQ874" s="360"/>
      <c r="AR874" s="360"/>
      <c r="AS874" s="360"/>
      <c r="AT874" s="360"/>
      <c r="AU874" s="360"/>
      <c r="AV874" s="360"/>
      <c r="AW874" s="360"/>
      <c r="AX874" s="360"/>
    </row>
    <row r="875" spans="1:50" ht="30" customHeight="1" x14ac:dyDescent="0.15">
      <c r="A875" s="376">
        <v>5</v>
      </c>
      <c r="B875" s="376">
        <v>1</v>
      </c>
      <c r="C875" s="361" t="s">
        <v>632</v>
      </c>
      <c r="D875" s="347"/>
      <c r="E875" s="347"/>
      <c r="F875" s="347"/>
      <c r="G875" s="347"/>
      <c r="H875" s="347"/>
      <c r="I875" s="347"/>
      <c r="J875" s="348" t="s">
        <v>623</v>
      </c>
      <c r="K875" s="349"/>
      <c r="L875" s="349"/>
      <c r="M875" s="349"/>
      <c r="N875" s="349"/>
      <c r="O875" s="349"/>
      <c r="P875" s="362" t="s">
        <v>627</v>
      </c>
      <c r="Q875" s="350"/>
      <c r="R875" s="350"/>
      <c r="S875" s="350"/>
      <c r="T875" s="350"/>
      <c r="U875" s="350"/>
      <c r="V875" s="350"/>
      <c r="W875" s="350"/>
      <c r="X875" s="350"/>
      <c r="Y875" s="351">
        <v>3</v>
      </c>
      <c r="Z875" s="352"/>
      <c r="AA875" s="352"/>
      <c r="AB875" s="353"/>
      <c r="AC875" s="354" t="s">
        <v>80</v>
      </c>
      <c r="AD875" s="354"/>
      <c r="AE875" s="354"/>
      <c r="AF875" s="354"/>
      <c r="AG875" s="354"/>
      <c r="AH875" s="372" t="s">
        <v>638</v>
      </c>
      <c r="AI875" s="373"/>
      <c r="AJ875" s="373"/>
      <c r="AK875" s="373"/>
      <c r="AL875" s="357" t="s">
        <v>623</v>
      </c>
      <c r="AM875" s="358"/>
      <c r="AN875" s="358"/>
      <c r="AO875" s="359"/>
      <c r="AP875" s="360" t="s">
        <v>641</v>
      </c>
      <c r="AQ875" s="360"/>
      <c r="AR875" s="360"/>
      <c r="AS875" s="360"/>
      <c r="AT875" s="360"/>
      <c r="AU875" s="360"/>
      <c r="AV875" s="360"/>
      <c r="AW875" s="360"/>
      <c r="AX875" s="360"/>
    </row>
    <row r="876" spans="1:50" ht="30" customHeight="1" x14ac:dyDescent="0.15">
      <c r="A876" s="376">
        <v>6</v>
      </c>
      <c r="B876" s="376">
        <v>1</v>
      </c>
      <c r="C876" s="361" t="s">
        <v>633</v>
      </c>
      <c r="D876" s="347"/>
      <c r="E876" s="347"/>
      <c r="F876" s="347"/>
      <c r="G876" s="347"/>
      <c r="H876" s="347"/>
      <c r="I876" s="347"/>
      <c r="J876" s="348" t="s">
        <v>623</v>
      </c>
      <c r="K876" s="349"/>
      <c r="L876" s="349"/>
      <c r="M876" s="349"/>
      <c r="N876" s="349"/>
      <c r="O876" s="349"/>
      <c r="P876" s="362" t="s">
        <v>627</v>
      </c>
      <c r="Q876" s="350"/>
      <c r="R876" s="350"/>
      <c r="S876" s="350"/>
      <c r="T876" s="350"/>
      <c r="U876" s="350"/>
      <c r="V876" s="350"/>
      <c r="W876" s="350"/>
      <c r="X876" s="350"/>
      <c r="Y876" s="351">
        <v>3</v>
      </c>
      <c r="Z876" s="352"/>
      <c r="AA876" s="352"/>
      <c r="AB876" s="353"/>
      <c r="AC876" s="354" t="s">
        <v>80</v>
      </c>
      <c r="AD876" s="354"/>
      <c r="AE876" s="354"/>
      <c r="AF876" s="354"/>
      <c r="AG876" s="354"/>
      <c r="AH876" s="372" t="s">
        <v>638</v>
      </c>
      <c r="AI876" s="373"/>
      <c r="AJ876" s="373"/>
      <c r="AK876" s="373"/>
      <c r="AL876" s="357" t="s">
        <v>623</v>
      </c>
      <c r="AM876" s="358"/>
      <c r="AN876" s="358"/>
      <c r="AO876" s="359"/>
      <c r="AP876" s="360" t="s">
        <v>641</v>
      </c>
      <c r="AQ876" s="360"/>
      <c r="AR876" s="360"/>
      <c r="AS876" s="360"/>
      <c r="AT876" s="360"/>
      <c r="AU876" s="360"/>
      <c r="AV876" s="360"/>
      <c r="AW876" s="360"/>
      <c r="AX876" s="360"/>
    </row>
    <row r="877" spans="1:50" ht="30" customHeight="1" x14ac:dyDescent="0.15">
      <c r="A877" s="376">
        <v>7</v>
      </c>
      <c r="B877" s="376">
        <v>1</v>
      </c>
      <c r="C877" s="361" t="s">
        <v>634</v>
      </c>
      <c r="D877" s="347"/>
      <c r="E877" s="347"/>
      <c r="F877" s="347"/>
      <c r="G877" s="347"/>
      <c r="H877" s="347"/>
      <c r="I877" s="347"/>
      <c r="J877" s="348" t="s">
        <v>623</v>
      </c>
      <c r="K877" s="349"/>
      <c r="L877" s="349"/>
      <c r="M877" s="349"/>
      <c r="N877" s="349"/>
      <c r="O877" s="349"/>
      <c r="P877" s="362" t="s">
        <v>627</v>
      </c>
      <c r="Q877" s="350"/>
      <c r="R877" s="350"/>
      <c r="S877" s="350"/>
      <c r="T877" s="350"/>
      <c r="U877" s="350"/>
      <c r="V877" s="350"/>
      <c r="W877" s="350"/>
      <c r="X877" s="350"/>
      <c r="Y877" s="351">
        <v>2</v>
      </c>
      <c r="Z877" s="352"/>
      <c r="AA877" s="352"/>
      <c r="AB877" s="353"/>
      <c r="AC877" s="354" t="s">
        <v>80</v>
      </c>
      <c r="AD877" s="354"/>
      <c r="AE877" s="354"/>
      <c r="AF877" s="354"/>
      <c r="AG877" s="354"/>
      <c r="AH877" s="372" t="s">
        <v>638</v>
      </c>
      <c r="AI877" s="373"/>
      <c r="AJ877" s="373"/>
      <c r="AK877" s="373"/>
      <c r="AL877" s="357" t="s">
        <v>623</v>
      </c>
      <c r="AM877" s="358"/>
      <c r="AN877" s="358"/>
      <c r="AO877" s="359"/>
      <c r="AP877" s="360" t="s">
        <v>641</v>
      </c>
      <c r="AQ877" s="360"/>
      <c r="AR877" s="360"/>
      <c r="AS877" s="360"/>
      <c r="AT877" s="360"/>
      <c r="AU877" s="360"/>
      <c r="AV877" s="360"/>
      <c r="AW877" s="360"/>
      <c r="AX877" s="360"/>
    </row>
    <row r="878" spans="1:50" ht="30" customHeight="1" x14ac:dyDescent="0.15">
      <c r="A878" s="376">
        <v>8</v>
      </c>
      <c r="B878" s="376">
        <v>1</v>
      </c>
      <c r="C878" s="361" t="s">
        <v>635</v>
      </c>
      <c r="D878" s="347"/>
      <c r="E878" s="347"/>
      <c r="F878" s="347"/>
      <c r="G878" s="347"/>
      <c r="H878" s="347"/>
      <c r="I878" s="347"/>
      <c r="J878" s="348" t="s">
        <v>623</v>
      </c>
      <c r="K878" s="349"/>
      <c r="L878" s="349"/>
      <c r="M878" s="349"/>
      <c r="N878" s="349"/>
      <c r="O878" s="349"/>
      <c r="P878" s="362" t="s">
        <v>627</v>
      </c>
      <c r="Q878" s="350"/>
      <c r="R878" s="350"/>
      <c r="S878" s="350"/>
      <c r="T878" s="350"/>
      <c r="U878" s="350"/>
      <c r="V878" s="350"/>
      <c r="W878" s="350"/>
      <c r="X878" s="350"/>
      <c r="Y878" s="351">
        <v>2</v>
      </c>
      <c r="Z878" s="352"/>
      <c r="AA878" s="352"/>
      <c r="AB878" s="353"/>
      <c r="AC878" s="354" t="s">
        <v>80</v>
      </c>
      <c r="AD878" s="354"/>
      <c r="AE878" s="354"/>
      <c r="AF878" s="354"/>
      <c r="AG878" s="354"/>
      <c r="AH878" s="372" t="s">
        <v>638</v>
      </c>
      <c r="AI878" s="373"/>
      <c r="AJ878" s="373"/>
      <c r="AK878" s="373"/>
      <c r="AL878" s="357" t="s">
        <v>623</v>
      </c>
      <c r="AM878" s="358"/>
      <c r="AN878" s="358"/>
      <c r="AO878" s="359"/>
      <c r="AP878" s="360" t="s">
        <v>641</v>
      </c>
      <c r="AQ878" s="360"/>
      <c r="AR878" s="360"/>
      <c r="AS878" s="360"/>
      <c r="AT878" s="360"/>
      <c r="AU878" s="360"/>
      <c r="AV878" s="360"/>
      <c r="AW878" s="360"/>
      <c r="AX878" s="360"/>
    </row>
    <row r="879" spans="1:50" ht="30" customHeight="1" x14ac:dyDescent="0.15">
      <c r="A879" s="376">
        <v>9</v>
      </c>
      <c r="B879" s="376">
        <v>1</v>
      </c>
      <c r="C879" s="361" t="s">
        <v>636</v>
      </c>
      <c r="D879" s="347"/>
      <c r="E879" s="347"/>
      <c r="F879" s="347"/>
      <c r="G879" s="347"/>
      <c r="H879" s="347"/>
      <c r="I879" s="347"/>
      <c r="J879" s="348" t="s">
        <v>623</v>
      </c>
      <c r="K879" s="349"/>
      <c r="L879" s="349"/>
      <c r="M879" s="349"/>
      <c r="N879" s="349"/>
      <c r="O879" s="349"/>
      <c r="P879" s="362" t="s">
        <v>627</v>
      </c>
      <c r="Q879" s="350"/>
      <c r="R879" s="350"/>
      <c r="S879" s="350"/>
      <c r="T879" s="350"/>
      <c r="U879" s="350"/>
      <c r="V879" s="350"/>
      <c r="W879" s="350"/>
      <c r="X879" s="350"/>
      <c r="Y879" s="351">
        <v>2</v>
      </c>
      <c r="Z879" s="352"/>
      <c r="AA879" s="352"/>
      <c r="AB879" s="353"/>
      <c r="AC879" s="354" t="s">
        <v>80</v>
      </c>
      <c r="AD879" s="354"/>
      <c r="AE879" s="354"/>
      <c r="AF879" s="354"/>
      <c r="AG879" s="354"/>
      <c r="AH879" s="372" t="s">
        <v>638</v>
      </c>
      <c r="AI879" s="373"/>
      <c r="AJ879" s="373"/>
      <c r="AK879" s="373"/>
      <c r="AL879" s="357" t="s">
        <v>640</v>
      </c>
      <c r="AM879" s="358"/>
      <c r="AN879" s="358"/>
      <c r="AO879" s="359"/>
      <c r="AP879" s="360" t="s">
        <v>641</v>
      </c>
      <c r="AQ879" s="360"/>
      <c r="AR879" s="360"/>
      <c r="AS879" s="360"/>
      <c r="AT879" s="360"/>
      <c r="AU879" s="360"/>
      <c r="AV879" s="360"/>
      <c r="AW879" s="360"/>
      <c r="AX879" s="360"/>
    </row>
    <row r="880" spans="1:50" ht="30" customHeight="1" x14ac:dyDescent="0.15">
      <c r="A880" s="376">
        <v>10</v>
      </c>
      <c r="B880" s="376">
        <v>1</v>
      </c>
      <c r="C880" s="361" t="s">
        <v>637</v>
      </c>
      <c r="D880" s="347"/>
      <c r="E880" s="347"/>
      <c r="F880" s="347"/>
      <c r="G880" s="347"/>
      <c r="H880" s="347"/>
      <c r="I880" s="347"/>
      <c r="J880" s="348" t="s">
        <v>623</v>
      </c>
      <c r="K880" s="349"/>
      <c r="L880" s="349"/>
      <c r="M880" s="349"/>
      <c r="N880" s="349"/>
      <c r="O880" s="349"/>
      <c r="P880" s="362" t="s">
        <v>627</v>
      </c>
      <c r="Q880" s="350"/>
      <c r="R880" s="350"/>
      <c r="S880" s="350"/>
      <c r="T880" s="350"/>
      <c r="U880" s="350"/>
      <c r="V880" s="350"/>
      <c r="W880" s="350"/>
      <c r="X880" s="350"/>
      <c r="Y880" s="351">
        <v>2</v>
      </c>
      <c r="Z880" s="352"/>
      <c r="AA880" s="352"/>
      <c r="AB880" s="353"/>
      <c r="AC880" s="354" t="s">
        <v>80</v>
      </c>
      <c r="AD880" s="354"/>
      <c r="AE880" s="354"/>
      <c r="AF880" s="354"/>
      <c r="AG880" s="354"/>
      <c r="AH880" s="372" t="s">
        <v>638</v>
      </c>
      <c r="AI880" s="373"/>
      <c r="AJ880" s="373"/>
      <c r="AK880" s="373"/>
      <c r="AL880" s="357" t="s">
        <v>623</v>
      </c>
      <c r="AM880" s="358"/>
      <c r="AN880" s="358"/>
      <c r="AO880" s="359"/>
      <c r="AP880" s="360" t="s">
        <v>641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622</v>
      </c>
      <c r="F1103" s="375"/>
      <c r="G1103" s="375"/>
      <c r="H1103" s="375"/>
      <c r="I1103" s="375"/>
      <c r="J1103" s="348" t="s">
        <v>623</v>
      </c>
      <c r="K1103" s="349"/>
      <c r="L1103" s="349"/>
      <c r="M1103" s="349"/>
      <c r="N1103" s="349"/>
      <c r="O1103" s="349"/>
      <c r="P1103" s="362" t="s">
        <v>624</v>
      </c>
      <c r="Q1103" s="350"/>
      <c r="R1103" s="350"/>
      <c r="S1103" s="350"/>
      <c r="T1103" s="350"/>
      <c r="U1103" s="350"/>
      <c r="V1103" s="350"/>
      <c r="W1103" s="350"/>
      <c r="X1103" s="350"/>
      <c r="Y1103" s="351" t="s">
        <v>623</v>
      </c>
      <c r="Z1103" s="352"/>
      <c r="AA1103" s="352"/>
      <c r="AB1103" s="353"/>
      <c r="AC1103" s="354"/>
      <c r="AD1103" s="354"/>
      <c r="AE1103" s="354"/>
      <c r="AF1103" s="354"/>
      <c r="AG1103" s="354"/>
      <c r="AH1103" s="355" t="s">
        <v>623</v>
      </c>
      <c r="AI1103" s="356"/>
      <c r="AJ1103" s="356"/>
      <c r="AK1103" s="356"/>
      <c r="AL1103" s="357" t="s">
        <v>619</v>
      </c>
      <c r="AM1103" s="358"/>
      <c r="AN1103" s="358"/>
      <c r="AO1103" s="359"/>
      <c r="AP1103" s="360" t="s">
        <v>625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03">
      <formula>IF(RIGHT(TEXT(P14,"0.#"),1)=".",FALSE,TRUE)</formula>
    </cfRule>
    <cfRule type="expression" dxfId="2748" priority="14004">
      <formula>IF(RIGHT(TEXT(P14,"0.#"),1)=".",TRUE,FALSE)</formula>
    </cfRule>
  </conditionalFormatting>
  <conditionalFormatting sqref="AE32">
    <cfRule type="expression" dxfId="2747" priority="13993">
      <formula>IF(RIGHT(TEXT(AE32,"0.#"),1)=".",FALSE,TRUE)</formula>
    </cfRule>
    <cfRule type="expression" dxfId="2746" priority="13994">
      <formula>IF(RIGHT(TEXT(AE32,"0.#"),1)=".",TRUE,FALSE)</formula>
    </cfRule>
  </conditionalFormatting>
  <conditionalFormatting sqref="P18:AX18">
    <cfRule type="expression" dxfId="2745" priority="13879">
      <formula>IF(RIGHT(TEXT(P18,"0.#"),1)=".",FALSE,TRUE)</formula>
    </cfRule>
    <cfRule type="expression" dxfId="2744" priority="13880">
      <formula>IF(RIGHT(TEXT(P18,"0.#"),1)=".",TRUE,FALSE)</formula>
    </cfRule>
  </conditionalFormatting>
  <conditionalFormatting sqref="Y783">
    <cfRule type="expression" dxfId="2743" priority="13875">
      <formula>IF(RIGHT(TEXT(Y783,"0.#"),1)=".",FALSE,TRUE)</formula>
    </cfRule>
    <cfRule type="expression" dxfId="2742" priority="13876">
      <formula>IF(RIGHT(TEXT(Y783,"0.#"),1)=".",TRUE,FALSE)</formula>
    </cfRule>
  </conditionalFormatting>
  <conditionalFormatting sqref="Y792">
    <cfRule type="expression" dxfId="2741" priority="13871">
      <formula>IF(RIGHT(TEXT(Y792,"0.#"),1)=".",FALSE,TRUE)</formula>
    </cfRule>
    <cfRule type="expression" dxfId="2740" priority="13872">
      <formula>IF(RIGHT(TEXT(Y792,"0.#"),1)=".",TRUE,FALSE)</formula>
    </cfRule>
  </conditionalFormatting>
  <conditionalFormatting sqref="Y823:Y830 Y821 Y810:Y817 Y808 Y797:Y804 Y795">
    <cfRule type="expression" dxfId="2739" priority="13653">
      <formula>IF(RIGHT(TEXT(Y795,"0.#"),1)=".",FALSE,TRUE)</formula>
    </cfRule>
    <cfRule type="expression" dxfId="2738" priority="13654">
      <formula>IF(RIGHT(TEXT(Y795,"0.#"),1)=".",TRUE,FALSE)</formula>
    </cfRule>
  </conditionalFormatting>
  <conditionalFormatting sqref="P16:AQ17 P15:AX15 P13:AX13">
    <cfRule type="expression" dxfId="2737" priority="13701">
      <formula>IF(RIGHT(TEXT(P13,"0.#"),1)=".",FALSE,TRUE)</formula>
    </cfRule>
    <cfRule type="expression" dxfId="2736" priority="13702">
      <formula>IF(RIGHT(TEXT(P13,"0.#"),1)=".",TRUE,FALSE)</formula>
    </cfRule>
  </conditionalFormatting>
  <conditionalFormatting sqref="P19:AJ19">
    <cfRule type="expression" dxfId="2735" priority="13699">
      <formula>IF(RIGHT(TEXT(P19,"0.#"),1)=".",FALSE,TRUE)</formula>
    </cfRule>
    <cfRule type="expression" dxfId="2734" priority="13700">
      <formula>IF(RIGHT(TEXT(P19,"0.#"),1)=".",TRUE,FALSE)</formula>
    </cfRule>
  </conditionalFormatting>
  <conditionalFormatting sqref="AE101 AQ101">
    <cfRule type="expression" dxfId="2733" priority="13691">
      <formula>IF(RIGHT(TEXT(AE101,"0.#"),1)=".",FALSE,TRUE)</formula>
    </cfRule>
    <cfRule type="expression" dxfId="2732" priority="13692">
      <formula>IF(RIGHT(TEXT(AE101,"0.#"),1)=".",TRUE,FALSE)</formula>
    </cfRule>
  </conditionalFormatting>
  <conditionalFormatting sqref="Y784:Y791 Y782">
    <cfRule type="expression" dxfId="2731" priority="13677">
      <formula>IF(RIGHT(TEXT(Y782,"0.#"),1)=".",FALSE,TRUE)</formula>
    </cfRule>
    <cfRule type="expression" dxfId="2730" priority="13678">
      <formula>IF(RIGHT(TEXT(Y782,"0.#"),1)=".",TRUE,FALSE)</formula>
    </cfRule>
  </conditionalFormatting>
  <conditionalFormatting sqref="AU783">
    <cfRule type="expression" dxfId="2729" priority="13675">
      <formula>IF(RIGHT(TEXT(AU783,"0.#"),1)=".",FALSE,TRUE)</formula>
    </cfRule>
    <cfRule type="expression" dxfId="2728" priority="13676">
      <formula>IF(RIGHT(TEXT(AU783,"0.#"),1)=".",TRUE,FALSE)</formula>
    </cfRule>
  </conditionalFormatting>
  <conditionalFormatting sqref="AU792">
    <cfRule type="expression" dxfId="2727" priority="13673">
      <formula>IF(RIGHT(TEXT(AU792,"0.#"),1)=".",FALSE,TRUE)</formula>
    </cfRule>
    <cfRule type="expression" dxfId="2726" priority="13674">
      <formula>IF(RIGHT(TEXT(AU792,"0.#"),1)=".",TRUE,FALSE)</formula>
    </cfRule>
  </conditionalFormatting>
  <conditionalFormatting sqref="AU784:AU791 AU782">
    <cfRule type="expression" dxfId="2725" priority="13671">
      <formula>IF(RIGHT(TEXT(AU782,"0.#"),1)=".",FALSE,TRUE)</formula>
    </cfRule>
    <cfRule type="expression" dxfId="2724" priority="13672">
      <formula>IF(RIGHT(TEXT(AU782,"0.#"),1)=".",TRUE,FALSE)</formula>
    </cfRule>
  </conditionalFormatting>
  <conditionalFormatting sqref="Y822 Y809 Y796">
    <cfRule type="expression" dxfId="2723" priority="13657">
      <formula>IF(RIGHT(TEXT(Y796,"0.#"),1)=".",FALSE,TRUE)</formula>
    </cfRule>
    <cfRule type="expression" dxfId="2722" priority="13658">
      <formula>IF(RIGHT(TEXT(Y796,"0.#"),1)=".",TRUE,FALSE)</formula>
    </cfRule>
  </conditionalFormatting>
  <conditionalFormatting sqref="Y831 Y818 Y805">
    <cfRule type="expression" dxfId="2721" priority="13655">
      <formula>IF(RIGHT(TEXT(Y805,"0.#"),1)=".",FALSE,TRUE)</formula>
    </cfRule>
    <cfRule type="expression" dxfId="2720" priority="13656">
      <formula>IF(RIGHT(TEXT(Y805,"0.#"),1)=".",TRUE,FALSE)</formula>
    </cfRule>
  </conditionalFormatting>
  <conditionalFormatting sqref="AU822 AU809 AU796">
    <cfRule type="expression" dxfId="2719" priority="13651">
      <formula>IF(RIGHT(TEXT(AU796,"0.#"),1)=".",FALSE,TRUE)</formula>
    </cfRule>
    <cfRule type="expression" dxfId="2718" priority="13652">
      <formula>IF(RIGHT(TEXT(AU796,"0.#"),1)=".",TRUE,FALSE)</formula>
    </cfRule>
  </conditionalFormatting>
  <conditionalFormatting sqref="AU831 AU818 AU805">
    <cfRule type="expression" dxfId="2717" priority="13649">
      <formula>IF(RIGHT(TEXT(AU805,"0.#"),1)=".",FALSE,TRUE)</formula>
    </cfRule>
    <cfRule type="expression" dxfId="2716" priority="13650">
      <formula>IF(RIGHT(TEXT(AU805,"0.#"),1)=".",TRUE,FALSE)</formula>
    </cfRule>
  </conditionalFormatting>
  <conditionalFormatting sqref="AU823:AU830 AU821 AU810:AU817 AU808 AU797:AU804 AU795">
    <cfRule type="expression" dxfId="2715" priority="13647">
      <formula>IF(RIGHT(TEXT(AU795,"0.#"),1)=".",FALSE,TRUE)</formula>
    </cfRule>
    <cfRule type="expression" dxfId="2714" priority="13648">
      <formula>IF(RIGHT(TEXT(AU795,"0.#"),1)=".",TRUE,FALSE)</formula>
    </cfRule>
  </conditionalFormatting>
  <conditionalFormatting sqref="AM87">
    <cfRule type="expression" dxfId="2713" priority="13301">
      <formula>IF(RIGHT(TEXT(AM87,"0.#"),1)=".",FALSE,TRUE)</formula>
    </cfRule>
    <cfRule type="expression" dxfId="2712" priority="13302">
      <formula>IF(RIGHT(TEXT(AM87,"0.#"),1)=".",TRUE,FALSE)</formula>
    </cfRule>
  </conditionalFormatting>
  <conditionalFormatting sqref="AE55">
    <cfRule type="expression" dxfId="2711" priority="13369">
      <formula>IF(RIGHT(TEXT(AE55,"0.#"),1)=".",FALSE,TRUE)</formula>
    </cfRule>
    <cfRule type="expression" dxfId="2710" priority="13370">
      <formula>IF(RIGHT(TEXT(AE55,"0.#"),1)=".",TRUE,FALSE)</formula>
    </cfRule>
  </conditionalFormatting>
  <conditionalFormatting sqref="AI55">
    <cfRule type="expression" dxfId="2709" priority="13367">
      <formula>IF(RIGHT(TEXT(AI55,"0.#"),1)=".",FALSE,TRUE)</formula>
    </cfRule>
    <cfRule type="expression" dxfId="2708" priority="13368">
      <formula>IF(RIGHT(TEXT(AI55,"0.#"),1)=".",TRUE,FALSE)</formula>
    </cfRule>
  </conditionalFormatting>
  <conditionalFormatting sqref="AM34">
    <cfRule type="expression" dxfId="2707" priority="13447">
      <formula>IF(RIGHT(TEXT(AM34,"0.#"),1)=".",FALSE,TRUE)</formula>
    </cfRule>
    <cfRule type="expression" dxfId="2706" priority="13448">
      <formula>IF(RIGHT(TEXT(AM34,"0.#"),1)=".",TRUE,FALSE)</formula>
    </cfRule>
  </conditionalFormatting>
  <conditionalFormatting sqref="AE33">
    <cfRule type="expression" dxfId="2705" priority="13461">
      <formula>IF(RIGHT(TEXT(AE33,"0.#"),1)=".",FALSE,TRUE)</formula>
    </cfRule>
    <cfRule type="expression" dxfId="2704" priority="13462">
      <formula>IF(RIGHT(TEXT(AE33,"0.#"),1)=".",TRUE,FALSE)</formula>
    </cfRule>
  </conditionalFormatting>
  <conditionalFormatting sqref="AE34">
    <cfRule type="expression" dxfId="2703" priority="13459">
      <formula>IF(RIGHT(TEXT(AE34,"0.#"),1)=".",FALSE,TRUE)</formula>
    </cfRule>
    <cfRule type="expression" dxfId="2702" priority="13460">
      <formula>IF(RIGHT(TEXT(AE34,"0.#"),1)=".",TRUE,FALSE)</formula>
    </cfRule>
  </conditionalFormatting>
  <conditionalFormatting sqref="AI34">
    <cfRule type="expression" dxfId="2701" priority="13457">
      <formula>IF(RIGHT(TEXT(AI34,"0.#"),1)=".",FALSE,TRUE)</formula>
    </cfRule>
    <cfRule type="expression" dxfId="2700" priority="13458">
      <formula>IF(RIGHT(TEXT(AI34,"0.#"),1)=".",TRUE,FALSE)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E102">
    <cfRule type="expression" dxfId="2599" priority="13219">
      <formula>IF(RIGHT(TEXT(AE102,"0.#"),1)=".",FALSE,TRUE)</formula>
    </cfRule>
    <cfRule type="expression" dxfId="2598" priority="13220">
      <formula>IF(RIGHT(TEXT(AE102,"0.#"),1)=".",TRUE,FALSE)</formula>
    </cfRule>
  </conditionalFormatting>
  <conditionalFormatting sqref="AI102">
    <cfRule type="expression" dxfId="2597" priority="13217">
      <formula>IF(RIGHT(TEXT(AI102,"0.#"),1)=".",FALSE,TRUE)</formula>
    </cfRule>
    <cfRule type="expression" dxfId="2596" priority="13218">
      <formula>IF(RIGHT(TEXT(AI102,"0.#"),1)=".",TRUE,FALSE)</formula>
    </cfRule>
  </conditionalFormatting>
  <conditionalFormatting sqref="AM102">
    <cfRule type="expression" dxfId="2595" priority="13215">
      <formula>IF(RIGHT(TEXT(AM102,"0.#"),1)=".",FALSE,TRUE)</formula>
    </cfRule>
    <cfRule type="expression" dxfId="2594" priority="13216">
      <formula>IF(RIGHT(TEXT(AM102,"0.#"),1)=".",TRUE,FALSE)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AQ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7">
    <cfRule type="expression" dxfId="2533" priority="13143">
      <formula>IF(RIGHT(TEXT(AQ117,"0.#"),1)=".",FALSE,TRUE)</formula>
    </cfRule>
    <cfRule type="expression" dxfId="2532" priority="13144">
      <formula>IF(RIGHT(TEXT(AQ117,"0.#"),1)=".",TRUE,FALSE)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E134:AE135 AI134:AI135 AM134:AM135 AQ134:AQ135 AU134:AU135">
    <cfRule type="expression" dxfId="2481" priority="13055">
      <formula>IF(RIGHT(TEXT(AE134,"0.#"),1)=".",FALSE,TRUE)</formula>
    </cfRule>
    <cfRule type="expression" dxfId="2480" priority="13056">
      <formula>IF(RIGHT(TEXT(AE134,"0.#"),1)=".",TRUE,FALSE)</formula>
    </cfRule>
  </conditionalFormatting>
  <conditionalFormatting sqref="AE433 AI433 AM433 AQ433 AU433">
    <cfRule type="expression" dxfId="2479" priority="13025">
      <formula>IF(RIGHT(TEXT(AE433,"0.#"),1)=".",FALSE,TRUE)</formula>
    </cfRule>
    <cfRule type="expression" dxfId="2478" priority="13026">
      <formula>IF(RIGHT(TEXT(AE433,"0.#"),1)=".",TRUE,FALSE)</formula>
    </cfRule>
  </conditionalFormatting>
  <conditionalFormatting sqref="AE434 AI434 AM434 AQ434 AU434">
    <cfRule type="expression" dxfId="2477" priority="13023">
      <formula>IF(RIGHT(TEXT(AE434,"0.#"),1)=".",FALSE,TRUE)</formula>
    </cfRule>
    <cfRule type="expression" dxfId="2476" priority="13024">
      <formula>IF(RIGHT(TEXT(AE434,"0.#"),1)=".",TRUE,FALSE)</formula>
    </cfRule>
  </conditionalFormatting>
  <conditionalFormatting sqref="AE435 AI435 AM435 AQ435 AU435">
    <cfRule type="expression" dxfId="2475" priority="13021">
      <formula>IF(RIGHT(TEXT(AE435,"0.#"),1)=".",FALSE,TRUE)</formula>
    </cfRule>
    <cfRule type="expression" dxfId="2474" priority="13022">
      <formula>IF(RIGHT(TEXT(AE435,"0.#"),1)=".",TRUE,FALSE)</formula>
    </cfRule>
  </conditionalFormatting>
  <conditionalFormatting sqref="AL840:AO867">
    <cfRule type="expression" dxfId="2473" priority="6625">
      <formula>IF(AND(AL840&gt;=0, RIGHT(TEXT(AL840,"0.#"),1)&lt;&gt;"."),TRUE,FALSE)</formula>
    </cfRule>
    <cfRule type="expression" dxfId="2472" priority="6626">
      <formula>IF(AND(AL840&gt;=0, RIGHT(TEXT(AL840,"0.#"),1)="."),TRUE,FALSE)</formula>
    </cfRule>
    <cfRule type="expression" dxfId="2471" priority="6627">
      <formula>IF(AND(AL840&lt;0, RIGHT(TEXT(AL840,"0.#"),1)&lt;&gt;"."),TRUE,FALSE)</formula>
    </cfRule>
    <cfRule type="expression" dxfId="2470" priority="6628">
      <formula>IF(AND(AL840&lt;0, RIGHT(TEXT(AL840,"0.#"),1)="."),TRUE,FALSE)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AU458">
    <cfRule type="expression" dxfId="2445" priority="4319">
      <formula>IF(RIGHT(TEXT(AE458,"0.#"),1)=".",FALSE,TRUE)</formula>
    </cfRule>
    <cfRule type="expression" dxfId="2444" priority="4320">
      <formula>IF(RIGHT(TEXT(AE458,"0.#"),1)=".",TRUE,FALSE)</formula>
    </cfRule>
  </conditionalFormatting>
  <conditionalFormatting sqref="AE459 AI459 AM459 AQ459 AU459">
    <cfRule type="expression" dxfId="2443" priority="4317">
      <formula>IF(RIGHT(TEXT(AE459,"0.#"),1)=".",FALSE,TRUE)</formula>
    </cfRule>
    <cfRule type="expression" dxfId="2442" priority="4318">
      <formula>IF(RIGHT(TEXT(AE459,"0.#"),1)=".",TRUE,FALSE)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117"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2020-07-14T02:21:57Z</cp:lastPrinted>
  <dcterms:created xsi:type="dcterms:W3CDTF">2012-03-13T00:50:25Z</dcterms:created>
  <dcterms:modified xsi:type="dcterms:W3CDTF">2020-10-02T17:29:02Z</dcterms:modified>
</cp:coreProperties>
</file>