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<sst xmlns="http://schemas.openxmlformats.org/spreadsheetml/2006/main" count="2165" uniqueCount="585">
  <si>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</si>
  <si>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</si>
  <si>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</si>
  <si>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</si>
  <si>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</si>
  <si>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</si>
  <si>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</si>
  <si>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</si>
  <si>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</si>
  <si>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</si>
  <si>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</si>
  <si>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</si>
  <si>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</si>
  <si>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</si>
  <si>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</si>
  <si>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</si>
  <si>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</si>
  <si>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</si>
  <si>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</si>
  <si>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</si>
  <si>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</si>
  <si>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</si>
  <si>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</si>
  <si>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</si>
  <si>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</si>
  <si>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</si>
  <si>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</si>
  <si>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</si>
  <si>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</si>
  <si>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</si>
  <si>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</si>
  <si>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</si>
  <si>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</si>
  <si>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</si>
  <si>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</si>
  <si>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</si>
  <si>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</si>
  <si>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</si>
  <si>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</si>
  <si>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</si>
  <si>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</si>
  <si>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</si>
  <si>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</si>
  <si>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</si>
  <si>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</si>
  <si>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</si>
  <si>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</si>
  <si>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</si>
  <si>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</si>
  <si>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</si>
  <si>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</si>
  <si>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</si>
  <si>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</si>
  <si>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</si>
  <si>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</si>
  <si>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</si>
  <si>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</si>
  <si>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</si>
  <si>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</si>
  <si>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</si>
  <si>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</si>
  <si>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</si>
  <si>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</si>
  <si>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</si>
  <si>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</si>
  <si>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</si>
  <si>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</si>
  <si>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</si>
  <si>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</si>
  <si>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</si>
  <si>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</si>
  <si>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</si>
  <si>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</si>
  <si>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</si>
  <si>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</si>
  <si>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</si>
  <si>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</si>
  <si>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</si>
  <si>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</si>
  <si>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</si>
  <si>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</si>
  <si>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</si>
  <si>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</si>
  <si>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</si>
  <si>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</si>
  <si>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</si>
  <si>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</si>
  <si>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</si>
  <si>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</si>
  <si>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</si>
  <si>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</si>
  <si>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</si>
  <si>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</si>
  <si>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</si>
  <si>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</si>
  <si>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</si>
  <si>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</si>
  <si>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</si>
  <si>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</si>
  <si>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</si>
  <si>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</si>
  <si>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</si>
  <si>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</si>
  <si>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</si>
  <si>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</si>
  <si>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</si>
  <si>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</si>
  <si>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</si>
  <si>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</si>
  <si>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</si>
  <si>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</si>
  <si>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</si>
  <si>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</si>
  <si>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</si>
  <si>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</si>
  <si>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</si>
  <si>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</si>
  <si>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</si>
  <si>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</si>
  <si>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</si>
  <si>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</si>
  <si>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</si>
  <si>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</si>
  <si>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</si>
  <si>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</si>
  <si>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</si>
  <si>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</si>
  <si>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</si>
  <si>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</si>
  <si>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</si>
  <si>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</si>
  <si>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</si>
  <si>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</si>
  <si>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</si>
  <si>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</si>
  <si>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</si>
  <si>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</si>
  <si>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</si>
  <si>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</si>
  <si>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</si>
  <si>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</si>
  <si>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</si>
  <si>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</si>
  <si>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</si>
  <si>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</si>
  <si>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</si>
  <si>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</si>
  <si>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</si>
  <si>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</si>
  <si>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</si>
  <si>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</si>
  <si>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</si>
  <si>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</si>
  <si>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</si>
  <si>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</si>
  <si>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</si>
  <si>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</si>
  <si>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</si>
  <si>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</si>
  <si>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</si>
  <si>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</si>
  <si>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</si>
  <si>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</si>
  <si>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</si>
  <si>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</si>
  <si>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</si>
  <si>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</si>
  <si>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</si>
  <si>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</si>
  <si>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</si>
  <si>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</si>
  <si>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</si>
  <si>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</si>
  <si>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</si>
  <si>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</si>
  <si>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</si>
  <si>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</si>
  <si>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</si>
  <si>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</si>
  <si>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</si>
  <si>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</si>
  <si>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</si>
  <si>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</si>
  <si>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</si>
  <si>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</si>
  <si>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</si>
  <si>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</si>
  <si>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</si>
  <si>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</si>
  <si>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</si>
  <si>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</si>
  <si>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</si>
  <si>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</si>
  <si>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</si>
  <si>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</si>
  <si>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</si>
  <si>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</si>
  <si>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</si>
  <si>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</si>
  <si>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</si>
  <si>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</si>
  <si>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</si>
  <si>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</si>
  <si>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</si>
  <si>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</si>
  <si>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</si>
  <si>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</si>
  <si>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</si>
  <si>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</si>
  <si>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</si>
  <si>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</si>
  <si>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</si>
  <si>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</si>
  <si>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</si>
  <si>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</si>
  <si>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</si>
  <si>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</si>
  <si>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</si>
  <si>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</si>
  <si>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</si>
  <si>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</si>
  <si>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</si>
  <si>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</si>
  <si>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</si>
  <si>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</si>
  <si>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</si>
  <si>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</si>
  <si>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</si>
  <si>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</si>
  <si>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</si>
  <si>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</si>
  <si>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</si>
  <si>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</si>
  <si>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</si>
  <si>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</si>
  <si>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</si>
  <si>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</si>
  <si>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</si>
  <si>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</si>
  <si>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</si>
  <si>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</si>
  <si>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</si>
  <si>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</si>
  <si>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</si>
  <si>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</si>
  <si>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</si>
  <si>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</si>
  <si>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</si>
  <si>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</si>
  <si>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</si>
  <si>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</si>
  <si>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</si>
  <si>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</si>
  <si>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</si>
  <si>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</si>
  <si>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</si>
  <si>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</si>
  <si>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</si>
  <si>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</si>
  <si>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</si>
  <si>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</si>
  <si>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</si>
  <si>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</si>
  <si>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</si>
  <si>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</si>
  <si>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</si>
  <si>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</si>
  <si>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</si>
  <si>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</si>
  <si>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</si>
  <si>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</si>
  <si>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</si>
  <si>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</si>
  <si>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</si>
  <si>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</si>
  <si>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</si>
  <si>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</si>
  <si>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</si>
  <si>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</si>
  <si>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</si>
  <si>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</si>
  <si>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</si>
  <si>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</si>
  <si>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</si>
  <si>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</si>
  <si>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</si>
  <si>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</si>
  <si>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</si>
  <si>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</si>
  <si>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</si>
  <si>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</si>
  <si>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</si>
  <si>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</si>
  <si>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</si>
  <si>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</si>
  <si>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</si>
  <si>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</si>
  <si>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</si>
  <si>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</si>
  <si>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</si>
  <si>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</si>
  <si>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</si>
  <si>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</si>
  <si>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</si>
  <si>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</si>
  <si>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</si>
  <si>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</si>
  <si>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</si>
  <si>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</si>
  <si>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</si>
  <si>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</si>
  <si>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</si>
  <si>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</si>
  <si>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</si>
  <si>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</si>
  <si>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</si>
  <si>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</si>
  <si>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</si>
  <si>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</si>
  <si>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</si>
  <si>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</si>
  <si>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</si>
  <si>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</si>
  <si>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</si>
  <si>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</si>
  <si>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</si>
  <si>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</si>
  <si>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</si>
  <si>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</si>
  <si>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</si>
  <si>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</si>
  <si>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</si>
  <si>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</si>
  <si>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</si>
  <si>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</si>
  <si>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</si>
  <si>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</si>
  <si>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</si>
  <si>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</si>
  <si>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</si>
  <si>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</si>
  <si>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</si>
  <si>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</si>
  <si>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</si>
  <si>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</si>
  <si>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</si>
  <si>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</si>
  <si>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</si>
  <si>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</si>
  <si>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</si>
  <si>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</si>
  <si>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</si>
  <si>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</si>
  <si>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</si>
  <si>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</si>
  <si>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</si>
  <si>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</si>
  <si>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</si>
  <si>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</si>
  <si>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</si>
  <si>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</si>
  <si>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</si>
  <si>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</si>
  <si>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</si>
  <si>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</si>
  <si>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</si>
  <si>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</si>
  <si>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</si>
  <si>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</si>
  <si>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</si>
  <si>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</si>
  <si>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</si>
  <si>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</si>
  <si>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</si>
  <si>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</si>
  <si>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</si>
  <si>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</si>
  <si>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</si>
  <si>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</si>
  <si>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</si>
  <si>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</si>
  <si>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</si>
  <si>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</si>
  <si>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</si>
  <si>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</si>
  <si>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</si>
  <si>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</si>
  <si>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</si>
  <si>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</si>
  <si>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</si>
  <si>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</si>
  <si>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</si>
  <si>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</si>
  <si>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</si>
  <si>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</si>
  <si>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</si>
  <si>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</si>
  <si>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</si>
  <si>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</si>
  <si>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</si>
  <si>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</si>
  <si>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</si>
  <si>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</si>
  <si>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</si>
  <si>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</si>
  <si>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</si>
  <si>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</si>
  <si>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</si>
  <si>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</si>
  <si>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</si>
  <si>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</si>
  <si>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</si>
  <si>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</si>
  <si>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</si>
  <si>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</si>
  <si>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</si>
  <si>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</si>
  <si>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</si>
  <si>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</si>
  <si>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</si>
  <si>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</si>
  <si>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</si>
  <si>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</si>
  <si>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</si>
  <si>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</si>
  <si>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</si>
  <si>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</si>
  <si>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</si>
  <si>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</si>
  <si>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</si>
  <si>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</si>
  <si>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</si>
  <si>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</si>
  <si>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</si>
  <si>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</si>
  <si>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</si>
  <si>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</si>
  <si>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</si>
  <si>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</si>
  <si>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</si>
  <si>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</si>
  <si>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</si>
  <si>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</si>
  <si>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</si>
  <si>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</si>
  <si>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</si>
  <si>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</si>
  <si>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</si>
  <si>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</si>
  <si>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</si>
  <si>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</si>
  <si>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</si>
  <si>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</si>
  <si>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</si>
  <si>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</si>
  <si>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</si>
  <si>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</si>
  <si>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</si>
  <si>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</si>
  <si>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</si>
  <si>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</si>
  <si>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</si>
  <si>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</si>
  <si>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</si>
  <si>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</si>
  <si>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</si>
  <si>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</si>
  <si>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</si>
  <si>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</si>
  <si>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</si>
  <si>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</si>
  <si>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</si>
  <si>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</si>
  <si>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</si>
  <si>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</si>
  <si>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</si>
  <si>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</si>
  <si>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</si>
  <si>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</si>
  <si>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</si>
  <si>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</si>
  <si>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難民就職促進費</t>
    <rPh sb="0" eb="2">
      <t>ナンミン</t>
    </rPh>
    <rPh sb="2" eb="4">
      <t>シュウショク</t>
    </rPh>
    <rPh sb="4" eb="6">
      <t>ソクシン</t>
    </rPh>
    <rPh sb="6" eb="7">
      <t>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</si>
  <si>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</si>
  <si>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</si>
  <si>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1">
      <t>イシ</t>
    </rPh>
    <rPh sb="11" eb="12">
      <t>ツ</t>
    </rPh>
    <rPh sb="13" eb="15">
      <t>カツミ</t>
    </rPh>
    <phoneticPr fontId="5"/>
  </si>
  <si>
    <t>○</t>
  </si>
  <si>
    <t>-</t>
    <phoneticPr fontId="5"/>
  </si>
  <si>
    <t>・インドシナ難民の定住政策について（昭和55年６月17日閣議了解）
・難民対策について（平成14年８月７日閣議了解）
・インドシナ難民対策について（平成15年３月14日閣議了解）
・第三国定住による難民の受入れに関するパイロットケースの実施について（平成20年12月16日閣議了解）
・第三国定住による難民の受入れの実施について（平成26年１月24日閣議了解）</t>
    <rPh sb="6" eb="8">
      <t>ナンミン</t>
    </rPh>
    <rPh sb="9" eb="11">
      <t>テイジュウ</t>
    </rPh>
    <rPh sb="11" eb="13">
      <t>セイサク</t>
    </rPh>
    <rPh sb="18" eb="20">
      <t>ショウワ</t>
    </rPh>
    <rPh sb="22" eb="23">
      <t>ネン</t>
    </rPh>
    <rPh sb="24" eb="25">
      <t>ツキ</t>
    </rPh>
    <rPh sb="27" eb="28">
      <t>ヒ</t>
    </rPh>
    <rPh sb="28" eb="30">
      <t>カクギ</t>
    </rPh>
    <rPh sb="30" eb="32">
      <t>リョウカイ</t>
    </rPh>
    <rPh sb="35" eb="37">
      <t>ナンミン</t>
    </rPh>
    <rPh sb="37" eb="39">
      <t>タイサク</t>
    </rPh>
    <rPh sb="44" eb="46">
      <t>ヘイセイ</t>
    </rPh>
    <rPh sb="48" eb="49">
      <t>ネン</t>
    </rPh>
    <rPh sb="50" eb="51">
      <t>ツキ</t>
    </rPh>
    <rPh sb="52" eb="53">
      <t>ヒ</t>
    </rPh>
    <rPh sb="53" eb="55">
      <t>カクギ</t>
    </rPh>
    <rPh sb="55" eb="57">
      <t>リョウカイ</t>
    </rPh>
    <rPh sb="65" eb="67">
      <t>ナンミン</t>
    </rPh>
    <rPh sb="67" eb="69">
      <t>タイサク</t>
    </rPh>
    <rPh sb="74" eb="76">
      <t>ヘイセイ</t>
    </rPh>
    <rPh sb="78" eb="79">
      <t>ネン</t>
    </rPh>
    <rPh sb="80" eb="81">
      <t>ツキ</t>
    </rPh>
    <rPh sb="83" eb="84">
      <t>ヒ</t>
    </rPh>
    <rPh sb="84" eb="86">
      <t>カクギ</t>
    </rPh>
    <rPh sb="86" eb="88">
      <t>リョウカイ</t>
    </rPh>
    <rPh sb="91" eb="92">
      <t>ダイ</t>
    </rPh>
    <rPh sb="92" eb="93">
      <t>3</t>
    </rPh>
    <rPh sb="93" eb="94">
      <t>クニ</t>
    </rPh>
    <rPh sb="94" eb="96">
      <t>テイジュウ</t>
    </rPh>
    <rPh sb="99" eb="101">
      <t>ナンミン</t>
    </rPh>
    <rPh sb="102" eb="104">
      <t>ウケイレ</t>
    </rPh>
    <rPh sb="106" eb="107">
      <t>カン</t>
    </rPh>
    <rPh sb="118" eb="120">
      <t>ジッシ</t>
    </rPh>
    <rPh sb="125" eb="127">
      <t>ヘイセイ</t>
    </rPh>
    <rPh sb="129" eb="130">
      <t>ネン</t>
    </rPh>
    <rPh sb="132" eb="133">
      <t>ツキ</t>
    </rPh>
    <rPh sb="135" eb="136">
      <t>ヒ</t>
    </rPh>
    <rPh sb="136" eb="138">
      <t>カクギ</t>
    </rPh>
    <rPh sb="138" eb="140">
      <t>リョウカイ</t>
    </rPh>
    <rPh sb="143" eb="144">
      <t>ダイ</t>
    </rPh>
    <rPh sb="144" eb="145">
      <t>3</t>
    </rPh>
    <rPh sb="145" eb="146">
      <t>クニ</t>
    </rPh>
    <rPh sb="146" eb="148">
      <t>テイジュウ</t>
    </rPh>
    <rPh sb="151" eb="153">
      <t>ナンミン</t>
    </rPh>
    <rPh sb="154" eb="156">
      <t>ウケイレ</t>
    </rPh>
    <rPh sb="158" eb="160">
      <t>ジッシ</t>
    </rPh>
    <rPh sb="165" eb="167">
      <t>ヘイセイ</t>
    </rPh>
    <rPh sb="169" eb="170">
      <t>ネン</t>
    </rPh>
    <rPh sb="171" eb="172">
      <t>ツキ</t>
    </rPh>
    <rPh sb="174" eb="175">
      <t>ヒ</t>
    </rPh>
    <rPh sb="175" eb="177">
      <t>カクギ</t>
    </rPh>
    <rPh sb="177" eb="179">
      <t>リョウカイ</t>
    </rPh>
    <phoneticPr fontId="5"/>
  </si>
  <si>
    <t>　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rPh sb="1" eb="3">
      <t>ナンミン</t>
    </rPh>
    <rPh sb="5" eb="7">
      <t>コトバ</t>
    </rPh>
    <rPh sb="8" eb="10">
      <t>セイカツ</t>
    </rPh>
    <rPh sb="10" eb="12">
      <t>シュウカン</t>
    </rPh>
    <rPh sb="13" eb="14">
      <t>コト</t>
    </rPh>
    <rPh sb="16" eb="17">
      <t>ワ</t>
    </rPh>
    <rPh sb="18" eb="19">
      <t>クニ</t>
    </rPh>
    <rPh sb="20" eb="22">
      <t>テイジュウ</t>
    </rPh>
    <rPh sb="24" eb="26">
      <t>アンテイ</t>
    </rPh>
    <rPh sb="28" eb="30">
      <t>セイカツ</t>
    </rPh>
    <rPh sb="31" eb="32">
      <t>イトナ</t>
    </rPh>
    <rPh sb="38" eb="40">
      <t>ソウキ</t>
    </rPh>
    <rPh sb="40" eb="42">
      <t>シュウショク</t>
    </rPh>
    <rPh sb="45" eb="47">
      <t>アンテイ</t>
    </rPh>
    <rPh sb="49" eb="51">
      <t>シュウニュウ</t>
    </rPh>
    <rPh sb="52" eb="53">
      <t>エ</t>
    </rPh>
    <rPh sb="57" eb="59">
      <t>ヒツヨウ</t>
    </rPh>
    <rPh sb="59" eb="62">
      <t>フカケツ</t>
    </rPh>
    <rPh sb="70" eb="72">
      <t>テイジュウ</t>
    </rPh>
    <rPh sb="72" eb="74">
      <t>シエン</t>
    </rPh>
    <rPh sb="74" eb="76">
      <t>シセツ</t>
    </rPh>
    <rPh sb="76" eb="77">
      <t>トウ</t>
    </rPh>
    <rPh sb="78" eb="80">
      <t>ショクギョウ</t>
    </rPh>
    <rPh sb="80" eb="83">
      <t>ソウダンイン</t>
    </rPh>
    <rPh sb="84" eb="86">
      <t>ハイチ</t>
    </rPh>
    <rPh sb="88" eb="90">
      <t>ショクギョウ</t>
    </rPh>
    <rPh sb="90" eb="92">
      <t>ソウダン</t>
    </rPh>
    <rPh sb="93" eb="95">
      <t>シュウショク</t>
    </rPh>
    <rPh sb="95" eb="97">
      <t>シドウ</t>
    </rPh>
    <rPh sb="98" eb="100">
      <t>ショクギョウ</t>
    </rPh>
    <rPh sb="100" eb="102">
      <t>ショウカイ</t>
    </rPh>
    <rPh sb="102" eb="103">
      <t>トウ</t>
    </rPh>
    <rPh sb="104" eb="106">
      <t>ジッシ</t>
    </rPh>
    <rPh sb="108" eb="110">
      <t>ナンミン</t>
    </rPh>
    <rPh sb="111" eb="113">
      <t>ジリツ</t>
    </rPh>
    <rPh sb="114" eb="115">
      <t>ウナガ</t>
    </rPh>
    <rPh sb="122" eb="124">
      <t>ナンミン</t>
    </rPh>
    <rPh sb="125" eb="126">
      <t>ワ</t>
    </rPh>
    <rPh sb="127" eb="128">
      <t>クニ</t>
    </rPh>
    <rPh sb="132" eb="134">
      <t>ジリツ</t>
    </rPh>
    <rPh sb="135" eb="137">
      <t>テイジュウ</t>
    </rPh>
    <rPh sb="138" eb="140">
      <t>モクテキ</t>
    </rPh>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</si>
  <si>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rPh sb="1" eb="3">
      <t>ジョウヤク</t>
    </rPh>
    <rPh sb="3" eb="5">
      <t>ナンミン</t>
    </rPh>
    <rPh sb="6" eb="7">
      <t>オヨ</t>
    </rPh>
    <rPh sb="9" eb="10">
      <t>ダイ</t>
    </rPh>
    <rPh sb="10" eb="11">
      <t>3</t>
    </rPh>
    <rPh sb="11" eb="12">
      <t>クニ</t>
    </rPh>
    <rPh sb="12" eb="14">
      <t>テイジュウ</t>
    </rPh>
    <rPh sb="14" eb="16">
      <t>ナンミン</t>
    </rPh>
    <rPh sb="18" eb="20">
      <t>シュウロウ</t>
    </rPh>
    <rPh sb="20" eb="22">
      <t>ジリツ</t>
    </rPh>
    <rPh sb="25" eb="27">
      <t>テイジュウ</t>
    </rPh>
    <rPh sb="27" eb="29">
      <t>ソクシン</t>
    </rPh>
    <rPh sb="30" eb="31">
      <t>ハカ</t>
    </rPh>
    <rPh sb="37" eb="38">
      <t>スデ</t>
    </rPh>
    <rPh sb="39" eb="40">
      <t>ウ</t>
    </rPh>
    <rPh sb="41" eb="42">
      <t>イ</t>
    </rPh>
    <rPh sb="52" eb="54">
      <t>ナンミン</t>
    </rPh>
    <rPh sb="56" eb="58">
      <t>シュウロウ</t>
    </rPh>
    <rPh sb="59" eb="61">
      <t>アンテイ</t>
    </rPh>
    <rPh sb="62" eb="63">
      <t>ハカ</t>
    </rPh>
    <rPh sb="67" eb="69">
      <t>テイジュウ</t>
    </rPh>
    <rPh sb="69" eb="71">
      <t>シエン</t>
    </rPh>
    <rPh sb="71" eb="73">
      <t>シセツ</t>
    </rPh>
    <rPh sb="73" eb="74">
      <t>トウ</t>
    </rPh>
    <rPh sb="75" eb="77">
      <t>ショクギョウ</t>
    </rPh>
    <rPh sb="77" eb="80">
      <t>ソウダンイン</t>
    </rPh>
    <rPh sb="81" eb="83">
      <t>ハイチ</t>
    </rPh>
    <rPh sb="86" eb="88">
      <t>ショクギョウ</t>
    </rPh>
    <rPh sb="88" eb="90">
      <t>ソウダン</t>
    </rPh>
    <rPh sb="91" eb="93">
      <t>ショクギョウ</t>
    </rPh>
    <rPh sb="93" eb="95">
      <t>ショウカイ</t>
    </rPh>
    <rPh sb="96" eb="97">
      <t>オコナ</t>
    </rPh>
    <rPh sb="103" eb="105">
      <t>ショクバ</t>
    </rPh>
    <rPh sb="105" eb="107">
      <t>テキオウ</t>
    </rPh>
    <rPh sb="107" eb="109">
      <t>クンレン</t>
    </rPh>
    <rPh sb="109" eb="110">
      <t>トウ</t>
    </rPh>
    <rPh sb="113" eb="115">
      <t>シエン</t>
    </rPh>
    <rPh sb="116" eb="118">
      <t>ジッシ</t>
    </rPh>
    <phoneticPr fontId="5"/>
  </si>
  <si>
    <t>-</t>
    <phoneticPr fontId="5"/>
  </si>
  <si>
    <t>-</t>
    <phoneticPr fontId="5"/>
  </si>
  <si>
    <t>-</t>
    <phoneticPr fontId="5"/>
  </si>
  <si>
    <t>-</t>
    <phoneticPr fontId="5"/>
  </si>
  <si>
    <t>-</t>
    <phoneticPr fontId="5"/>
  </si>
  <si>
    <t>政府開発援助難民救援業務委託費</t>
    <rPh sb="0" eb="2">
      <t>セイフ</t>
    </rPh>
    <rPh sb="2" eb="4">
      <t>カイハツ</t>
    </rPh>
    <rPh sb="4" eb="6">
      <t>エンジョ</t>
    </rPh>
    <rPh sb="6" eb="8">
      <t>ナンミン</t>
    </rPh>
    <rPh sb="8" eb="10">
      <t>キュウエン</t>
    </rPh>
    <rPh sb="10" eb="12">
      <t>ギョウム</t>
    </rPh>
    <rPh sb="12" eb="15">
      <t>イタクヒ</t>
    </rPh>
    <phoneticPr fontId="5"/>
  </si>
  <si>
    <t>就職率50％以上</t>
    <rPh sb="0" eb="3">
      <t>シュウショクリツ</t>
    </rPh>
    <rPh sb="6" eb="8">
      <t>イジョウ</t>
    </rPh>
    <phoneticPr fontId="5"/>
  </si>
  <si>
    <t>定住支援施設に入所した者のうち就職を希望する者の就職率
（就職した者/就職を希望する者）</t>
    <rPh sb="0" eb="2">
      <t>テイジュウ</t>
    </rPh>
    <rPh sb="2" eb="4">
      <t>シエン</t>
    </rPh>
    <rPh sb="4" eb="6">
      <t>シセツ</t>
    </rPh>
    <rPh sb="7" eb="9">
      <t>ニュウショ</t>
    </rPh>
    <rPh sb="11" eb="12">
      <t>シャ</t>
    </rPh>
    <rPh sb="15" eb="17">
      <t>シュウショク</t>
    </rPh>
    <rPh sb="18" eb="20">
      <t>キボウ</t>
    </rPh>
    <rPh sb="22" eb="23">
      <t>シャ</t>
    </rPh>
    <rPh sb="24" eb="27">
      <t>シュウショクリツ</t>
    </rPh>
    <rPh sb="29" eb="31">
      <t>シュウショク</t>
    </rPh>
    <rPh sb="33" eb="34">
      <t>シャ</t>
    </rPh>
    <rPh sb="35" eb="37">
      <t>シュウショク</t>
    </rPh>
    <rPh sb="38" eb="40">
      <t>キボウ</t>
    </rPh>
    <rPh sb="42" eb="43">
      <t>シャ</t>
    </rPh>
    <phoneticPr fontId="5"/>
  </si>
  <si>
    <t>-</t>
  </si>
  <si>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</si>
  <si>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</si>
  <si>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</si>
  <si>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</si>
  <si>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</si>
  <si>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</si>
  <si>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</si>
  <si>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職業紹介件数</t>
    <rPh sb="0" eb="2">
      <t>ショクギョウ</t>
    </rPh>
    <rPh sb="2" eb="4">
      <t>ショウカイ</t>
    </rPh>
    <rPh sb="4" eb="6">
      <t>ケンスウ</t>
    </rPh>
    <phoneticPr fontId="5"/>
  </si>
  <si>
    <t>件</t>
    <rPh sb="0" eb="1">
      <t>ケン</t>
    </rPh>
    <phoneticPr fontId="5"/>
  </si>
  <si>
    <t>単位当たりコスト＝X／Y
（就職者１人当たりの経費）
X：年度執行額（千円）
Y：年度就職者数（人）　　　　　　　　　　　　　　</t>
    <rPh sb="0" eb="2">
      <t>タンイ</t>
    </rPh>
    <rPh sb="2" eb="3">
      <t>ア</t>
    </rPh>
    <rPh sb="14" eb="17">
      <t>シュウショクシャ</t>
    </rPh>
    <rPh sb="18" eb="19">
      <t>ヒト</t>
    </rPh>
    <rPh sb="19" eb="20">
      <t>ア</t>
    </rPh>
    <rPh sb="23" eb="25">
      <t>ケイヒ</t>
    </rPh>
    <rPh sb="29" eb="31">
      <t>ネンド</t>
    </rPh>
    <rPh sb="31" eb="33">
      <t>シッコウ</t>
    </rPh>
    <rPh sb="33" eb="34">
      <t>ガク</t>
    </rPh>
    <rPh sb="35" eb="37">
      <t>センエン</t>
    </rPh>
    <rPh sb="41" eb="43">
      <t>ネンド</t>
    </rPh>
    <rPh sb="43" eb="46">
      <t>シュウショクシャ</t>
    </rPh>
    <rPh sb="46" eb="47">
      <t>スウ</t>
    </rPh>
    <rPh sb="48" eb="49">
      <t>ヒト</t>
    </rPh>
    <phoneticPr fontId="5"/>
  </si>
  <si>
    <t>　X/Y</t>
    <phoneticPr fontId="5"/>
  </si>
  <si>
    <t>円</t>
    <rPh sb="0" eb="1">
      <t>エン</t>
    </rPh>
    <phoneticPr fontId="5"/>
  </si>
  <si>
    <t>30,422/19</t>
    <phoneticPr fontId="5"/>
  </si>
  <si>
    <t>35,897/15</t>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</si>
  <si>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</si>
  <si>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</si>
  <si>
    <t>－</t>
    <phoneticPr fontId="5"/>
  </si>
  <si>
    <t>－</t>
    <phoneticPr fontId="5"/>
  </si>
  <si>
    <t>－</t>
    <phoneticPr fontId="5"/>
  </si>
  <si>
    <t>-</t>
    <phoneticPr fontId="5"/>
  </si>
  <si>
    <t>-</t>
    <phoneticPr fontId="5"/>
  </si>
  <si>
    <t xml:space="preserve">
　「条約難民」及び「第三国定住難民」の就労自立による定着を図るとともに、既に受け入れている「インドシナ難民」の就労の安定を図るため、定住支援施設等に職職業相談員を配置して、職業相談・職業紹介を行うとともに、職場適応訓練等による支援を実施している。
　本事業を実施することにより、高齢者等の就職率の向上に寄与する。
</t>
    <rPh sb="3" eb="5">
      <t>ジョウヤク</t>
    </rPh>
    <rPh sb="5" eb="7">
      <t>ナンミン</t>
    </rPh>
    <rPh sb="8" eb="9">
      <t>オヨ</t>
    </rPh>
    <rPh sb="11" eb="12">
      <t>ダイ</t>
    </rPh>
    <rPh sb="12" eb="13">
      <t>3</t>
    </rPh>
    <rPh sb="13" eb="14">
      <t>クニ</t>
    </rPh>
    <rPh sb="14" eb="16">
      <t>テイジュウ</t>
    </rPh>
    <rPh sb="16" eb="18">
      <t>ナンミン</t>
    </rPh>
    <rPh sb="20" eb="22">
      <t>シュウロウ</t>
    </rPh>
    <rPh sb="22" eb="24">
      <t>ジリツ</t>
    </rPh>
    <rPh sb="27" eb="29">
      <t>テイチャク</t>
    </rPh>
    <rPh sb="30" eb="31">
      <t>ハカ</t>
    </rPh>
    <rPh sb="37" eb="38">
      <t>スデ</t>
    </rPh>
    <rPh sb="39" eb="40">
      <t>ウ</t>
    </rPh>
    <rPh sb="41" eb="42">
      <t>イ</t>
    </rPh>
    <rPh sb="52" eb="54">
      <t>ナンミン</t>
    </rPh>
    <rPh sb="56" eb="58">
      <t>シュウロウ</t>
    </rPh>
    <rPh sb="59" eb="61">
      <t>アンテイ</t>
    </rPh>
    <rPh sb="62" eb="63">
      <t>ハカ</t>
    </rPh>
    <rPh sb="67" eb="69">
      <t>テイジュウ</t>
    </rPh>
    <rPh sb="69" eb="71">
      <t>シエン</t>
    </rPh>
    <rPh sb="71" eb="73">
      <t>シセツ</t>
    </rPh>
    <rPh sb="73" eb="74">
      <t>トウ</t>
    </rPh>
    <rPh sb="75" eb="76">
      <t>ショク</t>
    </rPh>
    <rPh sb="76" eb="78">
      <t>ショクギョウ</t>
    </rPh>
    <rPh sb="78" eb="81">
      <t>ソウダンイン</t>
    </rPh>
    <rPh sb="82" eb="84">
      <t>ハイチ</t>
    </rPh>
    <rPh sb="87" eb="89">
      <t>ショクギョウ</t>
    </rPh>
    <rPh sb="89" eb="91">
      <t>ソウダン</t>
    </rPh>
    <rPh sb="92" eb="94">
      <t>ショクギョウ</t>
    </rPh>
    <rPh sb="94" eb="96">
      <t>ショウカイ</t>
    </rPh>
    <rPh sb="97" eb="98">
      <t>オコナ</t>
    </rPh>
    <rPh sb="104" eb="106">
      <t>ショクバ</t>
    </rPh>
    <rPh sb="106" eb="108">
      <t>テキオウ</t>
    </rPh>
    <rPh sb="108" eb="110">
      <t>クンレン</t>
    </rPh>
    <rPh sb="110" eb="111">
      <t>トウ</t>
    </rPh>
    <rPh sb="114" eb="116">
      <t>シエン</t>
    </rPh>
    <rPh sb="117" eb="119">
      <t>ジッシ</t>
    </rPh>
    <rPh sb="126" eb="127">
      <t>ホン</t>
    </rPh>
    <rPh sb="127" eb="129">
      <t>ジギョウ</t>
    </rPh>
    <rPh sb="130" eb="132">
      <t>ジッシ</t>
    </rPh>
    <rPh sb="140" eb="143">
      <t>コウレイシャ</t>
    </rPh>
    <rPh sb="143" eb="144">
      <t>トウ</t>
    </rPh>
    <rPh sb="145" eb="147">
      <t>シュウショク</t>
    </rPh>
    <rPh sb="147" eb="148">
      <t>リツ</t>
    </rPh>
    <rPh sb="149" eb="151">
      <t>コウジョウ</t>
    </rPh>
    <rPh sb="152" eb="154">
      <t>キヨ</t>
    </rPh>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</si>
  <si>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</si>
  <si>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</si>
  <si>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</si>
  <si>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</si>
  <si>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</si>
  <si>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</si>
  <si>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</si>
  <si>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</si>
  <si>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</si>
  <si>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</si>
  <si>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</si>
  <si>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t>
    <phoneticPr fontId="5"/>
  </si>
  <si>
    <t>-</t>
    <phoneticPr fontId="5"/>
  </si>
  <si>
    <t>－</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</si>
  <si>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rPh sb="0" eb="2">
      <t>ナンミン</t>
    </rPh>
    <rPh sb="3" eb="5">
      <t>コトバ</t>
    </rPh>
    <rPh sb="6" eb="8">
      <t>セイカツ</t>
    </rPh>
    <rPh sb="8" eb="10">
      <t>シュウカン</t>
    </rPh>
    <rPh sb="11" eb="12">
      <t>コト</t>
    </rPh>
    <rPh sb="14" eb="15">
      <t>ワ</t>
    </rPh>
    <rPh sb="16" eb="17">
      <t>クニ</t>
    </rPh>
    <rPh sb="18" eb="20">
      <t>テイジュウ</t>
    </rPh>
    <rPh sb="22" eb="24">
      <t>アンテイ</t>
    </rPh>
    <rPh sb="26" eb="28">
      <t>セイカツ</t>
    </rPh>
    <rPh sb="29" eb="30">
      <t>イトナ</t>
    </rPh>
    <rPh sb="36" eb="38">
      <t>ソウキ</t>
    </rPh>
    <rPh sb="38" eb="40">
      <t>シュウショク</t>
    </rPh>
    <rPh sb="43" eb="45">
      <t>アンテイ</t>
    </rPh>
    <rPh sb="47" eb="49">
      <t>シュウニュウ</t>
    </rPh>
    <rPh sb="50" eb="51">
      <t>エ</t>
    </rPh>
    <rPh sb="55" eb="57">
      <t>ヒツヨウ</t>
    </rPh>
    <rPh sb="57" eb="60">
      <t>フカケツ</t>
    </rPh>
    <rPh sb="66" eb="68">
      <t>ナンミン</t>
    </rPh>
    <rPh sb="69" eb="70">
      <t>タイ</t>
    </rPh>
    <rPh sb="72" eb="74">
      <t>ショクギョウ</t>
    </rPh>
    <rPh sb="74" eb="76">
      <t>ソウダン</t>
    </rPh>
    <rPh sb="77" eb="79">
      <t>ショクギョウ</t>
    </rPh>
    <rPh sb="79" eb="81">
      <t>ショウカイ</t>
    </rPh>
    <rPh sb="81" eb="82">
      <t>トウ</t>
    </rPh>
    <rPh sb="83" eb="85">
      <t>ジッシ</t>
    </rPh>
    <rPh sb="90" eb="92">
      <t>テキセツ</t>
    </rPh>
    <phoneticPr fontId="5"/>
  </si>
  <si>
    <t>難民に対してきめ細やかな支援を実施することが可能なノウハウ等を有している民間団体を選定し、委託している。</t>
    <rPh sb="0" eb="2">
      <t>ナンミン</t>
    </rPh>
    <rPh sb="3" eb="4">
      <t>タイ</t>
    </rPh>
    <rPh sb="8" eb="9">
      <t>コマ</t>
    </rPh>
    <rPh sb="12" eb="14">
      <t>シエン</t>
    </rPh>
    <rPh sb="15" eb="17">
      <t>ジッシ</t>
    </rPh>
    <rPh sb="22" eb="24">
      <t>カノウ</t>
    </rPh>
    <rPh sb="29" eb="30">
      <t>トウ</t>
    </rPh>
    <rPh sb="31" eb="32">
      <t>ユウ</t>
    </rPh>
    <rPh sb="36" eb="38">
      <t>ミンカン</t>
    </rPh>
    <rPh sb="38" eb="40">
      <t>ダンタイ</t>
    </rPh>
    <rPh sb="41" eb="43">
      <t>センテイ</t>
    </rPh>
    <rPh sb="45" eb="47">
      <t>イタク</t>
    </rPh>
    <phoneticPr fontId="5"/>
  </si>
  <si>
    <t>△</t>
  </si>
  <si>
    <t>無</t>
  </si>
  <si>
    <t>有</t>
  </si>
  <si>
    <t>公募により委託先を選定しており、支出先の選定は妥当である。</t>
    <rPh sb="0" eb="2">
      <t>コウボ</t>
    </rPh>
    <rPh sb="5" eb="8">
      <t>イタクサキ</t>
    </rPh>
    <rPh sb="9" eb="11">
      <t>センテイ</t>
    </rPh>
    <rPh sb="16" eb="19">
      <t>シシュツサキ</t>
    </rPh>
    <rPh sb="20" eb="22">
      <t>センテイ</t>
    </rPh>
    <rPh sb="23" eb="25">
      <t>ダトウ</t>
    </rPh>
    <phoneticPr fontId="5"/>
  </si>
  <si>
    <t>‐</t>
  </si>
  <si>
    <t>定住支援施設に入所した者のうち、就職を希望する者について、日本での居住経験がほとんどなく、一人当たりの支援経費が高額な第三国定住難民が占める割合が増えているため、単位当たりのコストは増加しているが、事業目的に即し真に必要なものに限定しており、妥当であると考えている。</t>
    <rPh sb="0" eb="2">
      <t>テイジュウ</t>
    </rPh>
    <rPh sb="2" eb="4">
      <t>シエン</t>
    </rPh>
    <rPh sb="4" eb="6">
      <t>シセツ</t>
    </rPh>
    <rPh sb="7" eb="9">
      <t>ニュウショ</t>
    </rPh>
    <rPh sb="11" eb="12">
      <t>シャ</t>
    </rPh>
    <rPh sb="16" eb="18">
      <t>シュウショク</t>
    </rPh>
    <rPh sb="19" eb="21">
      <t>キボウ</t>
    </rPh>
    <rPh sb="23" eb="24">
      <t>シャ</t>
    </rPh>
    <rPh sb="29" eb="31">
      <t>ニホン</t>
    </rPh>
    <rPh sb="33" eb="35">
      <t>キョジュウ</t>
    </rPh>
    <rPh sb="35" eb="37">
      <t>ケイケン</t>
    </rPh>
    <rPh sb="45" eb="47">
      <t>ヒトリ</t>
    </rPh>
    <rPh sb="47" eb="48">
      <t>ア</t>
    </rPh>
    <rPh sb="51" eb="53">
      <t>シエン</t>
    </rPh>
    <rPh sb="53" eb="55">
      <t>ケイヒ</t>
    </rPh>
    <rPh sb="56" eb="58">
      <t>コウガク</t>
    </rPh>
    <rPh sb="59" eb="60">
      <t>ダイ</t>
    </rPh>
    <rPh sb="60" eb="61">
      <t>3</t>
    </rPh>
    <rPh sb="61" eb="62">
      <t>クニ</t>
    </rPh>
    <rPh sb="62" eb="64">
      <t>テイジュウ</t>
    </rPh>
    <rPh sb="64" eb="66">
      <t>ナンミン</t>
    </rPh>
    <rPh sb="67" eb="68">
      <t>シ</t>
    </rPh>
    <rPh sb="70" eb="72">
      <t>ワリアイ</t>
    </rPh>
    <rPh sb="73" eb="74">
      <t>フ</t>
    </rPh>
    <rPh sb="81" eb="83">
      <t>タンイ</t>
    </rPh>
    <rPh sb="83" eb="84">
      <t>ア</t>
    </rPh>
    <rPh sb="91" eb="93">
      <t>ゾウカ</t>
    </rPh>
    <rPh sb="99" eb="101">
      <t>ジギョウ</t>
    </rPh>
    <rPh sb="101" eb="103">
      <t>モクテキ</t>
    </rPh>
    <rPh sb="104" eb="105">
      <t>ソク</t>
    </rPh>
    <rPh sb="106" eb="107">
      <t>シン</t>
    </rPh>
    <rPh sb="108" eb="110">
      <t>ヒツヨウ</t>
    </rPh>
    <rPh sb="114" eb="116">
      <t>ゲンテイ</t>
    </rPh>
    <rPh sb="121" eb="123">
      <t>ダトウ</t>
    </rPh>
    <rPh sb="127" eb="128">
      <t>カンガ</t>
    </rPh>
    <phoneticPr fontId="5"/>
  </si>
  <si>
    <t>委託費の精算に当たっては、使途が事業目的に沿った支出となっているか、真に必要なものに限定されているかを精査している。</t>
    <rPh sb="0" eb="3">
      <t>イタクヒ</t>
    </rPh>
    <rPh sb="4" eb="6">
      <t>セイサン</t>
    </rPh>
    <rPh sb="7" eb="8">
      <t>ア</t>
    </rPh>
    <rPh sb="13" eb="15">
      <t>シト</t>
    </rPh>
    <rPh sb="16" eb="18">
      <t>ジギョウ</t>
    </rPh>
    <rPh sb="18" eb="20">
      <t>モクテキ</t>
    </rPh>
    <rPh sb="21" eb="22">
      <t>ソ</t>
    </rPh>
    <rPh sb="24" eb="26">
      <t>シシュツ</t>
    </rPh>
    <rPh sb="34" eb="35">
      <t>シン</t>
    </rPh>
    <rPh sb="36" eb="38">
      <t>ヒツヨウ</t>
    </rPh>
    <rPh sb="42" eb="44">
      <t>ゲンテイ</t>
    </rPh>
    <rPh sb="51" eb="53">
      <t>セイサ</t>
    </rPh>
    <phoneticPr fontId="5"/>
  </si>
  <si>
    <t>限られた予算の中で、一人でも多くの難民を支援するため、スタッフの人数を最小限に抑えるなどして工夫している。</t>
    <rPh sb="0" eb="1">
      <t>カギ</t>
    </rPh>
    <rPh sb="4" eb="6">
      <t>ヨサン</t>
    </rPh>
    <rPh sb="7" eb="8">
      <t>ナカ</t>
    </rPh>
    <rPh sb="10" eb="12">
      <t>ヒトリ</t>
    </rPh>
    <rPh sb="14" eb="15">
      <t>オオ</t>
    </rPh>
    <rPh sb="17" eb="19">
      <t>ナンミン</t>
    </rPh>
    <rPh sb="20" eb="22">
      <t>シエン</t>
    </rPh>
    <rPh sb="32" eb="34">
      <t>ニンズウ</t>
    </rPh>
    <rPh sb="35" eb="38">
      <t>サイショウゲン</t>
    </rPh>
    <rPh sb="39" eb="40">
      <t>オサ</t>
    </rPh>
    <rPh sb="46" eb="48">
      <t>クフウ</t>
    </rPh>
    <phoneticPr fontId="5"/>
  </si>
  <si>
    <t>定住支援施設に入所した者のうち、就職を希望する者に対して、適切に相談を実施し、目標以上の就職率を上げている。</t>
    <rPh sb="0" eb="2">
      <t>テイジュウ</t>
    </rPh>
    <rPh sb="2" eb="4">
      <t>シエン</t>
    </rPh>
    <rPh sb="4" eb="6">
      <t>シセツ</t>
    </rPh>
    <rPh sb="7" eb="9">
      <t>ニュウショ</t>
    </rPh>
    <rPh sb="11" eb="12">
      <t>シャ</t>
    </rPh>
    <rPh sb="16" eb="18">
      <t>シュウショク</t>
    </rPh>
    <rPh sb="19" eb="21">
      <t>キボウ</t>
    </rPh>
    <rPh sb="23" eb="24">
      <t>シャ</t>
    </rPh>
    <rPh sb="25" eb="26">
      <t>タイ</t>
    </rPh>
    <rPh sb="29" eb="31">
      <t>テキセツ</t>
    </rPh>
    <rPh sb="32" eb="34">
      <t>ソウダン</t>
    </rPh>
    <rPh sb="35" eb="37">
      <t>ジッシ</t>
    </rPh>
    <rPh sb="39" eb="41">
      <t>モクヒョウ</t>
    </rPh>
    <rPh sb="41" eb="43">
      <t>イジョウ</t>
    </rPh>
    <rPh sb="44" eb="46">
      <t>シュウショク</t>
    </rPh>
    <rPh sb="46" eb="47">
      <t>リツ</t>
    </rPh>
    <rPh sb="48" eb="49">
      <t>ア</t>
    </rPh>
    <phoneticPr fontId="5"/>
  </si>
  <si>
    <t>事業実施に当たって、関係省庁が実施する各種支援事業と密接に連携し実施するなど他の手段・方法等よりも、効果的に実施できている。</t>
    <rPh sb="0" eb="2">
      <t>ジギョウ</t>
    </rPh>
    <rPh sb="2" eb="4">
      <t>ジッシ</t>
    </rPh>
    <rPh sb="5" eb="6">
      <t>ア</t>
    </rPh>
    <rPh sb="10" eb="12">
      <t>カンケイ</t>
    </rPh>
    <rPh sb="12" eb="14">
      <t>ショウチョウ</t>
    </rPh>
    <rPh sb="15" eb="17">
      <t>ジッシ</t>
    </rPh>
    <rPh sb="19" eb="21">
      <t>カクシュ</t>
    </rPh>
    <rPh sb="21" eb="23">
      <t>シエン</t>
    </rPh>
    <rPh sb="23" eb="25">
      <t>ジギョウ</t>
    </rPh>
    <rPh sb="26" eb="28">
      <t>ミッセツ</t>
    </rPh>
    <rPh sb="29" eb="31">
      <t>レンケイ</t>
    </rPh>
    <rPh sb="32" eb="34">
      <t>ジッシ</t>
    </rPh>
    <rPh sb="38" eb="39">
      <t>タ</t>
    </rPh>
    <rPh sb="40" eb="42">
      <t>シュダン</t>
    </rPh>
    <rPh sb="43" eb="45">
      <t>ホウホウ</t>
    </rPh>
    <rPh sb="45" eb="46">
      <t>トウ</t>
    </rPh>
    <rPh sb="50" eb="53">
      <t>コウカテキ</t>
    </rPh>
    <rPh sb="54" eb="56">
      <t>ジッシ</t>
    </rPh>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</si>
  <si>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rPh sb="0" eb="3">
      <t>ガイムショウ</t>
    </rPh>
    <rPh sb="4" eb="6">
      <t>ナンミン</t>
    </rPh>
    <rPh sb="6" eb="7">
      <t>トウ</t>
    </rPh>
    <rPh sb="7" eb="9">
      <t>キュウサイ</t>
    </rPh>
    <rPh sb="9" eb="11">
      <t>ギョウム</t>
    </rPh>
    <rPh sb="11" eb="13">
      <t>イタク</t>
    </rPh>
    <rPh sb="13" eb="15">
      <t>ジギョウ</t>
    </rPh>
    <rPh sb="18" eb="20">
      <t>セイカツ</t>
    </rPh>
    <rPh sb="21" eb="23">
      <t>コンキュウ</t>
    </rPh>
    <rPh sb="25" eb="27">
      <t>ナンミン</t>
    </rPh>
    <rPh sb="27" eb="29">
      <t>ニンテイ</t>
    </rPh>
    <rPh sb="29" eb="32">
      <t>シンセイシャ</t>
    </rPh>
    <rPh sb="33" eb="34">
      <t>タイ</t>
    </rPh>
    <rPh sb="36" eb="38">
      <t>ホゴ</t>
    </rPh>
    <rPh sb="38" eb="40">
      <t>ソチ</t>
    </rPh>
    <rPh sb="42" eb="44">
      <t>ジョウヤク</t>
    </rPh>
    <rPh sb="44" eb="46">
      <t>ナンミン</t>
    </rPh>
    <rPh sb="46" eb="47">
      <t>トウ</t>
    </rPh>
    <rPh sb="48" eb="50">
      <t>ニホン</t>
    </rPh>
    <rPh sb="50" eb="52">
      <t>テイジュウ</t>
    </rPh>
    <rPh sb="52" eb="53">
      <t>トウ</t>
    </rPh>
    <rPh sb="54" eb="56">
      <t>ソクシン</t>
    </rPh>
    <rPh sb="57" eb="58">
      <t>オコナ</t>
    </rPh>
    <rPh sb="63" eb="64">
      <t>ホン</t>
    </rPh>
    <rPh sb="64" eb="66">
      <t>ジギョウ</t>
    </rPh>
    <rPh sb="69" eb="71">
      <t>ショクギョウ</t>
    </rPh>
    <rPh sb="71" eb="73">
      <t>ソウダン</t>
    </rPh>
    <rPh sb="74" eb="76">
      <t>ショクギョウ</t>
    </rPh>
    <rPh sb="76" eb="78">
      <t>ショウカイ</t>
    </rPh>
    <rPh sb="78" eb="79">
      <t>トウ</t>
    </rPh>
    <rPh sb="80" eb="82">
      <t>シュウロウ</t>
    </rPh>
    <rPh sb="82" eb="84">
      <t>シエン</t>
    </rPh>
    <rPh sb="85" eb="86">
      <t>オコナ</t>
    </rPh>
    <phoneticPr fontId="5"/>
  </si>
  <si>
    <t>外務省</t>
  </si>
  <si>
    <t>難民救済業務委託事業</t>
    <rPh sb="0" eb="2">
      <t>ナンミン</t>
    </rPh>
    <rPh sb="2" eb="4">
      <t>キュウサイ</t>
    </rPh>
    <rPh sb="4" eb="6">
      <t>ギョウム</t>
    </rPh>
    <rPh sb="6" eb="8">
      <t>イタク</t>
    </rPh>
    <rPh sb="8" eb="10">
      <t>ジギョウ</t>
    </rPh>
    <phoneticPr fontId="5"/>
  </si>
  <si>
    <t>適切に予算を執行し、事業の目標が達成できており、継続して事業を実施する。</t>
    <rPh sb="0" eb="2">
      <t>テキセツ</t>
    </rPh>
    <rPh sb="3" eb="5">
      <t>ヨサン</t>
    </rPh>
    <rPh sb="6" eb="8">
      <t>シッコウ</t>
    </rPh>
    <rPh sb="10" eb="12">
      <t>ジギョウ</t>
    </rPh>
    <rPh sb="13" eb="15">
      <t>モクヒョウ</t>
    </rPh>
    <rPh sb="16" eb="18">
      <t>タッセイ</t>
    </rPh>
    <rPh sb="24" eb="26">
      <t>ケイゾク</t>
    </rPh>
    <rPh sb="28" eb="30">
      <t>ジギョウ</t>
    </rPh>
    <rPh sb="31" eb="33">
      <t>ジッシ</t>
    </rPh>
    <phoneticPr fontId="5"/>
  </si>
  <si>
    <t>562</t>
    <phoneticPr fontId="5"/>
  </si>
  <si>
    <t>511</t>
    <phoneticPr fontId="5"/>
  </si>
  <si>
    <t>453</t>
    <phoneticPr fontId="5"/>
  </si>
  <si>
    <t>520</t>
    <phoneticPr fontId="5"/>
  </si>
  <si>
    <t>522</t>
    <phoneticPr fontId="5"/>
  </si>
  <si>
    <t>531</t>
    <phoneticPr fontId="5"/>
  </si>
  <si>
    <t>529</t>
    <phoneticPr fontId="5"/>
  </si>
  <si>
    <t>525</t>
    <phoneticPr fontId="5"/>
  </si>
  <si>
    <t>544</t>
    <phoneticPr fontId="5"/>
  </si>
  <si>
    <t>厚生労働省</t>
  </si>
  <si>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</si>
  <si>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</si>
  <si>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</si>
  <si>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</si>
  <si>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rPh sb="0" eb="2">
      <t>ナンミン</t>
    </rPh>
    <rPh sb="3" eb="5">
      <t>シュウショク</t>
    </rPh>
    <rPh sb="5" eb="7">
      <t>エンジョ</t>
    </rPh>
    <rPh sb="8" eb="10">
      <t>ヒツヨウ</t>
    </rPh>
    <rPh sb="11" eb="13">
      <t>ケイヒ</t>
    </rPh>
    <phoneticPr fontId="5"/>
  </si>
  <si>
    <t>事業実施に必要な経費</t>
    <rPh sb="0" eb="2">
      <t>ジギョウ</t>
    </rPh>
    <rPh sb="2" eb="4">
      <t>ジッシ</t>
    </rPh>
    <rPh sb="5" eb="7">
      <t>ヒツヨウ</t>
    </rPh>
    <rPh sb="8" eb="10">
      <t>ケイヒ</t>
    </rPh>
    <phoneticPr fontId="5"/>
  </si>
  <si>
    <t>事業実施に必要な管理費等</t>
    <rPh sb="0" eb="2">
      <t>ジギョウ</t>
    </rPh>
    <rPh sb="2" eb="4">
      <t>ジッシ</t>
    </rPh>
    <rPh sb="5" eb="7">
      <t>ヒツヨウ</t>
    </rPh>
    <rPh sb="8" eb="11">
      <t>カンリヒ</t>
    </rPh>
    <rPh sb="11" eb="12">
      <t>トウ</t>
    </rPh>
    <phoneticPr fontId="5"/>
  </si>
  <si>
    <t>（公財）アジア福祉教育財団</t>
    <rPh sb="1" eb="3">
      <t>コウザイ</t>
    </rPh>
    <rPh sb="7" eb="9">
      <t>フクシ</t>
    </rPh>
    <rPh sb="9" eb="11">
      <t>キョウイク</t>
    </rPh>
    <rPh sb="11" eb="13">
      <t>ザイダン</t>
    </rPh>
    <phoneticPr fontId="5"/>
  </si>
  <si>
    <t>難民等の就労自立による定着等を図るため、職業相談・職業紹介、訓練受講援助費等の支給等による支援を実施する。</t>
    <rPh sb="0" eb="2">
      <t>ナンミン</t>
    </rPh>
    <rPh sb="2" eb="3">
      <t>トウ</t>
    </rPh>
    <rPh sb="4" eb="6">
      <t>シュウロウ</t>
    </rPh>
    <rPh sb="6" eb="8">
      <t>ジリツ</t>
    </rPh>
    <rPh sb="11" eb="13">
      <t>テイチャク</t>
    </rPh>
    <rPh sb="13" eb="14">
      <t>トウ</t>
    </rPh>
    <rPh sb="15" eb="16">
      <t>ハカ</t>
    </rPh>
    <rPh sb="20" eb="22">
      <t>ショクギョウ</t>
    </rPh>
    <rPh sb="22" eb="24">
      <t>ソウダン</t>
    </rPh>
    <rPh sb="25" eb="27">
      <t>ショクギョウ</t>
    </rPh>
    <rPh sb="27" eb="29">
      <t>ショウカイ</t>
    </rPh>
    <rPh sb="30" eb="32">
      <t>クンレン</t>
    </rPh>
    <rPh sb="32" eb="34">
      <t>ジュコウ</t>
    </rPh>
    <rPh sb="34" eb="37">
      <t>エンジョヒ</t>
    </rPh>
    <rPh sb="37" eb="38">
      <t>トウ</t>
    </rPh>
    <rPh sb="39" eb="41">
      <t>シキュウ</t>
    </rPh>
    <rPh sb="41" eb="42">
      <t>トウ</t>
    </rPh>
    <rPh sb="45" eb="47">
      <t>シエン</t>
    </rPh>
    <rPh sb="48" eb="50">
      <t>ジッシ</t>
    </rPh>
    <phoneticPr fontId="5"/>
  </si>
  <si>
    <t>-</t>
    <phoneticPr fontId="5"/>
  </si>
  <si>
    <t>-</t>
    <phoneticPr fontId="5"/>
  </si>
  <si>
    <t>-</t>
    <phoneticPr fontId="5"/>
  </si>
  <si>
    <t>ー</t>
    <phoneticPr fontId="5"/>
  </si>
  <si>
    <t>34,580/19</t>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</si>
  <si>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</si>
  <si>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t>
    <phoneticPr fontId="5"/>
  </si>
  <si>
    <t>難民の自立・定住という明確な政策目標の達成手段として位置付けられており、閣議了解に基づき行われる優先度の高い事業である。</t>
    <rPh sb="0" eb="2">
      <t>ナンミン</t>
    </rPh>
    <rPh sb="3" eb="5">
      <t>ジリツ</t>
    </rPh>
    <rPh sb="6" eb="8">
      <t>テイジュウ</t>
    </rPh>
    <rPh sb="11" eb="13">
      <t>メイカク</t>
    </rPh>
    <rPh sb="14" eb="16">
      <t>セイサク</t>
    </rPh>
    <rPh sb="16" eb="18">
      <t>モクヒョウ</t>
    </rPh>
    <rPh sb="19" eb="21">
      <t>タッセイ</t>
    </rPh>
    <rPh sb="21" eb="23">
      <t>シュダン</t>
    </rPh>
    <rPh sb="26" eb="29">
      <t>イチヅ</t>
    </rPh>
    <rPh sb="36" eb="40">
      <t>カクギリョウカイ</t>
    </rPh>
    <rPh sb="41" eb="42">
      <t>モト</t>
    </rPh>
    <rPh sb="44" eb="45">
      <t>オコナ</t>
    </rPh>
    <rPh sb="48" eb="51">
      <t>ユウセンド</t>
    </rPh>
    <rPh sb="52" eb="53">
      <t>タカ</t>
    </rPh>
    <rPh sb="54" eb="56">
      <t>ジギョウ</t>
    </rPh>
    <phoneticPr fontId="5"/>
  </si>
  <si>
    <t>A.（公財）アジア福祉教育財団</t>
    <rPh sb="3" eb="5">
      <t>コウザイ</t>
    </rPh>
    <rPh sb="9" eb="15">
      <t>フクシキョウイクザイダン</t>
    </rPh>
    <phoneticPr fontId="5"/>
  </si>
  <si>
    <t>職業相談員の事業所訪問等により職業紹介件数は増加となり、引き続き適切な就職実績を上げている。</t>
    <rPh sb="0" eb="5">
      <t>ショクギョウソウダンイン</t>
    </rPh>
    <rPh sb="6" eb="9">
      <t>ジギョウショ</t>
    </rPh>
    <rPh sb="9" eb="11">
      <t>ホウモン</t>
    </rPh>
    <rPh sb="11" eb="12">
      <t>トウ</t>
    </rPh>
    <rPh sb="15" eb="19">
      <t>ショクギョウショウカイ</t>
    </rPh>
    <rPh sb="19" eb="21">
      <t>ケンスウ</t>
    </rPh>
    <rPh sb="22" eb="24">
      <t>ゾウカ</t>
    </rPh>
    <rPh sb="28" eb="29">
      <t>ヒ</t>
    </rPh>
    <rPh sb="30" eb="31">
      <t>ツヅ</t>
    </rPh>
    <rPh sb="32" eb="34">
      <t>テキセツ</t>
    </rPh>
    <rPh sb="35" eb="37">
      <t>シュウショク</t>
    </rPh>
    <rPh sb="37" eb="39">
      <t>ジッセキ</t>
    </rPh>
    <rPh sb="40" eb="41">
      <t>ア</t>
    </rPh>
    <phoneticPr fontId="5"/>
  </si>
  <si>
    <t>33,311/14</t>
    <phoneticPr fontId="5"/>
  </si>
  <si>
    <t>積極的に職業紹介を行うとともに、職場適応訓練等の受講斡旋、給付金の支給を適切に行っており、高い就職率を実現している。
また、執行率も89％となっている。</t>
    <rPh sb="0" eb="3">
      <t>セッキョクテキ</t>
    </rPh>
    <rPh sb="4" eb="6">
      <t>ショクギョウ</t>
    </rPh>
    <rPh sb="6" eb="8">
      <t>ショウカイ</t>
    </rPh>
    <rPh sb="9" eb="10">
      <t>オコナ</t>
    </rPh>
    <rPh sb="16" eb="18">
      <t>ショクバ</t>
    </rPh>
    <rPh sb="18" eb="20">
      <t>テキオウ</t>
    </rPh>
    <rPh sb="20" eb="22">
      <t>クンレン</t>
    </rPh>
    <rPh sb="22" eb="23">
      <t>トウ</t>
    </rPh>
    <rPh sb="24" eb="26">
      <t>ジュコウ</t>
    </rPh>
    <rPh sb="26" eb="28">
      <t>アッセン</t>
    </rPh>
    <rPh sb="29" eb="32">
      <t>キュウフキン</t>
    </rPh>
    <rPh sb="33" eb="35">
      <t>シキュウ</t>
    </rPh>
    <rPh sb="36" eb="38">
      <t>テキセツ</t>
    </rPh>
    <rPh sb="39" eb="40">
      <t>オコナ</t>
    </rPh>
    <rPh sb="45" eb="46">
      <t>タカ</t>
    </rPh>
    <rPh sb="47" eb="50">
      <t>シュウショクリツ</t>
    </rPh>
    <rPh sb="51" eb="53">
      <t>ジツゲン</t>
    </rPh>
    <rPh sb="62" eb="65">
      <t>シッコウリツ</t>
    </rPh>
    <phoneticPr fontId="5"/>
  </si>
  <si>
    <t>第三国定住難民の受入れ増加に伴う増額</t>
    <rPh sb="0" eb="7">
      <t>ダイサンゴクテイジュウナンミン</t>
    </rPh>
    <rPh sb="8" eb="10">
      <t>ウケイ</t>
    </rPh>
    <rPh sb="11" eb="13">
      <t>ゾウカ</t>
    </rPh>
    <rPh sb="14" eb="15">
      <t>トモナ</t>
    </rPh>
    <rPh sb="16" eb="18">
      <t>ゾウガク</t>
    </rPh>
    <phoneticPr fontId="5"/>
  </si>
  <si>
    <t>引き続き、必要な予算を確保し、適正な執行に努める。</t>
    <phoneticPr fontId="5"/>
  </si>
  <si>
    <t>引き続き、必要な予算を確保し、適正な執行に努めること。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</si>
</sst>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38</xdr:col>
      <xdr:colOff>23812</xdr:colOff>
      <xdr:row>746</xdr:row>
      <xdr:rowOff>238124</xdr:rowOff>
    </xdr:to>
    <xdr:sp macro="" textlink="">
      <xdr:nvSpPr>
        <xdr:cNvPr id="2" name="正方形/長方形 1"/>
        <xdr:cNvSpPr/>
      </xdr:nvSpPr>
      <xdr:spPr>
        <a:xfrm>
          <a:off x="3707027" y="42733784"/>
          <a:ext cx="4142731" cy="16282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115845</xdr:colOff>
      <xdr:row>742</xdr:row>
      <xdr:rowOff>102973</xdr:rowOff>
    </xdr:from>
    <xdr:to>
      <xdr:col>32</xdr:col>
      <xdr:colOff>127750</xdr:colOff>
      <xdr:row>744</xdr:row>
      <xdr:rowOff>138691</xdr:rowOff>
    </xdr:to>
    <xdr:sp macro="" textlink="">
      <xdr:nvSpPr>
        <xdr:cNvPr id="4" name="正方形/長方形 3"/>
        <xdr:cNvSpPr/>
      </xdr:nvSpPr>
      <xdr:spPr>
        <a:xfrm>
          <a:off x="4852602" y="42836757"/>
          <a:ext cx="1865418" cy="7307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３３．３百万円</a:t>
          </a:r>
        </a:p>
      </xdr:txBody>
    </xdr:sp>
    <xdr:clientData/>
  </xdr:twoCellAnchor>
  <xdr:twoCellAnchor>
    <xdr:from>
      <xdr:col>20</xdr:col>
      <xdr:colOff>180203</xdr:colOff>
      <xdr:row>744</xdr:row>
      <xdr:rowOff>167332</xdr:rowOff>
    </xdr:from>
    <xdr:to>
      <xdr:col>35</xdr:col>
      <xdr:colOff>168110</xdr:colOff>
      <xdr:row>746</xdr:row>
      <xdr:rowOff>100957</xdr:rowOff>
    </xdr:to>
    <xdr:sp macro="" textlink="">
      <xdr:nvSpPr>
        <xdr:cNvPr id="6" name="大かっこ 5"/>
        <xdr:cNvSpPr/>
      </xdr:nvSpPr>
      <xdr:spPr>
        <a:xfrm>
          <a:off x="4299122" y="43596183"/>
          <a:ext cx="3077096" cy="62869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関係省庁との連絡、調整、地方労働局に</a:t>
          </a:r>
          <a:endParaRPr kumimoji="1" lang="en-US" altLang="ja-JP" sz="1100"/>
        </a:p>
        <a:p>
          <a:pPr algn="l"/>
          <a:r>
            <a:rPr kumimoji="1" lang="ja-JP" altLang="en-US" sz="1100"/>
            <a:t> おける実績の取りまとめ</a:t>
          </a:r>
        </a:p>
      </xdr:txBody>
    </xdr:sp>
    <xdr:clientData/>
  </xdr:twoCellAnchor>
  <xdr:twoCellAnchor>
    <xdr:from>
      <xdr:col>28</xdr:col>
      <xdr:colOff>12872</xdr:colOff>
      <xdr:row>746</xdr:row>
      <xdr:rowOff>257432</xdr:rowOff>
    </xdr:from>
    <xdr:to>
      <xdr:col>28</xdr:col>
      <xdr:colOff>12873</xdr:colOff>
      <xdr:row>749</xdr:row>
      <xdr:rowOff>7400</xdr:rowOff>
    </xdr:to>
    <xdr:cxnSp macro="">
      <xdr:nvCxnSpPr>
        <xdr:cNvPr id="7" name="直線矢印コネクタ 6"/>
        <xdr:cNvCxnSpPr/>
      </xdr:nvCxnSpPr>
      <xdr:spPr>
        <a:xfrm>
          <a:off x="5779358" y="44381351"/>
          <a:ext cx="1" cy="792569"/>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154459</xdr:colOff>
      <xdr:row>749</xdr:row>
      <xdr:rowOff>25743</xdr:rowOff>
    </xdr:from>
    <xdr:to>
      <xdr:col>38</xdr:col>
      <xdr:colOff>166365</xdr:colOff>
      <xdr:row>754</xdr:row>
      <xdr:rowOff>192431</xdr:rowOff>
    </xdr:to>
    <xdr:sp macro="" textlink="">
      <xdr:nvSpPr>
        <xdr:cNvPr id="9" name="正方形/長方形 8"/>
        <xdr:cNvSpPr/>
      </xdr:nvSpPr>
      <xdr:spPr>
        <a:xfrm>
          <a:off x="3655540" y="45192263"/>
          <a:ext cx="4336771" cy="1904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solidFill>
              <a:schemeClr val="tx1"/>
            </a:solidFill>
          </a:endParaRPr>
        </a:p>
        <a:p>
          <a:pPr algn="ctr"/>
          <a:endParaRPr kumimoji="1" lang="en-US" altLang="ja-JP" sz="1400">
            <a:solidFill>
              <a:schemeClr val="tx1"/>
            </a:solidFill>
          </a:endParaRPr>
        </a:p>
        <a:p>
          <a:pPr algn="ctr"/>
          <a:r>
            <a:rPr kumimoji="1" lang="en-US" altLang="ja-JP" sz="1400">
              <a:solidFill>
                <a:schemeClr val="tx1"/>
              </a:solidFill>
            </a:rPr>
            <a:t>A</a:t>
          </a:r>
          <a:r>
            <a:rPr kumimoji="1" lang="ja-JP" altLang="en-US" sz="1400">
              <a:solidFill>
                <a:schemeClr val="tx1"/>
              </a:solidFill>
            </a:rPr>
            <a:t>．（公財）アジア福祉教育財団</a:t>
          </a:r>
          <a:endParaRPr kumimoji="1" lang="en-US" altLang="ja-JP" sz="1400">
            <a:solidFill>
              <a:schemeClr val="tx1"/>
            </a:solidFill>
          </a:endParaRPr>
        </a:p>
        <a:p>
          <a:pPr algn="ctr"/>
          <a:r>
            <a:rPr kumimoji="1" lang="ja-JP" altLang="en-US" sz="1400">
              <a:solidFill>
                <a:schemeClr val="tx1"/>
              </a:solidFill>
            </a:rPr>
            <a:t>３３．３百万円</a:t>
          </a:r>
          <a:endParaRPr kumimoji="1" lang="en-US" altLang="ja-JP" sz="1400">
            <a:solidFill>
              <a:schemeClr val="tx1"/>
            </a:solidFill>
          </a:endParaRPr>
        </a:p>
      </xdr:txBody>
    </xdr:sp>
    <xdr:clientData/>
  </xdr:twoCellAnchor>
  <xdr:twoCellAnchor>
    <xdr:from>
      <xdr:col>20</xdr:col>
      <xdr:colOff>141587</xdr:colOff>
      <xdr:row>752</xdr:row>
      <xdr:rowOff>12871</xdr:rowOff>
    </xdr:from>
    <xdr:to>
      <xdr:col>35</xdr:col>
      <xdr:colOff>87339</xdr:colOff>
      <xdr:row>753</xdr:row>
      <xdr:rowOff>303683</xdr:rowOff>
    </xdr:to>
    <xdr:sp macro="" textlink="">
      <xdr:nvSpPr>
        <xdr:cNvPr id="11" name="大かっこ 10"/>
        <xdr:cNvSpPr/>
      </xdr:nvSpPr>
      <xdr:spPr>
        <a:xfrm>
          <a:off x="4260506" y="46221993"/>
          <a:ext cx="3034941" cy="63834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職業相談員による職業相談・職業紹介・</a:t>
          </a:r>
          <a:endParaRPr kumimoji="1" lang="en-US" altLang="ja-JP" sz="1100"/>
        </a:p>
        <a:p>
          <a:pPr algn="l"/>
          <a:r>
            <a:rPr kumimoji="1" lang="ja-JP" altLang="en-US" sz="1100"/>
            <a:t>職場適応訓練の斡旋等を実施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567</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411</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33.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33</v>
      </c>
      <c r="Q13" s="644"/>
      <c r="R13" s="644"/>
      <c r="S13" s="644"/>
      <c r="T13" s="644"/>
      <c r="U13" s="644"/>
      <c r="V13" s="645"/>
      <c r="W13" s="643">
        <v>36</v>
      </c>
      <c r="X13" s="644"/>
      <c r="Y13" s="644"/>
      <c r="Z13" s="644"/>
      <c r="AA13" s="644"/>
      <c r="AB13" s="644"/>
      <c r="AC13" s="645"/>
      <c r="AD13" s="643">
        <v>37</v>
      </c>
      <c r="AE13" s="644"/>
      <c r="AF13" s="644"/>
      <c r="AG13" s="644"/>
      <c r="AH13" s="644"/>
      <c r="AI13" s="644"/>
      <c r="AJ13" s="645"/>
      <c r="AK13" s="643">
        <v>35</v>
      </c>
      <c r="AL13" s="644"/>
      <c r="AM13" s="644"/>
      <c r="AN13" s="644"/>
      <c r="AO13" s="644"/>
      <c r="AP13" s="644"/>
      <c r="AQ13" s="645"/>
      <c r="AR13" s="905">
        <v>39</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491</v>
      </c>
      <c r="X14" s="644"/>
      <c r="Y14" s="644"/>
      <c r="Z14" s="644"/>
      <c r="AA14" s="644"/>
      <c r="AB14" s="644"/>
      <c r="AC14" s="645"/>
      <c r="AD14" s="643" t="s">
        <v>491</v>
      </c>
      <c r="AE14" s="644"/>
      <c r="AF14" s="644"/>
      <c r="AG14" s="644"/>
      <c r="AH14" s="644"/>
      <c r="AI14" s="644"/>
      <c r="AJ14" s="645"/>
      <c r="AK14" s="643" t="s">
        <v>491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493</v>
      </c>
      <c r="X15" s="644"/>
      <c r="Y15" s="644"/>
      <c r="Z15" s="644"/>
      <c r="AA15" s="644"/>
      <c r="AB15" s="644"/>
      <c r="AC15" s="645"/>
      <c r="AD15" s="643" t="s">
        <v>494</v>
      </c>
      <c r="AE15" s="644"/>
      <c r="AF15" s="644"/>
      <c r="AG15" s="644"/>
      <c r="AH15" s="644"/>
      <c r="AI15" s="644"/>
      <c r="AJ15" s="645"/>
      <c r="AK15" s="643" t="s">
        <v>491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491</v>
      </c>
      <c r="Q16" s="644"/>
      <c r="R16" s="644"/>
      <c r="S16" s="644"/>
      <c r="T16" s="644"/>
      <c r="U16" s="644"/>
      <c r="V16" s="645"/>
      <c r="W16" s="643" t="s">
        <v>491</v>
      </c>
      <c r="X16" s="644"/>
      <c r="Y16" s="644"/>
      <c r="Z16" s="644"/>
      <c r="AA16" s="644"/>
      <c r="AB16" s="644"/>
      <c r="AC16" s="645"/>
      <c r="AD16" s="643" t="s">
        <v>490</v>
      </c>
      <c r="AE16" s="644"/>
      <c r="AF16" s="644"/>
      <c r="AG16" s="644"/>
      <c r="AH16" s="644"/>
      <c r="AI16" s="644"/>
      <c r="AJ16" s="645"/>
      <c r="AK16" s="643" t="s">
        <v>491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492</v>
      </c>
      <c r="Q17" s="644"/>
      <c r="R17" s="644"/>
      <c r="S17" s="644"/>
      <c r="T17" s="644"/>
      <c r="U17" s="644"/>
      <c r="V17" s="645"/>
      <c r="W17" s="643" t="s">
        <v>491</v>
      </c>
      <c r="X17" s="644"/>
      <c r="Y17" s="644"/>
      <c r="Z17" s="644"/>
      <c r="AA17" s="644"/>
      <c r="AB17" s="644"/>
      <c r="AC17" s="645"/>
      <c r="AD17" s="643" t="s">
        <v>494</v>
      </c>
      <c r="AE17" s="644"/>
      <c r="AF17" s="644"/>
      <c r="AG17" s="644"/>
      <c r="AH17" s="644"/>
      <c r="AI17" s="644"/>
      <c r="AJ17" s="645"/>
      <c r="AK17" s="643" t="s">
        <v>491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33</v>
      </c>
      <c r="Q18" s="865"/>
      <c r="R18" s="865"/>
      <c r="S18" s="865"/>
      <c r="T18" s="865"/>
      <c r="U18" s="865"/>
      <c r="V18" s="866"/>
      <c r="W18" s="864">
        <f>SUM(W13:AC17)</f>
        <v>36</v>
      </c>
      <c r="X18" s="865"/>
      <c r="Y18" s="865"/>
      <c r="Z18" s="865"/>
      <c r="AA18" s="865"/>
      <c r="AB18" s="865"/>
      <c r="AC18" s="866"/>
      <c r="AD18" s="864">
        <f>SUM(AD13:AJ17)</f>
        <v>37</v>
      </c>
      <c r="AE18" s="865"/>
      <c r="AF18" s="865"/>
      <c r="AG18" s="865"/>
      <c r="AH18" s="865"/>
      <c r="AI18" s="865"/>
      <c r="AJ18" s="866"/>
      <c r="AK18" s="864">
        <f>SUM(AK13:AQ17)</f>
        <v>35</v>
      </c>
      <c r="AL18" s="865"/>
      <c r="AM18" s="865"/>
      <c r="AN18" s="865"/>
      <c r="AO18" s="865"/>
      <c r="AP18" s="865"/>
      <c r="AQ18" s="866"/>
      <c r="AR18" s="864">
        <f>SUM(AR13:AX17)</f>
        <v>39</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30</v>
      </c>
      <c r="Q19" s="644"/>
      <c r="R19" s="644"/>
      <c r="S19" s="644"/>
      <c r="T19" s="644"/>
      <c r="U19" s="644"/>
      <c r="V19" s="645"/>
      <c r="W19" s="643">
        <v>36</v>
      </c>
      <c r="X19" s="644"/>
      <c r="Y19" s="644"/>
      <c r="Z19" s="644"/>
      <c r="AA19" s="644"/>
      <c r="AB19" s="644"/>
      <c r="AC19" s="645"/>
      <c r="AD19" s="643">
        <v>33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0.90909090909090906</v>
      </c>
      <c r="Q20" s="302"/>
      <c r="R20" s="302"/>
      <c r="S20" s="302"/>
      <c r="T20" s="302"/>
      <c r="U20" s="302"/>
      <c r="V20" s="302"/>
      <c r="W20" s="302">
        <f t="shared" ref="W20" si="0">IF(W18=0, "-", SUM(W19)/W18)</f>
        <v>1</v>
      </c>
      <c r="X20" s="302"/>
      <c r="Y20" s="302"/>
      <c r="Z20" s="302"/>
      <c r="AA20" s="302"/>
      <c r="AB20" s="302"/>
      <c r="AC20" s="302"/>
      <c r="AD20" s="302">
        <f t="shared" ref="AD20" si="1">IF(AD18=0, "-", SUM(AD19)/AD18)</f>
        <v>0.89189189189189189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0.90909090909090906</v>
      </c>
      <c r="Q21" s="302"/>
      <c r="R21" s="302"/>
      <c r="S21" s="302"/>
      <c r="T21" s="302"/>
      <c r="U21" s="302"/>
      <c r="V21" s="302"/>
      <c r="W21" s="302">
        <f t="shared" ref="W21" si="2">IF(W19=0, "-", SUM(W19)/SUM(W13,W14))</f>
        <v>1</v>
      </c>
      <c r="X21" s="302"/>
      <c r="Y21" s="302"/>
      <c r="Z21" s="302"/>
      <c r="AA21" s="302"/>
      <c r="AB21" s="302"/>
      <c r="AC21" s="302"/>
      <c r="AD21" s="302">
        <f t="shared" ref="AD21" si="3">IF(AD19=0, "-", SUM(AD19)/SUM(AD13,AD14))</f>
        <v>0.89189189189189189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495</v>
      </c>
      <c r="H23" s="972"/>
      <c r="I23" s="972"/>
      <c r="J23" s="972"/>
      <c r="K23" s="972"/>
      <c r="L23" s="972"/>
      <c r="M23" s="972"/>
      <c r="N23" s="972"/>
      <c r="O23" s="973"/>
      <c r="P23" s="905">
        <v>35</v>
      </c>
      <c r="Q23" s="906"/>
      <c r="R23" s="906"/>
      <c r="S23" s="906"/>
      <c r="T23" s="906"/>
      <c r="U23" s="906"/>
      <c r="V23" s="922"/>
      <c r="W23" s="905">
        <v>39</v>
      </c>
      <c r="X23" s="906"/>
      <c r="Y23" s="906"/>
      <c r="Z23" s="906"/>
      <c r="AA23" s="906"/>
      <c r="AB23" s="906"/>
      <c r="AC23" s="922"/>
      <c r="AD23" s="942" t="s">
        <v>582</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35</v>
      </c>
      <c r="Q29" s="644"/>
      <c r="R29" s="644"/>
      <c r="S29" s="644"/>
      <c r="T29" s="644"/>
      <c r="U29" s="644"/>
      <c r="V29" s="645"/>
      <c r="W29" s="953">
        <f>AR13</f>
        <v>39</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503</v>
      </c>
      <c r="AR31" s="185"/>
      <c r="AS31" s="118" t="s">
        <v>188</v>
      </c>
      <c r="AT31" s="119"/>
      <c r="AU31" s="184">
        <v>2</v>
      </c>
      <c r="AV31" s="184"/>
      <c r="AW31" s="384" t="s">
        <v>177</v>
      </c>
      <c r="AX31" s="385"/>
    </row>
    <row r="32" spans="1:50" ht="23.25" customHeight="1" x14ac:dyDescent="0.15">
      <c r="A32" s="389"/>
      <c r="B32" s="387"/>
      <c r="C32" s="387"/>
      <c r="D32" s="387"/>
      <c r="E32" s="387"/>
      <c r="F32" s="388"/>
      <c r="G32" s="550" t="s">
        <v>496</v>
      </c>
      <c r="H32" s="551"/>
      <c r="I32" s="551"/>
      <c r="J32" s="551"/>
      <c r="K32" s="551"/>
      <c r="L32" s="551"/>
      <c r="M32" s="551"/>
      <c r="N32" s="551"/>
      <c r="O32" s="552"/>
      <c r="P32" s="90" t="s">
        <v>497</v>
      </c>
      <c r="Q32" s="90"/>
      <c r="R32" s="90"/>
      <c r="S32" s="90"/>
      <c r="T32" s="90"/>
      <c r="U32" s="90"/>
      <c r="V32" s="90"/>
      <c r="W32" s="90"/>
      <c r="X32" s="91"/>
      <c r="Y32" s="460" t="s">
        <v>12</v>
      </c>
      <c r="Z32" s="520"/>
      <c r="AA32" s="521"/>
      <c r="AB32" s="450" t="s">
        <v>501</v>
      </c>
      <c r="AC32" s="450"/>
      <c r="AD32" s="450"/>
      <c r="AE32" s="202">
        <v>65</v>
      </c>
      <c r="AF32" s="203"/>
      <c r="AG32" s="203"/>
      <c r="AH32" s="203"/>
      <c r="AI32" s="202">
        <v>71</v>
      </c>
      <c r="AJ32" s="203"/>
      <c r="AK32" s="203"/>
      <c r="AL32" s="203"/>
      <c r="AM32" s="202">
        <v>74</v>
      </c>
      <c r="AN32" s="203"/>
      <c r="AO32" s="203"/>
      <c r="AP32" s="203"/>
      <c r="AQ32" s="326" t="s">
        <v>499</v>
      </c>
      <c r="AR32" s="192"/>
      <c r="AS32" s="192"/>
      <c r="AT32" s="327"/>
      <c r="AU32" s="203" t="s">
        <v>499</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502</v>
      </c>
      <c r="AC33" s="512"/>
      <c r="AD33" s="512"/>
      <c r="AE33" s="202">
        <v>50</v>
      </c>
      <c r="AF33" s="203"/>
      <c r="AG33" s="203"/>
      <c r="AH33" s="203"/>
      <c r="AI33" s="202">
        <v>50</v>
      </c>
      <c r="AJ33" s="203"/>
      <c r="AK33" s="203"/>
      <c r="AL33" s="203"/>
      <c r="AM33" s="202">
        <v>50</v>
      </c>
      <c r="AN33" s="203"/>
      <c r="AO33" s="203"/>
      <c r="AP33" s="203"/>
      <c r="AQ33" s="326" t="s">
        <v>499</v>
      </c>
      <c r="AR33" s="192"/>
      <c r="AS33" s="192"/>
      <c r="AT33" s="327"/>
      <c r="AU33" s="203">
        <v>50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130</v>
      </c>
      <c r="AF34" s="203"/>
      <c r="AG34" s="203"/>
      <c r="AH34" s="203"/>
      <c r="AI34" s="202">
        <v>142</v>
      </c>
      <c r="AJ34" s="203"/>
      <c r="AK34" s="203"/>
      <c r="AL34" s="203"/>
      <c r="AM34" s="202">
        <v>148</v>
      </c>
      <c r="AN34" s="203"/>
      <c r="AO34" s="203"/>
      <c r="AP34" s="203"/>
      <c r="AQ34" s="326" t="s">
        <v>499</v>
      </c>
      <c r="AR34" s="192"/>
      <c r="AS34" s="192"/>
      <c r="AT34" s="327"/>
      <c r="AU34" s="203" t="s">
        <v>504</v>
      </c>
      <c r="AV34" s="203"/>
      <c r="AW34" s="203"/>
      <c r="AX34" s="205"/>
    </row>
    <row r="35" spans="1:50" ht="23.25" customHeight="1" x14ac:dyDescent="0.15">
      <c r="A35" s="210" t="s">
        <v>303</v>
      </c>
      <c r="B35" s="211"/>
      <c r="C35" s="211"/>
      <c r="D35" s="211"/>
      <c r="E35" s="211"/>
      <c r="F35" s="212"/>
      <c r="G35" s="216" t="s">
        <v>505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1" t="s">
        <v>54</v>
      </c>
      <c r="Z101" s="532"/>
      <c r="AA101" s="533"/>
      <c r="AB101" s="450" t="s">
        <v>507</v>
      </c>
      <c r="AC101" s="450"/>
      <c r="AD101" s="450"/>
      <c r="AE101" s="202">
        <v>41</v>
      </c>
      <c r="AF101" s="203"/>
      <c r="AG101" s="203"/>
      <c r="AH101" s="204"/>
      <c r="AI101" s="202">
        <v>138</v>
      </c>
      <c r="AJ101" s="203"/>
      <c r="AK101" s="203"/>
      <c r="AL101" s="204"/>
      <c r="AM101" s="202">
        <v>188</v>
      </c>
      <c r="AN101" s="203"/>
      <c r="AO101" s="203"/>
      <c r="AP101" s="204"/>
      <c r="AQ101" s="202" t="s">
        <v>499</v>
      </c>
      <c r="AR101" s="203"/>
      <c r="AS101" s="203"/>
      <c r="AT101" s="204"/>
      <c r="AU101" s="202" t="s">
        <v>572</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507</v>
      </c>
      <c r="AC102" s="450"/>
      <c r="AD102" s="450"/>
      <c r="AE102" s="407">
        <v>200</v>
      </c>
      <c r="AF102" s="407"/>
      <c r="AG102" s="407"/>
      <c r="AH102" s="407"/>
      <c r="AI102" s="407">
        <v>100</v>
      </c>
      <c r="AJ102" s="407"/>
      <c r="AK102" s="407"/>
      <c r="AL102" s="407"/>
      <c r="AM102" s="407">
        <v>100</v>
      </c>
      <c r="AN102" s="407"/>
      <c r="AO102" s="407"/>
      <c r="AP102" s="407"/>
      <c r="AQ102" s="257">
        <v>100</v>
      </c>
      <c r="AR102" s="258"/>
      <c r="AS102" s="258"/>
      <c r="AT102" s="303"/>
      <c r="AU102" s="257">
        <v>100</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510</v>
      </c>
      <c r="AC116" s="452"/>
      <c r="AD116" s="453"/>
      <c r="AE116" s="407">
        <v>1601157</v>
      </c>
      <c r="AF116" s="407"/>
      <c r="AG116" s="407"/>
      <c r="AH116" s="407"/>
      <c r="AI116" s="407">
        <v>2393133</v>
      </c>
      <c r="AJ116" s="407"/>
      <c r="AK116" s="407"/>
      <c r="AL116" s="407"/>
      <c r="AM116" s="407">
        <v>2379357</v>
      </c>
      <c r="AN116" s="407"/>
      <c r="AO116" s="407"/>
      <c r="AP116" s="407"/>
      <c r="AQ116" s="202">
        <v>1820000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509</v>
      </c>
      <c r="AC117" s="462"/>
      <c r="AD117" s="463"/>
      <c r="AE117" s="540" t="s">
        <v>511</v>
      </c>
      <c r="AF117" s="540"/>
      <c r="AG117" s="540"/>
      <c r="AH117" s="540"/>
      <c r="AI117" s="540" t="s">
        <v>512</v>
      </c>
      <c r="AJ117" s="540"/>
      <c r="AK117" s="540"/>
      <c r="AL117" s="540"/>
      <c r="AM117" s="540" t="s">
        <v>580</v>
      </c>
      <c r="AN117" s="540"/>
      <c r="AO117" s="540"/>
      <c r="AP117" s="540"/>
      <c r="AQ117" s="540" t="s">
        <v>574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575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518</v>
      </c>
      <c r="AR133" s="184"/>
      <c r="AS133" s="118" t="s">
        <v>188</v>
      </c>
      <c r="AT133" s="119"/>
      <c r="AU133" s="185" t="s">
        <v>519</v>
      </c>
      <c r="AV133" s="185"/>
      <c r="AW133" s="118" t="s">
        <v>177</v>
      </c>
      <c r="AX133" s="180"/>
    </row>
    <row r="134" spans="1:50" ht="39.75" customHeight="1" x14ac:dyDescent="0.15">
      <c r="A134" s="174"/>
      <c r="B134" s="171"/>
      <c r="C134" s="165"/>
      <c r="D134" s="171"/>
      <c r="E134" s="165"/>
      <c r="F134" s="166"/>
      <c r="G134" s="89" t="s">
        <v>515</v>
      </c>
      <c r="H134" s="90"/>
      <c r="I134" s="90"/>
      <c r="J134" s="90"/>
      <c r="K134" s="90"/>
      <c r="L134" s="90"/>
      <c r="M134" s="90"/>
      <c r="N134" s="90"/>
      <c r="O134" s="90"/>
      <c r="P134" s="90"/>
      <c r="Q134" s="90"/>
      <c r="R134" s="90"/>
      <c r="S134" s="90"/>
      <c r="T134" s="90"/>
      <c r="U134" s="90"/>
      <c r="V134" s="90"/>
      <c r="W134" s="90"/>
      <c r="X134" s="91"/>
      <c r="Y134" s="186" t="s">
        <v>202</v>
      </c>
      <c r="Z134" s="187"/>
      <c r="AA134" s="188"/>
      <c r="AB134" s="189" t="s">
        <v>516</v>
      </c>
      <c r="AC134" s="190"/>
      <c r="AD134" s="190"/>
      <c r="AE134" s="191" t="s">
        <v>514</v>
      </c>
      <c r="AF134" s="192"/>
      <c r="AG134" s="192"/>
      <c r="AH134" s="192"/>
      <c r="AI134" s="191" t="s">
        <v>514</v>
      </c>
      <c r="AJ134" s="192"/>
      <c r="AK134" s="192"/>
      <c r="AL134" s="192"/>
      <c r="AM134" s="191" t="s">
        <v>514</v>
      </c>
      <c r="AN134" s="192"/>
      <c r="AO134" s="192"/>
      <c r="AP134" s="192"/>
      <c r="AQ134" s="191" t="s">
        <v>514</v>
      </c>
      <c r="AR134" s="192"/>
      <c r="AS134" s="192"/>
      <c r="AT134" s="192"/>
      <c r="AU134" s="191" t="s">
        <v>514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517</v>
      </c>
      <c r="AC135" s="198"/>
      <c r="AD135" s="198"/>
      <c r="AE135" s="191" t="s">
        <v>514</v>
      </c>
      <c r="AF135" s="192"/>
      <c r="AG135" s="192"/>
      <c r="AH135" s="192"/>
      <c r="AI135" s="191" t="s">
        <v>514</v>
      </c>
      <c r="AJ135" s="192"/>
      <c r="AK135" s="192"/>
      <c r="AL135" s="192"/>
      <c r="AM135" s="191" t="s">
        <v>514</v>
      </c>
      <c r="AN135" s="192"/>
      <c r="AO135" s="192"/>
      <c r="AP135" s="192"/>
      <c r="AQ135" s="191" t="s">
        <v>514</v>
      </c>
      <c r="AR135" s="192"/>
      <c r="AS135" s="192"/>
      <c r="AT135" s="192"/>
      <c r="AU135" s="191" t="s">
        <v>514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520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498</v>
      </c>
      <c r="K430" s="887"/>
      <c r="L430" s="887"/>
      <c r="M430" s="887"/>
      <c r="N430" s="887"/>
      <c r="O430" s="887"/>
      <c r="P430" s="887"/>
      <c r="Q430" s="887"/>
      <c r="R430" s="887"/>
      <c r="S430" s="887"/>
      <c r="T430" s="888"/>
      <c r="U430" s="574" t="s">
        <v>576</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499</v>
      </c>
      <c r="AF432" s="185"/>
      <c r="AG432" s="118" t="s">
        <v>188</v>
      </c>
      <c r="AH432" s="119"/>
      <c r="AI432" s="141"/>
      <c r="AJ432" s="141"/>
      <c r="AK432" s="141"/>
      <c r="AL432" s="139"/>
      <c r="AM432" s="141"/>
      <c r="AN432" s="141"/>
      <c r="AO432" s="141"/>
      <c r="AP432" s="139"/>
      <c r="AQ432" s="576" t="s">
        <v>499</v>
      </c>
      <c r="AR432" s="185"/>
      <c r="AS432" s="118" t="s">
        <v>188</v>
      </c>
      <c r="AT432" s="119"/>
      <c r="AU432" s="185" t="s">
        <v>499</v>
      </c>
      <c r="AV432" s="185"/>
      <c r="AW432" s="118" t="s">
        <v>177</v>
      </c>
      <c r="AX432" s="180"/>
    </row>
    <row r="433" spans="1:50" ht="23.25" customHeight="1" x14ac:dyDescent="0.15">
      <c r="A433" s="174"/>
      <c r="B433" s="171"/>
      <c r="C433" s="165"/>
      <c r="D433" s="171"/>
      <c r="E433" s="328"/>
      <c r="F433" s="329"/>
      <c r="G433" s="89" t="s">
        <v>521</v>
      </c>
      <c r="H433" s="90"/>
      <c r="I433" s="90"/>
      <c r="J433" s="90"/>
      <c r="K433" s="90"/>
      <c r="L433" s="90"/>
      <c r="M433" s="90"/>
      <c r="N433" s="90"/>
      <c r="O433" s="90"/>
      <c r="P433" s="90"/>
      <c r="Q433" s="90"/>
      <c r="R433" s="90"/>
      <c r="S433" s="90"/>
      <c r="T433" s="90"/>
      <c r="U433" s="90"/>
      <c r="V433" s="90"/>
      <c r="W433" s="90"/>
      <c r="X433" s="91"/>
      <c r="Y433" s="186" t="s">
        <v>12</v>
      </c>
      <c r="Z433" s="187"/>
      <c r="AA433" s="188"/>
      <c r="AB433" s="198" t="s">
        <v>517</v>
      </c>
      <c r="AC433" s="198"/>
      <c r="AD433" s="198"/>
      <c r="AE433" s="326" t="s">
        <v>523</v>
      </c>
      <c r="AF433" s="192"/>
      <c r="AG433" s="192"/>
      <c r="AH433" s="192"/>
      <c r="AI433" s="326" t="s">
        <v>499</v>
      </c>
      <c r="AJ433" s="192"/>
      <c r="AK433" s="192"/>
      <c r="AL433" s="192"/>
      <c r="AM433" s="326" t="s">
        <v>499</v>
      </c>
      <c r="AN433" s="192"/>
      <c r="AO433" s="192"/>
      <c r="AP433" s="327"/>
      <c r="AQ433" s="326" t="s">
        <v>525</v>
      </c>
      <c r="AR433" s="192"/>
      <c r="AS433" s="192"/>
      <c r="AT433" s="327"/>
      <c r="AU433" s="192" t="s">
        <v>526</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522</v>
      </c>
      <c r="AC434" s="190"/>
      <c r="AD434" s="190"/>
      <c r="AE434" s="326" t="s">
        <v>524</v>
      </c>
      <c r="AF434" s="192"/>
      <c r="AG434" s="192"/>
      <c r="AH434" s="327"/>
      <c r="AI434" s="326" t="s">
        <v>518</v>
      </c>
      <c r="AJ434" s="192"/>
      <c r="AK434" s="192"/>
      <c r="AL434" s="192"/>
      <c r="AM434" s="326" t="s">
        <v>499</v>
      </c>
      <c r="AN434" s="192"/>
      <c r="AO434" s="192"/>
      <c r="AP434" s="327"/>
      <c r="AQ434" s="326" t="s">
        <v>499</v>
      </c>
      <c r="AR434" s="192"/>
      <c r="AS434" s="192"/>
      <c r="AT434" s="327"/>
      <c r="AU434" s="192" t="s">
        <v>499</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523</v>
      </c>
      <c r="AF435" s="192"/>
      <c r="AG435" s="192"/>
      <c r="AH435" s="327"/>
      <c r="AI435" s="326" t="s">
        <v>499</v>
      </c>
      <c r="AJ435" s="192"/>
      <c r="AK435" s="192"/>
      <c r="AL435" s="192"/>
      <c r="AM435" s="326" t="s">
        <v>499</v>
      </c>
      <c r="AN435" s="192"/>
      <c r="AO435" s="192"/>
      <c r="AP435" s="327"/>
      <c r="AQ435" s="326" t="s">
        <v>518</v>
      </c>
      <c r="AR435" s="192"/>
      <c r="AS435" s="192"/>
      <c r="AT435" s="327"/>
      <c r="AU435" s="192" t="s">
        <v>499</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t="s">
        <v>517</v>
      </c>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499</v>
      </c>
      <c r="AF457" s="185"/>
      <c r="AG457" s="118" t="s">
        <v>188</v>
      </c>
      <c r="AH457" s="119"/>
      <c r="AI457" s="141"/>
      <c r="AJ457" s="141"/>
      <c r="AK457" s="141"/>
      <c r="AL457" s="139"/>
      <c r="AM457" s="141"/>
      <c r="AN457" s="141"/>
      <c r="AO457" s="141"/>
      <c r="AP457" s="139"/>
      <c r="AQ457" s="576" t="s">
        <v>499</v>
      </c>
      <c r="AR457" s="185"/>
      <c r="AS457" s="118" t="s">
        <v>188</v>
      </c>
      <c r="AT457" s="119"/>
      <c r="AU457" s="185" t="s">
        <v>530</v>
      </c>
      <c r="AV457" s="185"/>
      <c r="AW457" s="118" t="s">
        <v>177</v>
      </c>
      <c r="AX457" s="180"/>
    </row>
    <row r="458" spans="1:50" ht="23.25" customHeight="1" x14ac:dyDescent="0.15">
      <c r="A458" s="174"/>
      <c r="B458" s="171"/>
      <c r="C458" s="165"/>
      <c r="D458" s="171"/>
      <c r="E458" s="328"/>
      <c r="F458" s="329"/>
      <c r="G458" s="89" t="s">
        <v>527</v>
      </c>
      <c r="H458" s="90"/>
      <c r="I458" s="90"/>
      <c r="J458" s="90"/>
      <c r="K458" s="90"/>
      <c r="L458" s="90"/>
      <c r="M458" s="90"/>
      <c r="N458" s="90"/>
      <c r="O458" s="90"/>
      <c r="P458" s="90"/>
      <c r="Q458" s="90"/>
      <c r="R458" s="90"/>
      <c r="S458" s="90"/>
      <c r="T458" s="90"/>
      <c r="U458" s="90"/>
      <c r="V458" s="90"/>
      <c r="W458" s="90"/>
      <c r="X458" s="91"/>
      <c r="Y458" s="186" t="s">
        <v>12</v>
      </c>
      <c r="Z458" s="187"/>
      <c r="AA458" s="188"/>
      <c r="AB458" s="198" t="s">
        <v>529</v>
      </c>
      <c r="AC458" s="198"/>
      <c r="AD458" s="198"/>
      <c r="AE458" s="326" t="s">
        <v>523</v>
      </c>
      <c r="AF458" s="192"/>
      <c r="AG458" s="192"/>
      <c r="AH458" s="192"/>
      <c r="AI458" s="326" t="s">
        <v>499</v>
      </c>
      <c r="AJ458" s="192"/>
      <c r="AK458" s="192"/>
      <c r="AL458" s="192"/>
      <c r="AM458" s="326" t="s">
        <v>499</v>
      </c>
      <c r="AN458" s="192"/>
      <c r="AO458" s="192"/>
      <c r="AP458" s="327"/>
      <c r="AQ458" s="326" t="s">
        <v>499</v>
      </c>
      <c r="AR458" s="192"/>
      <c r="AS458" s="192"/>
      <c r="AT458" s="327"/>
      <c r="AU458" s="192" t="s">
        <v>533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528</v>
      </c>
      <c r="AC459" s="190"/>
      <c r="AD459" s="190"/>
      <c r="AE459" s="326" t="s">
        <v>530</v>
      </c>
      <c r="AF459" s="192"/>
      <c r="AG459" s="192"/>
      <c r="AH459" s="327"/>
      <c r="AI459" s="326" t="s">
        <v>499</v>
      </c>
      <c r="AJ459" s="192"/>
      <c r="AK459" s="192"/>
      <c r="AL459" s="192"/>
      <c r="AM459" s="326" t="s">
        <v>499</v>
      </c>
      <c r="AN459" s="192"/>
      <c r="AO459" s="192"/>
      <c r="AP459" s="327"/>
      <c r="AQ459" s="326" t="s">
        <v>499</v>
      </c>
      <c r="AR459" s="192"/>
      <c r="AS459" s="192"/>
      <c r="AT459" s="327"/>
      <c r="AU459" s="192" t="s">
        <v>499</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499</v>
      </c>
      <c r="AF460" s="192"/>
      <c r="AG460" s="192"/>
      <c r="AH460" s="327"/>
      <c r="AI460" s="326" t="s">
        <v>531</v>
      </c>
      <c r="AJ460" s="192"/>
      <c r="AK460" s="192"/>
      <c r="AL460" s="192"/>
      <c r="AM460" s="326" t="s">
        <v>532</v>
      </c>
      <c r="AN460" s="192"/>
      <c r="AO460" s="192"/>
      <c r="AP460" s="327"/>
      <c r="AQ460" s="326" t="s">
        <v>499</v>
      </c>
      <c r="AR460" s="192"/>
      <c r="AS460" s="192"/>
      <c r="AT460" s="327"/>
      <c r="AU460" s="192" t="s">
        <v>533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534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535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536</v>
      </c>
      <c r="AH703" s="87"/>
      <c r="AI703" s="87"/>
      <c r="AJ703" s="87"/>
      <c r="AK703" s="87"/>
      <c r="AL703" s="87"/>
      <c r="AM703" s="87"/>
      <c r="AN703" s="87"/>
      <c r="AO703" s="87"/>
      <c r="AP703" s="87"/>
      <c r="AQ703" s="87"/>
      <c r="AR703" s="87"/>
      <c r="AS703" s="87"/>
      <c r="AT703" s="87"/>
      <c r="AU703" s="87"/>
      <c r="AV703" s="87"/>
      <c r="AW703" s="87"/>
      <c r="AX703" s="88"/>
    </row>
    <row r="704" spans="1:50" ht="62.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577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537</v>
      </c>
      <c r="AE705" s="701"/>
      <c r="AF705" s="701"/>
      <c r="AG705" s="110" t="s">
        <v>540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538</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539</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3.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541</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85.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542</v>
      </c>
      <c r="AH709" s="87"/>
      <c r="AI709" s="87"/>
      <c r="AJ709" s="87"/>
      <c r="AK709" s="87"/>
      <c r="AL709" s="87"/>
      <c r="AM709" s="87"/>
      <c r="AN709" s="87"/>
      <c r="AO709" s="87"/>
      <c r="AP709" s="87"/>
      <c r="AQ709" s="87"/>
      <c r="AR709" s="87"/>
      <c r="AS709" s="87"/>
      <c r="AT709" s="87"/>
      <c r="AU709" s="87"/>
      <c r="AV709" s="87"/>
      <c r="AW709" s="87"/>
      <c r="AX709" s="88"/>
    </row>
    <row r="710" spans="1:50" ht="21.7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541</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42.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543</v>
      </c>
      <c r="AH711" s="87"/>
      <c r="AI711" s="87"/>
      <c r="AJ711" s="87"/>
      <c r="AK711" s="87"/>
      <c r="AL711" s="87"/>
      <c r="AM711" s="87"/>
      <c r="AN711" s="87"/>
      <c r="AO711" s="87"/>
      <c r="AP711" s="87"/>
      <c r="AQ711" s="87"/>
      <c r="AR711" s="87"/>
      <c r="AS711" s="87"/>
      <c r="AT711" s="87"/>
      <c r="AU711" s="87"/>
      <c r="AV711" s="87"/>
      <c r="AW711" s="87"/>
      <c r="AX711" s="88"/>
    </row>
    <row r="712" spans="1:50" ht="21.7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541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541</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41.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544</v>
      </c>
      <c r="AH714" s="723"/>
      <c r="AI714" s="723"/>
      <c r="AJ714" s="723"/>
      <c r="AK714" s="723"/>
      <c r="AL714" s="723"/>
      <c r="AM714" s="723"/>
      <c r="AN714" s="723"/>
      <c r="AO714" s="723"/>
      <c r="AP714" s="723"/>
      <c r="AQ714" s="723"/>
      <c r="AR714" s="723"/>
      <c r="AS714" s="723"/>
      <c r="AT714" s="723"/>
      <c r="AU714" s="723"/>
      <c r="AV714" s="723"/>
      <c r="AW714" s="723"/>
      <c r="AX714" s="724"/>
    </row>
    <row r="715" spans="1:50" ht="42"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545</v>
      </c>
      <c r="AH715" s="729"/>
      <c r="AI715" s="729"/>
      <c r="AJ715" s="729"/>
      <c r="AK715" s="729"/>
      <c r="AL715" s="729"/>
      <c r="AM715" s="729"/>
      <c r="AN715" s="729"/>
      <c r="AO715" s="729"/>
      <c r="AP715" s="729"/>
      <c r="AQ715" s="729"/>
      <c r="AR715" s="729"/>
      <c r="AS715" s="729"/>
      <c r="AT715" s="729"/>
      <c r="AU715" s="729"/>
      <c r="AV715" s="729"/>
      <c r="AW715" s="729"/>
      <c r="AX715" s="730"/>
    </row>
    <row r="716" spans="1:50" ht="50.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546</v>
      </c>
      <c r="AH716" s="87"/>
      <c r="AI716" s="87"/>
      <c r="AJ716" s="87"/>
      <c r="AK716" s="87"/>
      <c r="AL716" s="87"/>
      <c r="AM716" s="87"/>
      <c r="AN716" s="87"/>
      <c r="AO716" s="87"/>
      <c r="AP716" s="87"/>
      <c r="AQ716" s="87"/>
      <c r="AR716" s="87"/>
      <c r="AS716" s="87"/>
      <c r="AT716" s="87"/>
      <c r="AU716" s="87"/>
      <c r="AV716" s="87"/>
      <c r="AW716" s="87"/>
      <c r="AX716" s="88"/>
    </row>
    <row r="717" spans="1:50" ht="5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579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541</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485</v>
      </c>
      <c r="AE719" s="591"/>
      <c r="AF719" s="591"/>
      <c r="AG719" s="110" t="s">
        <v>547</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548</v>
      </c>
      <c r="D721" s="281"/>
      <c r="E721" s="281"/>
      <c r="F721" s="282"/>
      <c r="G721" s="271"/>
      <c r="H721" s="272"/>
      <c r="I721" s="68" t="str">
        <f>IF(OR(G721="　", G721=""), "", "-")</f>
        <v/>
      </c>
      <c r="J721" s="275">
        <v>66</v>
      </c>
      <c r="K721" s="275"/>
      <c r="L721" s="68" t="str">
        <f>IF(M721="","","-")</f>
        <v/>
      </c>
      <c r="M721" s="69"/>
      <c r="N721" s="288" t="s">
        <v>549</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581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550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137</v>
      </c>
      <c r="B731" s="786"/>
      <c r="C731" s="786"/>
      <c r="D731" s="786"/>
      <c r="E731" s="787"/>
      <c r="F731" s="715" t="s">
        <v>584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137</v>
      </c>
      <c r="B733" s="660"/>
      <c r="C733" s="660"/>
      <c r="D733" s="660"/>
      <c r="E733" s="661"/>
      <c r="F733" s="623" t="s">
        <v>583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551</v>
      </c>
      <c r="F737" s="975"/>
      <c r="G737" s="975"/>
      <c r="H737" s="975"/>
      <c r="I737" s="975"/>
      <c r="J737" s="975"/>
      <c r="K737" s="975"/>
      <c r="L737" s="975"/>
      <c r="M737" s="975"/>
      <c r="N737" s="351" t="s">
        <v>321</v>
      </c>
      <c r="O737" s="351"/>
      <c r="P737" s="351"/>
      <c r="Q737" s="351"/>
      <c r="R737" s="975" t="s">
        <v>552</v>
      </c>
      <c r="S737" s="975"/>
      <c r="T737" s="975"/>
      <c r="U737" s="975"/>
      <c r="V737" s="975"/>
      <c r="W737" s="975"/>
      <c r="X737" s="975"/>
      <c r="Y737" s="975"/>
      <c r="Z737" s="975"/>
      <c r="AA737" s="351" t="s">
        <v>320</v>
      </c>
      <c r="AB737" s="351"/>
      <c r="AC737" s="351"/>
      <c r="AD737" s="351"/>
      <c r="AE737" s="975" t="s">
        <v>553</v>
      </c>
      <c r="AF737" s="975"/>
      <c r="AG737" s="975"/>
      <c r="AH737" s="975"/>
      <c r="AI737" s="975"/>
      <c r="AJ737" s="975"/>
      <c r="AK737" s="975"/>
      <c r="AL737" s="975"/>
      <c r="AM737" s="975"/>
      <c r="AN737" s="351" t="s">
        <v>319</v>
      </c>
      <c r="AO737" s="351"/>
      <c r="AP737" s="351"/>
      <c r="AQ737" s="351"/>
      <c r="AR737" s="981" t="s">
        <v>554</v>
      </c>
      <c r="AS737" s="982"/>
      <c r="AT737" s="982"/>
      <c r="AU737" s="982"/>
      <c r="AV737" s="982"/>
      <c r="AW737" s="982"/>
      <c r="AX737" s="983"/>
      <c r="AY737" s="74"/>
      <c r="AZ737" s="74"/>
    </row>
    <row r="738" spans="1:52" ht="24.75" customHeight="1" x14ac:dyDescent="0.15">
      <c r="A738" s="974" t="s">
        <v>318</v>
      </c>
      <c r="B738" s="195"/>
      <c r="C738" s="195"/>
      <c r="D738" s="196"/>
      <c r="E738" s="975" t="s">
        <v>555</v>
      </c>
      <c r="F738" s="975"/>
      <c r="G738" s="975"/>
      <c r="H738" s="975"/>
      <c r="I738" s="975"/>
      <c r="J738" s="975"/>
      <c r="K738" s="975"/>
      <c r="L738" s="975"/>
      <c r="M738" s="975"/>
      <c r="N738" s="351" t="s">
        <v>317</v>
      </c>
      <c r="O738" s="351"/>
      <c r="P738" s="351"/>
      <c r="Q738" s="351"/>
      <c r="R738" s="975" t="s">
        <v>556</v>
      </c>
      <c r="S738" s="975"/>
      <c r="T738" s="975"/>
      <c r="U738" s="975"/>
      <c r="V738" s="975"/>
      <c r="W738" s="975"/>
      <c r="X738" s="975"/>
      <c r="Y738" s="975"/>
      <c r="Z738" s="975"/>
      <c r="AA738" s="351" t="s">
        <v>316</v>
      </c>
      <c r="AB738" s="351"/>
      <c r="AC738" s="351"/>
      <c r="AD738" s="351"/>
      <c r="AE738" s="975" t="s">
        <v>557</v>
      </c>
      <c r="AF738" s="975"/>
      <c r="AG738" s="975"/>
      <c r="AH738" s="975"/>
      <c r="AI738" s="975"/>
      <c r="AJ738" s="975"/>
      <c r="AK738" s="975"/>
      <c r="AL738" s="975"/>
      <c r="AM738" s="975"/>
      <c r="AN738" s="351" t="s">
        <v>315</v>
      </c>
      <c r="AO738" s="351"/>
      <c r="AP738" s="351"/>
      <c r="AQ738" s="351"/>
      <c r="AR738" s="981" t="s">
        <v>558</v>
      </c>
      <c r="AS738" s="982"/>
      <c r="AT738" s="982"/>
      <c r="AU738" s="982"/>
      <c r="AV738" s="982"/>
      <c r="AW738" s="982"/>
      <c r="AX738" s="983"/>
    </row>
    <row r="739" spans="1:52" ht="24.75" customHeight="1" x14ac:dyDescent="0.15">
      <c r="A739" s="974" t="s">
        <v>314</v>
      </c>
      <c r="B739" s="195"/>
      <c r="C739" s="195"/>
      <c r="D739" s="196"/>
      <c r="E739" s="975" t="s">
        <v>559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560</v>
      </c>
      <c r="F740" s="960"/>
      <c r="G740" s="960"/>
      <c r="H740" s="78" t="str">
        <f>IF(E740="", "", "(")</f>
        <v>(</v>
      </c>
      <c r="I740" s="960"/>
      <c r="J740" s="960"/>
      <c r="K740" s="78" t="str">
        <f>IF(OR(I740="　", I740=""), "", "-")</f>
        <v/>
      </c>
      <c r="L740" s="961">
        <v>559</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578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561</v>
      </c>
      <c r="H782" s="657"/>
      <c r="I782" s="657"/>
      <c r="J782" s="657"/>
      <c r="K782" s="658"/>
      <c r="L782" s="650" t="s">
        <v>565</v>
      </c>
      <c r="M782" s="651"/>
      <c r="N782" s="651"/>
      <c r="O782" s="651"/>
      <c r="P782" s="651"/>
      <c r="Q782" s="651"/>
      <c r="R782" s="651"/>
      <c r="S782" s="651"/>
      <c r="T782" s="651"/>
      <c r="U782" s="651"/>
      <c r="V782" s="651"/>
      <c r="W782" s="651"/>
      <c r="X782" s="652"/>
      <c r="Y782" s="374">
        <v>16.2</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t="s">
        <v>562</v>
      </c>
      <c r="H783" s="593"/>
      <c r="I783" s="593"/>
      <c r="J783" s="593"/>
      <c r="K783" s="594"/>
      <c r="L783" s="584" t="s">
        <v>566</v>
      </c>
      <c r="M783" s="585"/>
      <c r="N783" s="585"/>
      <c r="O783" s="585"/>
      <c r="P783" s="585"/>
      <c r="Q783" s="585"/>
      <c r="R783" s="585"/>
      <c r="S783" s="585"/>
      <c r="T783" s="585"/>
      <c r="U783" s="585"/>
      <c r="V783" s="585"/>
      <c r="W783" s="585"/>
      <c r="X783" s="586"/>
      <c r="Y783" s="587">
        <v>11.3</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t="s">
        <v>563</v>
      </c>
      <c r="H784" s="593"/>
      <c r="I784" s="593"/>
      <c r="J784" s="593"/>
      <c r="K784" s="594"/>
      <c r="L784" s="584" t="s">
        <v>567</v>
      </c>
      <c r="M784" s="585"/>
      <c r="N784" s="585"/>
      <c r="O784" s="585"/>
      <c r="P784" s="585"/>
      <c r="Q784" s="585"/>
      <c r="R784" s="585"/>
      <c r="S784" s="585"/>
      <c r="T784" s="585"/>
      <c r="U784" s="585"/>
      <c r="V784" s="585"/>
      <c r="W784" s="585"/>
      <c r="X784" s="586"/>
      <c r="Y784" s="587">
        <v>3.2</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t="s">
        <v>564</v>
      </c>
      <c r="H785" s="593"/>
      <c r="I785" s="593"/>
      <c r="J785" s="593"/>
      <c r="K785" s="594"/>
      <c r="L785" s="584" t="s">
        <v>564</v>
      </c>
      <c r="M785" s="585"/>
      <c r="N785" s="585"/>
      <c r="O785" s="585"/>
      <c r="P785" s="585"/>
      <c r="Q785" s="585"/>
      <c r="R785" s="585"/>
      <c r="S785" s="585"/>
      <c r="T785" s="585"/>
      <c r="U785" s="585"/>
      <c r="V785" s="585"/>
      <c r="W785" s="585"/>
      <c r="X785" s="586"/>
      <c r="Y785" s="587">
        <v>2.6</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33.299999999999997</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93.75" customHeight="1" x14ac:dyDescent="0.15">
      <c r="A838" s="362">
        <v>1</v>
      </c>
      <c r="B838" s="362">
        <v>1</v>
      </c>
      <c r="C838" s="347" t="s">
        <v>568</v>
      </c>
      <c r="D838" s="333"/>
      <c r="E838" s="333"/>
      <c r="F838" s="333"/>
      <c r="G838" s="333"/>
      <c r="H838" s="333"/>
      <c r="I838" s="333"/>
      <c r="J838" s="334">
        <v>7010405010413</v>
      </c>
      <c r="K838" s="335"/>
      <c r="L838" s="335"/>
      <c r="M838" s="335"/>
      <c r="N838" s="335"/>
      <c r="O838" s="335"/>
      <c r="P838" s="348" t="s">
        <v>569</v>
      </c>
      <c r="Q838" s="336"/>
      <c r="R838" s="336"/>
      <c r="S838" s="336"/>
      <c r="T838" s="336"/>
      <c r="U838" s="336"/>
      <c r="V838" s="336"/>
      <c r="W838" s="336"/>
      <c r="X838" s="336"/>
      <c r="Y838" s="337">
        <v>33.299999999999997</v>
      </c>
      <c r="Z838" s="338"/>
      <c r="AA838" s="338"/>
      <c r="AB838" s="339"/>
      <c r="AC838" s="349" t="s">
        <v>300</v>
      </c>
      <c r="AD838" s="357"/>
      <c r="AE838" s="357"/>
      <c r="AF838" s="357"/>
      <c r="AG838" s="357"/>
      <c r="AH838" s="358">
        <v>1</v>
      </c>
      <c r="AI838" s="359"/>
      <c r="AJ838" s="359"/>
      <c r="AK838" s="359"/>
      <c r="AL838" s="343">
        <v>100</v>
      </c>
      <c r="AM838" s="344"/>
      <c r="AN838" s="344"/>
      <c r="AO838" s="345"/>
      <c r="AP838" s="346" t="s">
        <v>573</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499</v>
      </c>
      <c r="F1103" s="361"/>
      <c r="G1103" s="361"/>
      <c r="H1103" s="361"/>
      <c r="I1103" s="361"/>
      <c r="J1103" s="334" t="s">
        <v>570</v>
      </c>
      <c r="K1103" s="335"/>
      <c r="L1103" s="335"/>
      <c r="M1103" s="335"/>
      <c r="N1103" s="335"/>
      <c r="O1103" s="335"/>
      <c r="P1103" s="348" t="s">
        <v>499</v>
      </c>
      <c r="Q1103" s="336"/>
      <c r="R1103" s="336"/>
      <c r="S1103" s="336"/>
      <c r="T1103" s="336"/>
      <c r="U1103" s="336"/>
      <c r="V1103" s="336"/>
      <c r="W1103" s="336"/>
      <c r="X1103" s="336"/>
      <c r="Y1103" s="337" t="s">
        <v>500</v>
      </c>
      <c r="Z1103" s="338"/>
      <c r="AA1103" s="338"/>
      <c r="AB1103" s="339"/>
      <c r="AC1103" s="340"/>
      <c r="AD1103" s="340"/>
      <c r="AE1103" s="340"/>
      <c r="AF1103" s="340"/>
      <c r="AG1103" s="340"/>
      <c r="AH1103" s="341" t="s">
        <v>499</v>
      </c>
      <c r="AI1103" s="342"/>
      <c r="AJ1103" s="342"/>
      <c r="AK1103" s="342"/>
      <c r="AL1103" s="343" t="s">
        <v>571</v>
      </c>
      <c r="AM1103" s="344"/>
      <c r="AN1103" s="344"/>
      <c r="AO1103" s="345"/>
      <c r="AP1103" s="346" t="s">
        <v>517</v>
      </c>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2020-09-16T06:10:22Z</cp:lastPrinted>
  <dcterms:created xsi:type="dcterms:W3CDTF">2012-03-13T00:50:25Z</dcterms:created>
  <dcterms:modified xsi:type="dcterms:W3CDTF">2020-10-02T17:19:19Z</dcterms:modified>
</cp:coreProperties>
</file>