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<sst xmlns="http://schemas.openxmlformats.org/spreadsheetml/2006/main" count="2961" uniqueCount="667">
  <si>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</si>
  <si>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</si>
  <si>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</si>
  <si>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</si>
  <si>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</si>
  <si>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</si>
  <si>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</si>
  <si>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</si>
  <si>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</si>
  <si>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</si>
  <si>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</si>
  <si>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</si>
  <si>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</si>
  <si>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</si>
  <si>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</si>
  <si>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</si>
  <si>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</si>
  <si>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</si>
  <si>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</si>
  <si>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</si>
  <si>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</si>
  <si>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</si>
  <si>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</si>
  <si>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</si>
  <si>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</si>
  <si>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</si>
  <si>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</si>
  <si>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</si>
  <si>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</si>
  <si>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</si>
  <si>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</si>
  <si>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</si>
  <si>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</si>
  <si>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</si>
  <si>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</si>
  <si>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</si>
  <si>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</si>
  <si>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</si>
  <si>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</si>
  <si>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</si>
  <si>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</si>
  <si>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</si>
  <si>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</si>
  <si>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</si>
  <si>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</si>
  <si>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</si>
  <si>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</si>
  <si>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</si>
  <si>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</si>
  <si>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</si>
  <si>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</si>
  <si>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</si>
  <si>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</si>
  <si>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</si>
  <si>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</si>
  <si>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</si>
  <si>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</si>
  <si>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</si>
  <si>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</si>
  <si>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</si>
  <si>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</si>
  <si>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</si>
  <si>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</si>
  <si>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</si>
  <si>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</si>
  <si>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</si>
  <si>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</si>
  <si>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</si>
  <si>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</si>
  <si>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</si>
  <si>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</si>
  <si>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</si>
  <si>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</si>
  <si>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</si>
  <si>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</si>
  <si>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</si>
  <si>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</si>
  <si>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</si>
  <si>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</si>
  <si>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</si>
  <si>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</si>
  <si>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</si>
  <si>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</si>
  <si>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</si>
  <si>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</si>
  <si>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</si>
  <si>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</si>
  <si>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</si>
  <si>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</si>
  <si>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</si>
  <si>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</si>
  <si>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</si>
  <si>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</si>
  <si>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</si>
  <si>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</si>
  <si>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</si>
  <si>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</si>
  <si>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</si>
  <si>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</si>
  <si>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</si>
  <si>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</si>
  <si>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</si>
  <si>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</si>
  <si>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</si>
  <si>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</si>
  <si>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</si>
  <si>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</si>
  <si>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</si>
  <si>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</si>
  <si>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</si>
  <si>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</si>
  <si>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</si>
  <si>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</si>
  <si>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</si>
  <si>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</si>
  <si>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</si>
  <si>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</si>
  <si>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</si>
  <si>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</si>
  <si>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</si>
  <si>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</si>
  <si>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</si>
  <si>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</si>
  <si>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</si>
  <si>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</si>
  <si>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</si>
  <si>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</si>
  <si>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</si>
  <si>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</si>
  <si>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</si>
  <si>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</si>
  <si>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</si>
  <si>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</si>
  <si>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</si>
  <si>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</si>
  <si>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</si>
  <si>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</si>
  <si>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</si>
  <si>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</si>
  <si>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</si>
  <si>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</si>
  <si>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</si>
  <si>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</si>
  <si>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</si>
  <si>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</si>
  <si>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</si>
  <si>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</si>
  <si>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</si>
  <si>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</si>
  <si>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</si>
  <si>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</si>
  <si>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</si>
  <si>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</si>
  <si>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</si>
  <si>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</si>
  <si>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</si>
  <si>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</si>
  <si>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</si>
  <si>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</si>
  <si>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</si>
  <si>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</si>
  <si>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</si>
  <si>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</si>
  <si>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</si>
  <si>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</si>
  <si>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</si>
  <si>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</si>
  <si>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</si>
  <si>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</si>
  <si>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</si>
  <si>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</si>
  <si>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</si>
  <si>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</si>
  <si>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</si>
  <si>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</si>
  <si>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</si>
  <si>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</si>
  <si>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</si>
  <si>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</si>
  <si>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</si>
  <si>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</si>
  <si>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</si>
  <si>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</si>
  <si>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</si>
  <si>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</si>
  <si>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</si>
  <si>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</si>
  <si>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</si>
  <si>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</si>
  <si>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</si>
  <si>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</si>
  <si>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</si>
  <si>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</si>
  <si>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</si>
  <si>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</si>
  <si>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</si>
  <si>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</si>
  <si>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</si>
  <si>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</si>
  <si>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</si>
  <si>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</si>
  <si>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</si>
  <si>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</si>
  <si>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</si>
  <si>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</si>
  <si>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</si>
  <si>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</si>
  <si>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</si>
  <si>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</si>
  <si>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</si>
  <si>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</si>
  <si>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</si>
  <si>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</si>
  <si>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</si>
  <si>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</si>
  <si>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</si>
  <si>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</si>
  <si>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</si>
  <si>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</si>
  <si>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</si>
  <si>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</si>
  <si>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</si>
  <si>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</si>
  <si>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</si>
  <si>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</si>
  <si>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</si>
  <si>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</si>
  <si>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</si>
  <si>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</si>
  <si>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</si>
  <si>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</si>
  <si>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</si>
  <si>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</si>
  <si>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</si>
  <si>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</si>
  <si>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</si>
  <si>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</si>
  <si>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</si>
  <si>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</si>
  <si>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</si>
  <si>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</si>
  <si>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</si>
  <si>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</si>
  <si>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</si>
  <si>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</si>
  <si>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</si>
  <si>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</si>
  <si>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</si>
  <si>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</si>
  <si>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</si>
  <si>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</si>
  <si>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</si>
  <si>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</si>
  <si>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</si>
  <si>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</si>
  <si>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</si>
  <si>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</si>
  <si>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</si>
  <si>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</si>
  <si>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</si>
  <si>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</si>
  <si>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</si>
  <si>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</si>
  <si>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</si>
  <si>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</si>
  <si>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</si>
  <si>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</si>
  <si>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</si>
  <si>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</si>
  <si>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</si>
  <si>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</si>
  <si>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</si>
  <si>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</si>
  <si>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</si>
  <si>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</si>
  <si>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</si>
  <si>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</si>
  <si>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</si>
  <si>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</si>
  <si>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</si>
  <si>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</si>
  <si>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</si>
  <si>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</si>
  <si>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</si>
  <si>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</si>
  <si>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</si>
  <si>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</si>
  <si>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</si>
  <si>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</si>
  <si>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</si>
  <si>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</si>
  <si>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</si>
  <si>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</si>
  <si>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</si>
  <si>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</si>
  <si>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</si>
  <si>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</si>
  <si>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</si>
  <si>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</si>
  <si>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</si>
  <si>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</si>
  <si>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</si>
  <si>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</si>
  <si>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</si>
  <si>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</si>
  <si>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</si>
  <si>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</si>
  <si>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</si>
  <si>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</si>
  <si>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</si>
  <si>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</si>
  <si>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</si>
  <si>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</si>
  <si>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</si>
  <si>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</si>
  <si>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</si>
  <si>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</si>
  <si>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</si>
  <si>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</si>
  <si>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</si>
  <si>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</si>
  <si>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</si>
  <si>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</si>
  <si>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</si>
  <si>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</si>
  <si>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</si>
  <si>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</si>
  <si>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</si>
  <si>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</si>
  <si>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</si>
  <si>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</si>
  <si>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</si>
  <si>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</si>
  <si>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</si>
  <si>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</si>
  <si>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</si>
  <si>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</si>
  <si>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</si>
  <si>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</si>
  <si>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</si>
  <si>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</si>
  <si>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</si>
  <si>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</si>
  <si>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</si>
  <si>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</si>
  <si>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</si>
  <si>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</si>
  <si>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</si>
  <si>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</si>
  <si>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</si>
  <si>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</si>
  <si>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</si>
  <si>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</si>
  <si>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</si>
  <si>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</si>
  <si>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</si>
  <si>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</si>
  <si>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</si>
  <si>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</si>
  <si>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</si>
  <si>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</si>
  <si>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</si>
  <si>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</si>
  <si>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</si>
  <si>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</si>
  <si>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</si>
  <si>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</si>
  <si>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</si>
  <si>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</si>
  <si>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</si>
  <si>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</si>
  <si>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</si>
  <si>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</si>
  <si>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</si>
  <si>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</si>
  <si>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</si>
  <si>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</si>
  <si>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</si>
  <si>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</si>
  <si>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</si>
  <si>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</si>
  <si>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</si>
  <si>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</si>
  <si>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</si>
  <si>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</si>
  <si>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</si>
  <si>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</si>
  <si>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</si>
  <si>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</si>
  <si>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</si>
  <si>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</si>
  <si>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</si>
  <si>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</si>
  <si>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</si>
  <si>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</si>
  <si>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</si>
  <si>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</si>
  <si>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</si>
  <si>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</si>
  <si>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</si>
  <si>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</si>
  <si>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</si>
  <si>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</si>
  <si>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</si>
  <si>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</si>
  <si>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</si>
  <si>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</si>
  <si>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</si>
  <si>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</si>
  <si>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</si>
  <si>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</si>
  <si>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</si>
  <si>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</si>
  <si>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</si>
  <si>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</si>
  <si>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</si>
  <si>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</si>
  <si>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</si>
  <si>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</si>
  <si>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</si>
  <si>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</si>
  <si>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</si>
  <si>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</si>
  <si>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</si>
  <si>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</si>
  <si>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</si>
  <si>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</si>
  <si>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</si>
  <si>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</si>
  <si>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</si>
  <si>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</si>
  <si>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</si>
  <si>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</si>
  <si>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</si>
  <si>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</si>
  <si>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</si>
  <si>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</si>
  <si>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</si>
  <si>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</si>
  <si>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</si>
  <si>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</si>
  <si>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</si>
  <si>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</si>
  <si>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</si>
  <si>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</si>
  <si>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</si>
  <si>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</si>
  <si>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</si>
  <si>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</si>
  <si>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</si>
  <si>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</si>
  <si>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</si>
  <si>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</si>
  <si>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</si>
  <si>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</si>
  <si>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</si>
  <si>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</si>
  <si>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</si>
  <si>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</si>
  <si>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</si>
  <si>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</si>
  <si>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</si>
  <si>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</si>
  <si>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</si>
  <si>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</si>
  <si>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</si>
  <si>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</si>
  <si>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</si>
  <si>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</si>
  <si>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</si>
  <si>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</si>
  <si>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</si>
  <si>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</si>
  <si>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</si>
  <si>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</si>
  <si>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</si>
  <si>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</si>
  <si>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</si>
  <si>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</si>
  <si>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</si>
  <si>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</si>
  <si>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</si>
  <si>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</si>
  <si>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</si>
  <si>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</si>
  <si>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</si>
  <si>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</si>
  <si>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</si>
  <si>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</si>
  <si>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</si>
  <si>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</si>
  <si>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</si>
  <si>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</si>
  <si>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</si>
  <si>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</si>
  <si>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</si>
  <si>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</si>
  <si>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</si>
  <si>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</si>
  <si>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</si>
  <si>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</si>
  <si>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</si>
  <si>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</si>
  <si>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</si>
  <si>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</si>
  <si>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</si>
  <si>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</si>
  <si>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</si>
  <si>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</si>
  <si>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</si>
  <si>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</si>
  <si>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</si>
  <si>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</si>
  <si>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</si>
  <si>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</si>
  <si>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</si>
  <si>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</si>
  <si>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</si>
  <si>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</si>
  <si>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</si>
  <si>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</si>
  <si>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</si>
  <si>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</si>
  <si>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</si>
  <si>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</si>
  <si>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</si>
  <si>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</si>
  <si>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</si>
  <si>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</si>
  <si>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</si>
  <si>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</si>
  <si>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</si>
  <si>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</si>
  <si>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</si>
  <si>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</si>
  <si>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</si>
  <si>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</si>
  <si>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</si>
  <si>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</si>
  <si>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</si>
  <si>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</si>
  <si>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</si>
  <si>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</si>
  <si>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</si>
  <si>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</si>
  <si>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</si>
  <si>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</si>
  <si>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</si>
  <si>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</si>
  <si>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</si>
  <si>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</si>
  <si>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</si>
  <si>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</si>
  <si>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</si>
  <si>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</si>
  <si>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</si>
  <si>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</si>
  <si>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</si>
  <si>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</si>
  <si>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</si>
  <si>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</si>
  <si>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</si>
  <si>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</si>
  <si>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</si>
  <si>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</si>
  <si>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</si>
  <si>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</si>
  <si>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</si>
  <si>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</si>
  <si>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</si>
  <si>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職業安定局</t>
    <phoneticPr fontId="5"/>
  </si>
  <si>
    <t>地域雇用対策課</t>
    <rPh sb="0" eb="2">
      <t>チイキ</t>
    </rPh>
    <rPh sb="2" eb="4">
      <t>コヨウ</t>
    </rPh>
    <rPh sb="4" eb="6">
      <t>タイサク</t>
    </rPh>
    <rPh sb="6" eb="7">
      <t>カ</t>
    </rPh>
    <phoneticPr fontId="5"/>
  </si>
  <si>
    <t>雇用保険法第62条第1項第6号
雇用保険法第63条第1項第8号</t>
    <phoneticPr fontId="5"/>
  </si>
  <si>
    <t>-</t>
  </si>
  <si>
    <t>-</t>
    <phoneticPr fontId="5"/>
  </si>
  <si>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phoneticPr fontId="5"/>
  </si>
  <si>
    <t>-</t>
    <phoneticPr fontId="5"/>
  </si>
  <si>
    <t>-</t>
    <phoneticPr fontId="5"/>
  </si>
  <si>
    <t>-</t>
    <phoneticPr fontId="5"/>
  </si>
  <si>
    <t>-</t>
    <phoneticPr fontId="5"/>
  </si>
  <si>
    <t>-</t>
    <phoneticPr fontId="5"/>
  </si>
  <si>
    <t>-</t>
    <phoneticPr fontId="5"/>
  </si>
  <si>
    <t>千円</t>
    <rPh sb="0" eb="2">
      <t>センエン</t>
    </rPh>
    <phoneticPr fontId="5"/>
  </si>
  <si>
    <t>　　Ｘ/Ｙ</t>
    <phoneticPr fontId="5"/>
  </si>
  <si>
    <t>-</t>
    <phoneticPr fontId="5"/>
  </si>
  <si>
    <t>-</t>
    <phoneticPr fontId="5"/>
  </si>
  <si>
    <t>-</t>
    <phoneticPr fontId="5"/>
  </si>
  <si>
    <t>-</t>
    <phoneticPr fontId="5"/>
  </si>
  <si>
    <t>-</t>
    <phoneticPr fontId="5"/>
  </si>
  <si>
    <t>-</t>
    <phoneticPr fontId="5"/>
  </si>
  <si>
    <t>-</t>
    <phoneticPr fontId="5"/>
  </si>
  <si>
    <t>-</t>
    <phoneticPr fontId="5"/>
  </si>
  <si>
    <t>‐</t>
  </si>
  <si>
    <t>戦略産業雇用創造プロジェクトについては、平成28年度をもって新規採択を行わないこととし、地域活性化雇用創造プロジェクトの実施により、地域における安定的な正社員雇用の創造を図る。</t>
    <phoneticPr fontId="5"/>
  </si>
  <si>
    <t>地域活性化雇用創造プロジェクト</t>
    <phoneticPr fontId="5"/>
  </si>
  <si>
    <t>A.株式会社三菱UFJ銀行</t>
    <phoneticPr fontId="5"/>
  </si>
  <si>
    <t>利子補給金</t>
    <phoneticPr fontId="5"/>
  </si>
  <si>
    <t>戦略産業雇用創造プロジェクト関連融資利子補給事業に係る利子補給契約</t>
    <phoneticPr fontId="5"/>
  </si>
  <si>
    <t>戦略産業雇用創造プロジェクトの実施に必要な経費</t>
    <phoneticPr fontId="5"/>
  </si>
  <si>
    <t>戦略産業雇用創造プロジェクトの実施に必要な経費</t>
    <phoneticPr fontId="5"/>
  </si>
  <si>
    <t>補助金等交付</t>
  </si>
  <si>
    <t>-</t>
    <phoneticPr fontId="5"/>
  </si>
  <si>
    <t>-</t>
    <phoneticPr fontId="5"/>
  </si>
  <si>
    <t>-</t>
    <phoneticPr fontId="5"/>
  </si>
  <si>
    <t>新25-036</t>
    <phoneticPr fontId="5"/>
  </si>
  <si>
    <t>514</t>
    <phoneticPr fontId="5"/>
  </si>
  <si>
    <t>523</t>
    <phoneticPr fontId="5"/>
  </si>
  <si>
    <t>521</t>
    <phoneticPr fontId="5"/>
  </si>
  <si>
    <t>517</t>
    <phoneticPr fontId="5"/>
  </si>
  <si>
    <t>株式会社三菱UFJ銀行</t>
    <phoneticPr fontId="5"/>
  </si>
  <si>
    <t>株式会社群馬銀行</t>
    <phoneticPr fontId="5"/>
  </si>
  <si>
    <t>株式会社日本政策投資銀行</t>
    <phoneticPr fontId="5"/>
  </si>
  <si>
    <t>株式会社百五銀行</t>
    <phoneticPr fontId="5"/>
  </si>
  <si>
    <t>株式会社北洋銀行</t>
    <phoneticPr fontId="5"/>
  </si>
  <si>
    <t>株式会社岩手銀行</t>
    <phoneticPr fontId="5"/>
  </si>
  <si>
    <t>株式会社商工組合中央金庫</t>
    <phoneticPr fontId="5"/>
  </si>
  <si>
    <t>株式会社みずほ銀行</t>
    <phoneticPr fontId="5"/>
  </si>
  <si>
    <t>株式会社滋賀銀行</t>
    <phoneticPr fontId="5"/>
  </si>
  <si>
    <t>株式会社荘内銀行</t>
    <phoneticPr fontId="5"/>
  </si>
  <si>
    <t>地域雇用創造利子補給金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</si>
  <si>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</si>
  <si>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</si>
  <si>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</si>
  <si>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</si>
  <si>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</si>
  <si>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</si>
  <si>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</si>
  <si>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</si>
  <si>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</si>
  <si>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</si>
  <si>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産業政策と一体的に雇用を創出する取り組みを支援する本事業は、地域における安定した雇用の創出等の推進に資するものと考えられる。</t>
    <phoneticPr fontId="5"/>
  </si>
  <si>
    <t>雇用創出数</t>
    <rPh sb="0" eb="2">
      <t>コヨウ</t>
    </rPh>
    <rPh sb="2" eb="4">
      <t>ソウシュツ</t>
    </rPh>
    <rPh sb="4" eb="5">
      <t>スウ</t>
    </rPh>
    <phoneticPr fontId="5"/>
  </si>
  <si>
    <t>人</t>
    <rPh sb="0" eb="1">
      <t>ニン</t>
    </rPh>
    <phoneticPr fontId="5"/>
  </si>
  <si>
    <t>-</t>
    <phoneticPr fontId="5"/>
  </si>
  <si>
    <t>-</t>
    <phoneticPr fontId="5"/>
  </si>
  <si>
    <t>社</t>
    <rPh sb="0" eb="1">
      <t>シャ</t>
    </rPh>
    <phoneticPr fontId="5"/>
  </si>
  <si>
    <t>453,161/261</t>
    <phoneticPr fontId="5"/>
  </si>
  <si>
    <t>46,945/81</t>
    <phoneticPr fontId="5"/>
  </si>
  <si>
    <t>475,272/472</t>
    <phoneticPr fontId="5"/>
  </si>
  <si>
    <t>X　執行額（千円）／Y　雇用創出数（人）　　　　　</t>
    <rPh sb="2" eb="4">
      <t>シッコウ</t>
    </rPh>
    <rPh sb="4" eb="5">
      <t>ガク</t>
    </rPh>
    <phoneticPr fontId="5"/>
  </si>
  <si>
    <t>厚生労働省職業安定局調べ</t>
    <phoneticPr fontId="5"/>
  </si>
  <si>
    <t>事業を利用した事業者数</t>
    <rPh sb="9" eb="10">
      <t>シャ</t>
    </rPh>
    <rPh sb="10" eb="11">
      <t>スウ</t>
    </rPh>
    <phoneticPr fontId="5"/>
  </si>
  <si>
    <t>358,859/674</t>
    <phoneticPr fontId="5"/>
  </si>
  <si>
    <t>戦略産業雇用創造プロジェクトに参加した企業の雇用創造効果が確認された場合、金融機関に当該融資にかかる利子補給を行うものであり、事業の実施に必要な分として使途は限定されている。</t>
    <rPh sb="22" eb="24">
      <t>コヨウ</t>
    </rPh>
    <rPh sb="24" eb="26">
      <t>ソウゾウ</t>
    </rPh>
    <rPh sb="26" eb="28">
      <t>コウカ</t>
    </rPh>
    <rPh sb="29" eb="31">
      <t>カクニン</t>
    </rPh>
    <rPh sb="34" eb="36">
      <t>バアイ</t>
    </rPh>
    <rPh sb="63" eb="65">
      <t>ジギョウ</t>
    </rPh>
    <rPh sb="76" eb="78">
      <t>シト</t>
    </rPh>
    <rPh sb="79" eb="81">
      <t>ゲンテイ</t>
    </rPh>
    <phoneticPr fontId="5"/>
  </si>
  <si>
    <t>△</t>
  </si>
  <si>
    <t>活動実績は概ね見込み通りである。</t>
    <rPh sb="0" eb="2">
      <t>カツドウ</t>
    </rPh>
    <rPh sb="2" eb="4">
      <t>ジッセキ</t>
    </rPh>
    <rPh sb="5" eb="6">
      <t>オオム</t>
    </rPh>
    <rPh sb="7" eb="9">
      <t>ミコ</t>
    </rPh>
    <rPh sb="10" eb="11">
      <t>ドオ</t>
    </rPh>
    <phoneticPr fontId="5"/>
  </si>
  <si>
    <t>戦略産業雇用創造プロジェクトに参加する企業であって、融資期間内に雇用創造効果が確認できたものに対し、金融機関に当該融資にかかる利子補給（支給期間最大５年間、支給率最大１％）を行っており低コストで実施できている。</t>
    <rPh sb="32" eb="34">
      <t>コヨウ</t>
    </rPh>
    <rPh sb="34" eb="36">
      <t>ソウゾウ</t>
    </rPh>
    <rPh sb="36" eb="38">
      <t>コウカ</t>
    </rPh>
    <rPh sb="39" eb="41">
      <t>カクニン</t>
    </rPh>
    <rPh sb="92" eb="93">
      <t>テイ</t>
    </rPh>
    <rPh sb="97" eb="99">
      <t>ジッシ</t>
    </rPh>
    <phoneticPr fontId="5"/>
  </si>
  <si>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phoneticPr fontId="5"/>
  </si>
  <si>
    <t>単位当たりのコストは約100万円であり、戦略産業雇用創造プロジェクトの雇用創出数１人当たり250万円（上限額）を下回っており、妥当である。</t>
    <rPh sb="0" eb="2">
      <t>タンイ</t>
    </rPh>
    <rPh sb="2" eb="3">
      <t>ア</t>
    </rPh>
    <rPh sb="35" eb="37">
      <t>コヨウ</t>
    </rPh>
    <rPh sb="37" eb="39">
      <t>ソウシュツ</t>
    </rPh>
    <rPh sb="39" eb="40">
      <t>スウ</t>
    </rPh>
    <rPh sb="41" eb="42">
      <t>ニン</t>
    </rPh>
    <rPh sb="42" eb="43">
      <t>ア</t>
    </rPh>
    <rPh sb="48" eb="50">
      <t>マンエン</t>
    </rPh>
    <rPh sb="51" eb="54">
      <t>ジョウゲンガク</t>
    </rPh>
    <rPh sb="56" eb="58">
      <t>シタマワ</t>
    </rPh>
    <rPh sb="63" eb="65">
      <t>ダトウ</t>
    </rPh>
    <phoneticPr fontId="5"/>
  </si>
  <si>
    <t>令和６年度までに戦略産業雇用創造プロジェクト関連融資利子補給金を伴う融資を受けた事業者の事業所において新たに2,958人以上を雇入れること。</t>
    <phoneticPr fontId="5"/>
  </si>
  <si>
    <t>平成30年度に終了した事業の経過措置経費である。</t>
    <rPh sb="0" eb="2">
      <t>ヘイセイ</t>
    </rPh>
    <rPh sb="4" eb="6">
      <t>ネンド</t>
    </rPh>
    <rPh sb="7" eb="9">
      <t>シュウリョウ</t>
    </rPh>
    <rPh sb="11" eb="13">
      <t>ジギョウ</t>
    </rPh>
    <rPh sb="14" eb="16">
      <t>ケイカ</t>
    </rPh>
    <rPh sb="16" eb="18">
      <t>ソチ</t>
    </rPh>
    <rPh sb="18" eb="20">
      <t>ケイヒ</t>
    </rPh>
    <phoneticPr fontId="5"/>
  </si>
  <si>
    <t>国の施策による融資の補填費用であるため国が実施するべき事業である。</t>
    <rPh sb="7" eb="9">
      <t>ユウシ</t>
    </rPh>
    <phoneticPr fontId="5"/>
  </si>
  <si>
    <t>平成30年度に終了した事業の経過措置経費である。</t>
    <phoneticPr fontId="5"/>
  </si>
  <si>
    <t>－</t>
    <phoneticPr fontId="5"/>
  </si>
  <si>
    <t>本事業は既に経過措置事業であり、執行実績等を勘案し、概算要求額を検討する。</t>
    <phoneticPr fontId="5"/>
  </si>
  <si>
    <t>-</t>
    <phoneticPr fontId="5"/>
  </si>
  <si>
    <t>支給額の減額・停止があったため不用が生じている。</t>
    <rPh sb="0" eb="3">
      <t>シキュウガク</t>
    </rPh>
    <rPh sb="4" eb="6">
      <t>ゲンガク</t>
    </rPh>
    <rPh sb="7" eb="9">
      <t>テイシ</t>
    </rPh>
    <rPh sb="15" eb="17">
      <t>フヨウ</t>
    </rPh>
    <rPh sb="18" eb="19">
      <t>ショウ</t>
    </rPh>
    <phoneticPr fontId="5"/>
  </si>
  <si>
    <t>支給期間終了時の雇用創出数を成果目標としているため、当初予定した支給期間を待たず事業を終了する場合があるため、目標と実績に乖離が生じる。</t>
    <rPh sb="0" eb="2">
      <t>シキュウ</t>
    </rPh>
    <rPh sb="2" eb="4">
      <t>キカン</t>
    </rPh>
    <rPh sb="4" eb="7">
      <t>シュウリョウジ</t>
    </rPh>
    <rPh sb="8" eb="10">
      <t>コヨウ</t>
    </rPh>
    <rPh sb="10" eb="12">
      <t>ソウシュツ</t>
    </rPh>
    <rPh sb="12" eb="13">
      <t>スウ</t>
    </rPh>
    <rPh sb="14" eb="16">
      <t>セイカ</t>
    </rPh>
    <rPh sb="16" eb="18">
      <t>モクヒョウ</t>
    </rPh>
    <rPh sb="26" eb="28">
      <t>トウショ</t>
    </rPh>
    <rPh sb="28" eb="30">
      <t>ヨテイ</t>
    </rPh>
    <rPh sb="32" eb="34">
      <t>シキュウ</t>
    </rPh>
    <rPh sb="34" eb="36">
      <t>キカン</t>
    </rPh>
    <rPh sb="37" eb="38">
      <t>マ</t>
    </rPh>
    <rPh sb="40" eb="42">
      <t>ジギョウ</t>
    </rPh>
    <rPh sb="43" eb="45">
      <t>シュウリョウ</t>
    </rPh>
    <rPh sb="47" eb="49">
      <t>バアイ</t>
    </rPh>
    <rPh sb="55" eb="57">
      <t>モクヒョウ</t>
    </rPh>
    <rPh sb="58" eb="60">
      <t>ジッセキ</t>
    </rPh>
    <rPh sb="61" eb="63">
      <t>カイリ</t>
    </rPh>
    <rPh sb="64" eb="65">
      <t>ショウ</t>
    </rPh>
    <phoneticPr fontId="5"/>
  </si>
  <si>
    <t>平成30年度で事業は終了しているが、戦略産業雇用創造プロジェクト事業の実施期間内に実施された事業関連融資に対して5年間の利子補給を行うこととしていることから、令和６年度まで経過措置として継続する必要がある。</t>
    <rPh sb="0" eb="2">
      <t>ヘイセイ</t>
    </rPh>
    <phoneticPr fontId="5"/>
  </si>
  <si>
    <t>戦略産業雇用創造プロジェクト</t>
    <phoneticPr fontId="5"/>
  </si>
  <si>
    <t>536</t>
    <phoneticPr fontId="5"/>
  </si>
  <si>
    <t>執行見込額を踏まえた減</t>
    <rPh sb="0" eb="2">
      <t>シッコウ</t>
    </rPh>
    <rPh sb="2" eb="4">
      <t>ミコ</t>
    </rPh>
    <rPh sb="4" eb="5">
      <t>ガク</t>
    </rPh>
    <rPh sb="6" eb="7">
      <t>フ</t>
    </rPh>
    <rPh sb="10" eb="11">
      <t>ゲン</t>
    </rPh>
    <phoneticPr fontId="5"/>
  </si>
  <si>
    <t>執行率を踏まえ、予算額を縮減すること。</t>
  </si>
  <si>
    <t>令和３年度における執行見込額を踏まえ、要求額を縮減した。</t>
    <rPh sb="0" eb="2">
      <t>レイワ</t>
    </rPh>
    <phoneticPr fontId="5"/>
  </si>
  <si>
    <t>「地域雇用創造利子補給金」については、戦略産業雇用創造プロジェクト事業の実施期間内に実施された事業関連融資に対して5年間の利子補給を行うこととしていることから、令和6年度まで事業を継続することとしている。</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</si>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</sst>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160908</xdr:colOff>
      <xdr:row>746</xdr:row>
      <xdr:rowOff>410057</xdr:rowOff>
    </xdr:from>
    <xdr:to>
      <xdr:col>32</xdr:col>
      <xdr:colOff>131642</xdr:colOff>
      <xdr:row>747</xdr:row>
      <xdr:rowOff>98329</xdr:rowOff>
    </xdr:to>
    <xdr:sp macro="" textlink="">
      <xdr:nvSpPr>
        <xdr:cNvPr id="21" name="テキスト ボックス 20"/>
        <xdr:cNvSpPr txBox="1"/>
      </xdr:nvSpPr>
      <xdr:spPr>
        <a:xfrm>
          <a:off x="4961508" y="47215907"/>
          <a:ext cx="1170884" cy="355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14</xdr:col>
      <xdr:colOff>131782</xdr:colOff>
      <xdr:row>750</xdr:row>
      <xdr:rowOff>142280</xdr:rowOff>
    </xdr:from>
    <xdr:to>
      <xdr:col>36</xdr:col>
      <xdr:colOff>144123</xdr:colOff>
      <xdr:row>751</xdr:row>
      <xdr:rowOff>46104</xdr:rowOff>
    </xdr:to>
    <xdr:sp macro="" textlink="">
      <xdr:nvSpPr>
        <xdr:cNvPr id="22" name="テキスト ボックス 21"/>
        <xdr:cNvSpPr txBox="1"/>
      </xdr:nvSpPr>
      <xdr:spPr>
        <a:xfrm>
          <a:off x="3015025" y="44793935"/>
          <a:ext cx="4543152" cy="251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clientData/>
  </xdr:twoCellAnchor>
  <xdr:twoCellAnchor>
    <xdr:from>
      <xdr:col>11</xdr:col>
      <xdr:colOff>25757</xdr:colOff>
      <xdr:row>742</xdr:row>
      <xdr:rowOff>36616</xdr:rowOff>
    </xdr:from>
    <xdr:to>
      <xdr:col>29</xdr:col>
      <xdr:colOff>123831</xdr:colOff>
      <xdr:row>743</xdr:row>
      <xdr:rowOff>39603</xdr:rowOff>
    </xdr:to>
    <xdr:sp macro="" textlink="">
      <xdr:nvSpPr>
        <xdr:cNvPr id="23" name="テキスト ボックス 22"/>
        <xdr:cNvSpPr txBox="1"/>
      </xdr:nvSpPr>
      <xdr:spPr>
        <a:xfrm>
          <a:off x="1825982" y="45118441"/>
          <a:ext cx="3698524" cy="355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戦略産業雇用創造プロジェクト関連融資利子補給事業</a:t>
          </a:r>
        </a:p>
      </xdr:txBody>
    </xdr:sp>
    <xdr:clientData/>
  </xdr:twoCellAnchor>
  <xdr:twoCellAnchor>
    <xdr:from>
      <xdr:col>17</xdr:col>
      <xdr:colOff>24000</xdr:colOff>
      <xdr:row>743</xdr:row>
      <xdr:rowOff>226837</xdr:rowOff>
    </xdr:from>
    <xdr:to>
      <xdr:col>32</xdr:col>
      <xdr:colOff>139565</xdr:colOff>
      <xdr:row>746</xdr:row>
      <xdr:rowOff>250918</xdr:rowOff>
    </xdr:to>
    <xdr:sp macro="" textlink="">
      <xdr:nvSpPr>
        <xdr:cNvPr id="25" name="正方形/長方形 24"/>
        <xdr:cNvSpPr/>
      </xdr:nvSpPr>
      <xdr:spPr>
        <a:xfrm>
          <a:off x="4966703" y="42445756"/>
          <a:ext cx="3204754" cy="10666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17</xdr:col>
      <xdr:colOff>135746</xdr:colOff>
      <xdr:row>747</xdr:row>
      <xdr:rowOff>238545</xdr:rowOff>
    </xdr:from>
    <xdr:to>
      <xdr:col>31</xdr:col>
      <xdr:colOff>197089</xdr:colOff>
      <xdr:row>750</xdr:row>
      <xdr:rowOff>114331</xdr:rowOff>
    </xdr:to>
    <xdr:sp macro="" textlink="">
      <xdr:nvSpPr>
        <xdr:cNvPr id="26" name="正方形/長方形 25"/>
        <xdr:cNvSpPr/>
      </xdr:nvSpPr>
      <xdr:spPr>
        <a:xfrm>
          <a:off x="5078449" y="43847599"/>
          <a:ext cx="2944586" cy="9183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54</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475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24</xdr:col>
      <xdr:colOff>166417</xdr:colOff>
      <xdr:row>746</xdr:row>
      <xdr:rowOff>8284</xdr:rowOff>
    </xdr:from>
    <xdr:to>
      <xdr:col>24</xdr:col>
      <xdr:colOff>173220</xdr:colOff>
      <xdr:row>747</xdr:row>
      <xdr:rowOff>238545</xdr:rowOff>
    </xdr:to>
    <xdr:cxnSp macro="">
      <xdr:nvCxnSpPr>
        <xdr:cNvPr id="27" name="直線矢印コネクタ 26"/>
        <xdr:cNvCxnSpPr>
          <a:stCxn id="29" idx="2"/>
          <a:endCxn id="26" idx="0"/>
        </xdr:cNvCxnSpPr>
      </xdr:nvCxnSpPr>
      <xdr:spPr>
        <a:xfrm flipH="1">
          <a:off x="5109120" y="43269804"/>
          <a:ext cx="6803" cy="57779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160908</xdr:colOff>
      <xdr:row>746</xdr:row>
      <xdr:rowOff>410057</xdr:rowOff>
    </xdr:from>
    <xdr:to>
      <xdr:col>25</xdr:col>
      <xdr:colOff>131642</xdr:colOff>
      <xdr:row>747</xdr:row>
      <xdr:rowOff>98329</xdr:rowOff>
    </xdr:to>
    <xdr:sp macro="" textlink="">
      <xdr:nvSpPr>
        <xdr:cNvPr id="28" name="テキスト ボックス 27"/>
        <xdr:cNvSpPr txBox="1"/>
      </xdr:nvSpPr>
      <xdr:spPr>
        <a:xfrm>
          <a:off x="5515503" y="43614427"/>
          <a:ext cx="1206409" cy="92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112268</xdr:colOff>
      <xdr:row>744</xdr:row>
      <xdr:rowOff>64359</xdr:rowOff>
    </xdr:from>
    <xdr:to>
      <xdr:col>29</xdr:col>
      <xdr:colOff>28227</xdr:colOff>
      <xdr:row>746</xdr:row>
      <xdr:rowOff>8284</xdr:rowOff>
    </xdr:to>
    <xdr:sp macro="" textlink="">
      <xdr:nvSpPr>
        <xdr:cNvPr id="29" name="正方形/長方形 28"/>
        <xdr:cNvSpPr/>
      </xdr:nvSpPr>
      <xdr:spPr>
        <a:xfrm>
          <a:off x="4231187" y="42630812"/>
          <a:ext cx="1769472" cy="63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475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346</v>
      </c>
      <c r="AP2" s="965"/>
      <c r="AQ2" s="965"/>
      <c r="AR2" s="78" t="str">
        <f>IF(OR(AO2="　", AO2=""), "", "-")</f>
        <v/>
      </c>
      <c r="AS2" s="966">
        <v>557</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526</v>
      </c>
      <c r="H5" s="840"/>
      <c r="I5" s="840"/>
      <c r="J5" s="840"/>
      <c r="K5" s="840"/>
      <c r="L5" s="840"/>
      <c r="M5" s="841" t="s">
        <v>66</v>
      </c>
      <c r="N5" s="842"/>
      <c r="O5" s="842"/>
      <c r="P5" s="842"/>
      <c r="Q5" s="842"/>
      <c r="R5" s="843"/>
      <c r="S5" s="844" t="s">
        <v>538</v>
      </c>
      <c r="T5" s="840"/>
      <c r="U5" s="840"/>
      <c r="V5" s="840"/>
      <c r="W5" s="840"/>
      <c r="X5" s="845"/>
      <c r="Y5" s="698" t="s">
        <v>3</v>
      </c>
      <c r="Z5" s="546"/>
      <c r="AA5" s="546"/>
      <c r="AB5" s="546"/>
      <c r="AC5" s="546"/>
      <c r="AD5" s="547"/>
      <c r="AE5" s="699" t="s">
        <v>571</v>
      </c>
      <c r="AF5" s="699"/>
      <c r="AG5" s="699"/>
      <c r="AH5" s="699"/>
      <c r="AI5" s="699"/>
      <c r="AJ5" s="699"/>
      <c r="AK5" s="699"/>
      <c r="AL5" s="699"/>
      <c r="AM5" s="699"/>
      <c r="AN5" s="699"/>
      <c r="AO5" s="699"/>
      <c r="AP5" s="700"/>
      <c r="AQ5" s="701" t="s">
        <v>563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572</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地方創生</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5.75" customHeight="1" x14ac:dyDescent="0.15">
      <c r="A10" s="660" t="s">
        <v>30</v>
      </c>
      <c r="B10" s="661"/>
      <c r="C10" s="661"/>
      <c r="D10" s="661"/>
      <c r="E10" s="661"/>
      <c r="F10" s="661"/>
      <c r="G10" s="754" t="s">
        <v>647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5762</v>
      </c>
      <c r="Q13" s="658"/>
      <c r="R13" s="658"/>
      <c r="S13" s="658"/>
      <c r="T13" s="658"/>
      <c r="U13" s="658"/>
      <c r="V13" s="659"/>
      <c r="W13" s="657">
        <v>4864</v>
      </c>
      <c r="X13" s="658"/>
      <c r="Y13" s="658"/>
      <c r="Z13" s="658"/>
      <c r="AA13" s="658"/>
      <c r="AB13" s="658"/>
      <c r="AC13" s="659"/>
      <c r="AD13" s="657">
        <v>706</v>
      </c>
      <c r="AE13" s="658"/>
      <c r="AF13" s="658"/>
      <c r="AG13" s="658"/>
      <c r="AH13" s="658"/>
      <c r="AI13" s="658"/>
      <c r="AJ13" s="659"/>
      <c r="AK13" s="657">
        <v>439</v>
      </c>
      <c r="AL13" s="658"/>
      <c r="AM13" s="658"/>
      <c r="AN13" s="658"/>
      <c r="AO13" s="658"/>
      <c r="AP13" s="658"/>
      <c r="AQ13" s="659"/>
      <c r="AR13" s="919">
        <v>310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580</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579</v>
      </c>
      <c r="X16" s="658"/>
      <c r="Y16" s="658"/>
      <c r="Z16" s="658"/>
      <c r="AA16" s="658"/>
      <c r="AB16" s="658"/>
      <c r="AC16" s="659"/>
      <c r="AD16" s="657" t="s">
        <v>576</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576</v>
      </c>
      <c r="X17" s="658"/>
      <c r="Y17" s="658"/>
      <c r="Z17" s="658"/>
      <c r="AA17" s="658"/>
      <c r="AB17" s="658"/>
      <c r="AC17" s="659"/>
      <c r="AD17" s="657" t="s">
        <v>577</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5762</v>
      </c>
      <c r="Q18" s="879"/>
      <c r="R18" s="879"/>
      <c r="S18" s="879"/>
      <c r="T18" s="879"/>
      <c r="U18" s="879"/>
      <c r="V18" s="880"/>
      <c r="W18" s="878">
        <f>SUM(W13:AC17)</f>
        <v>4864</v>
      </c>
      <c r="X18" s="879"/>
      <c r="Y18" s="879"/>
      <c r="Z18" s="879"/>
      <c r="AA18" s="879"/>
      <c r="AB18" s="879"/>
      <c r="AC18" s="880"/>
      <c r="AD18" s="878">
        <f>SUM(AD13:AJ17)</f>
        <v>706</v>
      </c>
      <c r="AE18" s="879"/>
      <c r="AF18" s="879"/>
      <c r="AG18" s="879"/>
      <c r="AH18" s="879"/>
      <c r="AI18" s="879"/>
      <c r="AJ18" s="880"/>
      <c r="AK18" s="878">
        <f>SUM(AK13:AQ17)</f>
        <v>439</v>
      </c>
      <c r="AL18" s="879"/>
      <c r="AM18" s="879"/>
      <c r="AN18" s="879"/>
      <c r="AO18" s="879"/>
      <c r="AP18" s="879"/>
      <c r="AQ18" s="880"/>
      <c r="AR18" s="878">
        <f>SUM(AR13:AX17)</f>
        <v>310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5744</v>
      </c>
      <c r="Q19" s="658"/>
      <c r="R19" s="658"/>
      <c r="S19" s="658"/>
      <c r="T19" s="658"/>
      <c r="U19" s="658"/>
      <c r="V19" s="659"/>
      <c r="W19" s="657">
        <v>4659</v>
      </c>
      <c r="X19" s="658"/>
      <c r="Y19" s="658"/>
      <c r="Z19" s="658"/>
      <c r="AA19" s="658"/>
      <c r="AB19" s="658"/>
      <c r="AC19" s="659"/>
      <c r="AD19" s="657">
        <v>475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0.99687608469281497</v>
      </c>
      <c r="Q20" s="316"/>
      <c r="R20" s="316"/>
      <c r="S20" s="316"/>
      <c r="T20" s="316"/>
      <c r="U20" s="316"/>
      <c r="V20" s="316"/>
      <c r="W20" s="316">
        <f t="shared" ref="W20" si="0">IF(W18=0, "-", SUM(W19)/W18)</f>
        <v>0.95785361842105265</v>
      </c>
      <c r="X20" s="316"/>
      <c r="Y20" s="316"/>
      <c r="Z20" s="316"/>
      <c r="AA20" s="316"/>
      <c r="AB20" s="316"/>
      <c r="AC20" s="316"/>
      <c r="AD20" s="316">
        <f t="shared" ref="AD20" si="1">IF(AD18=0, "-", SUM(AD19)/AD18)</f>
        <v>0.67280453257790374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0.99687608469281497</v>
      </c>
      <c r="Q21" s="316"/>
      <c r="R21" s="316"/>
      <c r="S21" s="316"/>
      <c r="T21" s="316"/>
      <c r="U21" s="316"/>
      <c r="V21" s="316"/>
      <c r="W21" s="316">
        <f t="shared" ref="W21" si="2">IF(W19=0, "-", SUM(W19)/SUM(W13,W14))</f>
        <v>0.95785361842105265</v>
      </c>
      <c r="X21" s="316"/>
      <c r="Y21" s="316"/>
      <c r="Z21" s="316"/>
      <c r="AA21" s="316"/>
      <c r="AB21" s="316"/>
      <c r="AC21" s="316"/>
      <c r="AD21" s="316">
        <f t="shared" ref="AD21" si="3">IF(AD19=0, "-", SUM(AD19)/SUM(AD13,AD14))</f>
        <v>0.67280453257790374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619</v>
      </c>
      <c r="H23" s="986"/>
      <c r="I23" s="986"/>
      <c r="J23" s="986"/>
      <c r="K23" s="986"/>
      <c r="L23" s="986"/>
      <c r="M23" s="986"/>
      <c r="N23" s="986"/>
      <c r="O23" s="987"/>
      <c r="P23" s="919">
        <v>439</v>
      </c>
      <c r="Q23" s="920"/>
      <c r="R23" s="920"/>
      <c r="S23" s="920"/>
      <c r="T23" s="920"/>
      <c r="U23" s="920"/>
      <c r="V23" s="936"/>
      <c r="W23" s="919">
        <v>310</v>
      </c>
      <c r="X23" s="920"/>
      <c r="Y23" s="920"/>
      <c r="Z23" s="920"/>
      <c r="AA23" s="920"/>
      <c r="AB23" s="920"/>
      <c r="AC23" s="936"/>
      <c r="AD23" s="956" t="s">
        <v>661</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v>0</v>
      </c>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v>0</v>
      </c>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v>0</v>
      </c>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v>0</v>
      </c>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439</v>
      </c>
      <c r="Q29" s="658"/>
      <c r="R29" s="658"/>
      <c r="S29" s="658"/>
      <c r="T29" s="658"/>
      <c r="U29" s="658"/>
      <c r="V29" s="659"/>
      <c r="W29" s="967">
        <f>AR13</f>
        <v>310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hidden="1"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38.25" hidden="1" customHeight="1" x14ac:dyDescent="0.15">
      <c r="A32" s="403"/>
      <c r="B32" s="401"/>
      <c r="C32" s="401"/>
      <c r="D32" s="401"/>
      <c r="E32" s="401"/>
      <c r="F32" s="402"/>
      <c r="G32" s="564"/>
      <c r="H32" s="565"/>
      <c r="I32" s="565"/>
      <c r="J32" s="565"/>
      <c r="K32" s="565"/>
      <c r="L32" s="565"/>
      <c r="M32" s="565"/>
      <c r="N32" s="565"/>
      <c r="O32" s="566"/>
      <c r="P32" s="104"/>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38.25" hidden="1"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38.25" hidden="1"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t="s">
        <v>576</v>
      </c>
      <c r="AR34" s="206"/>
      <c r="AS34" s="206"/>
      <c r="AT34" s="341"/>
      <c r="AU34" s="217" t="s">
        <v>622</v>
      </c>
      <c r="AV34" s="217"/>
      <c r="AW34" s="217"/>
      <c r="AX34" s="219"/>
    </row>
    <row r="35" spans="1:50"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666</v>
      </c>
      <c r="AR38" s="199"/>
      <c r="AS38" s="132" t="s">
        <v>236</v>
      </c>
      <c r="AT38" s="133"/>
      <c r="AU38" s="198">
        <v>6</v>
      </c>
      <c r="AV38" s="198"/>
      <c r="AW38" s="398" t="s">
        <v>181</v>
      </c>
      <c r="AX38" s="399"/>
    </row>
    <row r="39" spans="1:50" ht="36.75" customHeight="1" x14ac:dyDescent="0.15">
      <c r="A39" s="403"/>
      <c r="B39" s="401"/>
      <c r="C39" s="401"/>
      <c r="D39" s="401"/>
      <c r="E39" s="401"/>
      <c r="F39" s="402"/>
      <c r="G39" s="564" t="s">
        <v>649</v>
      </c>
      <c r="H39" s="565"/>
      <c r="I39" s="565"/>
      <c r="J39" s="565"/>
      <c r="K39" s="565"/>
      <c r="L39" s="565"/>
      <c r="M39" s="565"/>
      <c r="N39" s="565"/>
      <c r="O39" s="566"/>
      <c r="P39" s="104" t="s">
        <v>631</v>
      </c>
      <c r="Q39" s="104"/>
      <c r="R39" s="104"/>
      <c r="S39" s="104"/>
      <c r="T39" s="104"/>
      <c r="U39" s="104"/>
      <c r="V39" s="104"/>
      <c r="W39" s="104"/>
      <c r="X39" s="105"/>
      <c r="Y39" s="474" t="s">
        <v>12</v>
      </c>
      <c r="Z39" s="534"/>
      <c r="AA39" s="535"/>
      <c r="AB39" s="464" t="s">
        <v>632</v>
      </c>
      <c r="AC39" s="464"/>
      <c r="AD39" s="464"/>
      <c r="AE39" s="216">
        <v>261</v>
      </c>
      <c r="AF39" s="217"/>
      <c r="AG39" s="217"/>
      <c r="AH39" s="217"/>
      <c r="AI39" s="216">
        <v>81</v>
      </c>
      <c r="AJ39" s="217"/>
      <c r="AK39" s="217"/>
      <c r="AL39" s="217"/>
      <c r="AM39" s="216">
        <v>472</v>
      </c>
      <c r="AN39" s="217"/>
      <c r="AO39" s="217"/>
      <c r="AP39" s="217"/>
      <c r="AQ39" s="340" t="s">
        <v>666</v>
      </c>
      <c r="AR39" s="206"/>
      <c r="AS39" s="206"/>
      <c r="AT39" s="341"/>
      <c r="AU39" s="217" t="s">
        <v>633</v>
      </c>
      <c r="AV39" s="217"/>
      <c r="AW39" s="217"/>
      <c r="AX39" s="219"/>
    </row>
    <row r="40" spans="1:50" ht="36.7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632</v>
      </c>
      <c r="AC40" s="526"/>
      <c r="AD40" s="526"/>
      <c r="AE40" s="216">
        <v>32</v>
      </c>
      <c r="AF40" s="217"/>
      <c r="AG40" s="217"/>
      <c r="AH40" s="217"/>
      <c r="AI40" s="216">
        <v>16</v>
      </c>
      <c r="AJ40" s="217"/>
      <c r="AK40" s="217"/>
      <c r="AL40" s="217"/>
      <c r="AM40" s="216">
        <v>197</v>
      </c>
      <c r="AN40" s="217"/>
      <c r="AO40" s="217"/>
      <c r="AP40" s="217"/>
      <c r="AQ40" s="340" t="s">
        <v>666</v>
      </c>
      <c r="AR40" s="206"/>
      <c r="AS40" s="206"/>
      <c r="AT40" s="341"/>
      <c r="AU40" s="217">
        <v>2958</v>
      </c>
      <c r="AV40" s="217"/>
      <c r="AW40" s="217"/>
      <c r="AX40" s="219"/>
    </row>
    <row r="41" spans="1:50" ht="36.7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815.6</v>
      </c>
      <c r="AF41" s="217"/>
      <c r="AG41" s="217"/>
      <c r="AH41" s="217"/>
      <c r="AI41" s="216">
        <v>506.3</v>
      </c>
      <c r="AJ41" s="217"/>
      <c r="AK41" s="217"/>
      <c r="AL41" s="217"/>
      <c r="AM41" s="216">
        <v>239.6</v>
      </c>
      <c r="AN41" s="217"/>
      <c r="AO41" s="217"/>
      <c r="AP41" s="217"/>
      <c r="AQ41" s="340" t="s">
        <v>666</v>
      </c>
      <c r="AR41" s="206"/>
      <c r="AS41" s="206"/>
      <c r="AT41" s="341"/>
      <c r="AU41" s="217" t="s">
        <v>634</v>
      </c>
      <c r="AV41" s="217"/>
      <c r="AW41" s="217"/>
      <c r="AX41" s="219"/>
    </row>
    <row r="42" spans="1:50" ht="23.25" customHeight="1" x14ac:dyDescent="0.15">
      <c r="A42" s="224" t="s">
        <v>386</v>
      </c>
      <c r="B42" s="225"/>
      <c r="C42" s="225"/>
      <c r="D42" s="225"/>
      <c r="E42" s="225"/>
      <c r="F42" s="226"/>
      <c r="G42" s="230" t="s">
        <v>640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641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635</v>
      </c>
      <c r="AC101" s="464"/>
      <c r="AD101" s="464"/>
      <c r="AE101" s="216">
        <v>249</v>
      </c>
      <c r="AF101" s="217"/>
      <c r="AG101" s="217"/>
      <c r="AH101" s="218"/>
      <c r="AI101" s="216">
        <v>288</v>
      </c>
      <c r="AJ101" s="217"/>
      <c r="AK101" s="217"/>
      <c r="AL101" s="218"/>
      <c r="AM101" s="216">
        <v>286</v>
      </c>
      <c r="AN101" s="217"/>
      <c r="AO101" s="217"/>
      <c r="AP101" s="218"/>
      <c r="AQ101" s="216" t="s">
        <v>655</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635</v>
      </c>
      <c r="AC102" s="464"/>
      <c r="AD102" s="464"/>
      <c r="AE102" s="421">
        <v>249</v>
      </c>
      <c r="AF102" s="421"/>
      <c r="AG102" s="421"/>
      <c r="AH102" s="421"/>
      <c r="AI102" s="421">
        <v>289</v>
      </c>
      <c r="AJ102" s="421"/>
      <c r="AK102" s="421"/>
      <c r="AL102" s="421"/>
      <c r="AM102" s="421">
        <v>298</v>
      </c>
      <c r="AN102" s="421"/>
      <c r="AO102" s="421"/>
      <c r="AP102" s="421"/>
      <c r="AQ102" s="271">
        <v>257</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639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582</v>
      </c>
      <c r="AC116" s="466"/>
      <c r="AD116" s="467"/>
      <c r="AE116" s="421">
        <v>1736</v>
      </c>
      <c r="AF116" s="421"/>
      <c r="AG116" s="421"/>
      <c r="AH116" s="421"/>
      <c r="AI116" s="421">
        <v>580</v>
      </c>
      <c r="AJ116" s="421"/>
      <c r="AK116" s="421"/>
      <c r="AL116" s="421"/>
      <c r="AM116" s="421">
        <v>1007</v>
      </c>
      <c r="AN116" s="421"/>
      <c r="AO116" s="421"/>
      <c r="AP116" s="421"/>
      <c r="AQ116" s="216">
        <v>532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583</v>
      </c>
      <c r="AC117" s="476"/>
      <c r="AD117" s="477"/>
      <c r="AE117" s="554" t="s">
        <v>636</v>
      </c>
      <c r="AF117" s="554"/>
      <c r="AG117" s="554"/>
      <c r="AH117" s="554"/>
      <c r="AI117" s="554" t="s">
        <v>637</v>
      </c>
      <c r="AJ117" s="554"/>
      <c r="AK117" s="554"/>
      <c r="AL117" s="554"/>
      <c r="AM117" s="554" t="s">
        <v>638</v>
      </c>
      <c r="AN117" s="554"/>
      <c r="AO117" s="554"/>
      <c r="AP117" s="554"/>
      <c r="AQ117" s="554" t="s">
        <v>642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566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567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584</v>
      </c>
      <c r="AR133" s="198"/>
      <c r="AS133" s="132" t="s">
        <v>236</v>
      </c>
      <c r="AT133" s="133"/>
      <c r="AU133" s="199" t="s">
        <v>588</v>
      </c>
      <c r="AV133" s="199"/>
      <c r="AW133" s="132" t="s">
        <v>181</v>
      </c>
      <c r="AX133" s="194"/>
    </row>
    <row r="134" spans="1:50" ht="39.75" hidden="1"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t="s">
        <v>586</v>
      </c>
      <c r="AF134" s="206"/>
      <c r="AG134" s="206"/>
      <c r="AH134" s="206"/>
      <c r="AI134" s="205" t="s">
        <v>576</v>
      </c>
      <c r="AJ134" s="206"/>
      <c r="AK134" s="206"/>
      <c r="AL134" s="206"/>
      <c r="AM134" s="205" t="s">
        <v>577</v>
      </c>
      <c r="AN134" s="206"/>
      <c r="AO134" s="206"/>
      <c r="AP134" s="206"/>
      <c r="AQ134" s="205" t="s">
        <v>587</v>
      </c>
      <c r="AR134" s="206"/>
      <c r="AS134" s="206"/>
      <c r="AT134" s="206"/>
      <c r="AU134" s="205" t="s">
        <v>576</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576</v>
      </c>
      <c r="AF135" s="206"/>
      <c r="AG135" s="206"/>
      <c r="AH135" s="206"/>
      <c r="AI135" s="205" t="s">
        <v>576</v>
      </c>
      <c r="AJ135" s="206"/>
      <c r="AK135" s="206"/>
      <c r="AL135" s="206"/>
      <c r="AM135" s="205" t="s">
        <v>576</v>
      </c>
      <c r="AN135" s="206"/>
      <c r="AO135" s="206"/>
      <c r="AP135" s="206"/>
      <c r="AQ135" s="205" t="s">
        <v>581</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630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90" t="s">
        <v>590</v>
      </c>
      <c r="AR432" s="199"/>
      <c r="AS432" s="132" t="s">
        <v>236</v>
      </c>
      <c r="AT432" s="133"/>
      <c r="AU432" s="199" t="s">
        <v>587</v>
      </c>
      <c r="AV432" s="199"/>
      <c r="AW432" s="132" t="s">
        <v>181</v>
      </c>
      <c r="AX432" s="194"/>
    </row>
    <row r="433" spans="1:50" ht="23.25" customHeight="1" x14ac:dyDescent="0.15">
      <c r="A433" s="188"/>
      <c r="B433" s="185"/>
      <c r="C433" s="179"/>
      <c r="D433" s="185"/>
      <c r="E433" s="342"/>
      <c r="F433" s="343"/>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587</v>
      </c>
      <c r="AC433" s="212"/>
      <c r="AD433" s="212"/>
      <c r="AE433" s="340" t="s">
        <v>587</v>
      </c>
      <c r="AF433" s="206"/>
      <c r="AG433" s="206"/>
      <c r="AH433" s="206"/>
      <c r="AI433" s="340" t="s">
        <v>588</v>
      </c>
      <c r="AJ433" s="206"/>
      <c r="AK433" s="206"/>
      <c r="AL433" s="206"/>
      <c r="AM433" s="340" t="s">
        <v>589</v>
      </c>
      <c r="AN433" s="206"/>
      <c r="AO433" s="206"/>
      <c r="AP433" s="341"/>
      <c r="AQ433" s="340" t="s">
        <v>576</v>
      </c>
      <c r="AR433" s="206"/>
      <c r="AS433" s="206"/>
      <c r="AT433" s="341"/>
      <c r="AU433" s="206" t="s">
        <v>586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589</v>
      </c>
      <c r="AC434" s="204"/>
      <c r="AD434" s="204"/>
      <c r="AE434" s="340" t="s">
        <v>576</v>
      </c>
      <c r="AF434" s="206"/>
      <c r="AG434" s="206"/>
      <c r="AH434" s="341"/>
      <c r="AI434" s="340" t="s">
        <v>576</v>
      </c>
      <c r="AJ434" s="206"/>
      <c r="AK434" s="206"/>
      <c r="AL434" s="206"/>
      <c r="AM434" s="340" t="s">
        <v>584</v>
      </c>
      <c r="AN434" s="206"/>
      <c r="AO434" s="206"/>
      <c r="AP434" s="341"/>
      <c r="AQ434" s="340" t="s">
        <v>591</v>
      </c>
      <c r="AR434" s="206"/>
      <c r="AS434" s="206"/>
      <c r="AT434" s="341"/>
      <c r="AU434" s="206" t="s">
        <v>577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576</v>
      </c>
      <c r="AF435" s="206"/>
      <c r="AG435" s="206"/>
      <c r="AH435" s="341"/>
      <c r="AI435" s="340" t="s">
        <v>577</v>
      </c>
      <c r="AJ435" s="206"/>
      <c r="AK435" s="206"/>
      <c r="AL435" s="206"/>
      <c r="AM435" s="340" t="s">
        <v>589</v>
      </c>
      <c r="AN435" s="206"/>
      <c r="AO435" s="206"/>
      <c r="AP435" s="341"/>
      <c r="AQ435" s="340" t="s">
        <v>576</v>
      </c>
      <c r="AR435" s="206"/>
      <c r="AS435" s="206"/>
      <c r="AT435" s="341"/>
      <c r="AU435" s="206" t="s">
        <v>587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621</v>
      </c>
      <c r="AF457" s="199"/>
      <c r="AG457" s="132" t="s">
        <v>236</v>
      </c>
      <c r="AH457" s="133"/>
      <c r="AI457" s="155"/>
      <c r="AJ457" s="155"/>
      <c r="AK457" s="155"/>
      <c r="AL457" s="153"/>
      <c r="AM457" s="155"/>
      <c r="AN457" s="155"/>
      <c r="AO457" s="155"/>
      <c r="AP457" s="153"/>
      <c r="AQ457" s="590" t="s">
        <v>620</v>
      </c>
      <c r="AR457" s="199"/>
      <c r="AS457" s="132" t="s">
        <v>236</v>
      </c>
      <c r="AT457" s="133"/>
      <c r="AU457" s="199" t="s">
        <v>620</v>
      </c>
      <c r="AV457" s="199"/>
      <c r="AW457" s="132" t="s">
        <v>181</v>
      </c>
      <c r="AX457" s="194"/>
    </row>
    <row r="458" spans="1:50" ht="23.25" customHeight="1" x14ac:dyDescent="0.15">
      <c r="A458" s="188"/>
      <c r="B458" s="185"/>
      <c r="C458" s="179"/>
      <c r="D458" s="185"/>
      <c r="E458" s="342"/>
      <c r="F458" s="343"/>
      <c r="G458" s="103" t="s">
        <v>576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621</v>
      </c>
      <c r="AC458" s="212"/>
      <c r="AD458" s="212"/>
      <c r="AE458" s="340" t="s">
        <v>620</v>
      </c>
      <c r="AF458" s="206"/>
      <c r="AG458" s="206"/>
      <c r="AH458" s="206"/>
      <c r="AI458" s="340" t="s">
        <v>622</v>
      </c>
      <c r="AJ458" s="206"/>
      <c r="AK458" s="206"/>
      <c r="AL458" s="206"/>
      <c r="AM458" s="340" t="s">
        <v>626</v>
      </c>
      <c r="AN458" s="206"/>
      <c r="AO458" s="206"/>
      <c r="AP458" s="341"/>
      <c r="AQ458" s="340" t="s">
        <v>620</v>
      </c>
      <c r="AR458" s="206"/>
      <c r="AS458" s="206"/>
      <c r="AT458" s="341"/>
      <c r="AU458" s="206" t="s">
        <v>623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620</v>
      </c>
      <c r="AC459" s="204"/>
      <c r="AD459" s="204"/>
      <c r="AE459" s="340" t="s">
        <v>624</v>
      </c>
      <c r="AF459" s="206"/>
      <c r="AG459" s="206"/>
      <c r="AH459" s="341"/>
      <c r="AI459" s="340" t="s">
        <v>620</v>
      </c>
      <c r="AJ459" s="206"/>
      <c r="AK459" s="206"/>
      <c r="AL459" s="206"/>
      <c r="AM459" s="340" t="s">
        <v>620</v>
      </c>
      <c r="AN459" s="206"/>
      <c r="AO459" s="206"/>
      <c r="AP459" s="341"/>
      <c r="AQ459" s="340" t="s">
        <v>623</v>
      </c>
      <c r="AR459" s="206"/>
      <c r="AS459" s="206"/>
      <c r="AT459" s="341"/>
      <c r="AU459" s="206" t="s">
        <v>620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625</v>
      </c>
      <c r="AF460" s="206"/>
      <c r="AG460" s="206"/>
      <c r="AH460" s="341"/>
      <c r="AI460" s="340" t="s">
        <v>620</v>
      </c>
      <c r="AJ460" s="206"/>
      <c r="AK460" s="206"/>
      <c r="AL460" s="206"/>
      <c r="AM460" s="340" t="s">
        <v>627</v>
      </c>
      <c r="AN460" s="206"/>
      <c r="AO460" s="206"/>
      <c r="AP460" s="341"/>
      <c r="AQ460" s="340" t="s">
        <v>628</v>
      </c>
      <c r="AR460" s="206"/>
      <c r="AS460" s="206"/>
      <c r="AT460" s="341"/>
      <c r="AU460" s="206" t="s">
        <v>629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592</v>
      </c>
      <c r="AE702" s="346"/>
      <c r="AF702" s="346"/>
      <c r="AG702" s="385" t="s">
        <v>650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651</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592</v>
      </c>
      <c r="AE704" s="783"/>
      <c r="AF704" s="783"/>
      <c r="AG704" s="166" t="s">
        <v>652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592</v>
      </c>
      <c r="AE705" s="715"/>
      <c r="AF705" s="715"/>
      <c r="AG705" s="124" t="s">
        <v>653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648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643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644</v>
      </c>
      <c r="AE712" s="783"/>
      <c r="AF712" s="783"/>
      <c r="AG712" s="810" t="s">
        <v>656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592</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44.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66"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644</v>
      </c>
      <c r="AE715" s="605"/>
      <c r="AF715" s="656"/>
      <c r="AG715" s="742" t="s">
        <v>657</v>
      </c>
      <c r="AH715" s="743"/>
      <c r="AI715" s="743"/>
      <c r="AJ715" s="743"/>
      <c r="AK715" s="743"/>
      <c r="AL715" s="743"/>
      <c r="AM715" s="743"/>
      <c r="AN715" s="743"/>
      <c r="AO715" s="743"/>
      <c r="AP715" s="743"/>
      <c r="AQ715" s="743"/>
      <c r="AR715" s="743"/>
      <c r="AS715" s="743"/>
      <c r="AT715" s="743"/>
      <c r="AU715" s="743"/>
      <c r="AV715" s="743"/>
      <c r="AW715" s="743"/>
      <c r="AX715" s="744"/>
    </row>
    <row r="716" spans="1:50" ht="6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0" t="s">
        <v>646</v>
      </c>
      <c r="AH716" s="101"/>
      <c r="AI716" s="101"/>
      <c r="AJ716" s="101"/>
      <c r="AK716" s="101"/>
      <c r="AL716" s="101"/>
      <c r="AM716" s="101"/>
      <c r="AN716" s="101"/>
      <c r="AO716" s="101"/>
      <c r="AP716" s="101"/>
      <c r="AQ716" s="101"/>
      <c r="AR716" s="101"/>
      <c r="AS716" s="101"/>
      <c r="AT716" s="101"/>
      <c r="AU716" s="101"/>
      <c r="AV716" s="101"/>
      <c r="AW716" s="101"/>
      <c r="AX716" s="102"/>
    </row>
    <row r="717" spans="1:50" ht="63.7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645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592</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4" t="s">
        <v>593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565</v>
      </c>
      <c r="D721" s="295"/>
      <c r="E721" s="295"/>
      <c r="F721" s="296"/>
      <c r="G721" s="285"/>
      <c r="H721" s="286"/>
      <c r="I721" s="82" t="str">
        <f>IF(OR(G721="　", G721=""), "", "-")</f>
        <v/>
      </c>
      <c r="J721" s="289">
        <v>559</v>
      </c>
      <c r="K721" s="289"/>
      <c r="L721" s="82" t="str">
        <f>IF(M721="","","-")</f>
        <v/>
      </c>
      <c r="M721" s="83"/>
      <c r="N721" s="302" t="s">
        <v>594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658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665</v>
      </c>
      <c r="B733" s="674"/>
      <c r="C733" s="674"/>
      <c r="D733" s="674"/>
      <c r="E733" s="675"/>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602</v>
      </c>
      <c r="F737" s="989"/>
      <c r="G737" s="989"/>
      <c r="H737" s="989"/>
      <c r="I737" s="989"/>
      <c r="J737" s="989"/>
      <c r="K737" s="989"/>
      <c r="L737" s="989"/>
      <c r="M737" s="989"/>
      <c r="N737" s="365" t="s">
        <v>404</v>
      </c>
      <c r="O737" s="365"/>
      <c r="P737" s="365"/>
      <c r="Q737" s="365"/>
      <c r="R737" s="989" t="s">
        <v>603</v>
      </c>
      <c r="S737" s="989"/>
      <c r="T737" s="989"/>
      <c r="U737" s="989"/>
      <c r="V737" s="989"/>
      <c r="W737" s="989"/>
      <c r="X737" s="989"/>
      <c r="Y737" s="989"/>
      <c r="Z737" s="989"/>
      <c r="AA737" s="365" t="s">
        <v>403</v>
      </c>
      <c r="AB737" s="365"/>
      <c r="AC737" s="365"/>
      <c r="AD737" s="365"/>
      <c r="AE737" s="989" t="s">
        <v>602</v>
      </c>
      <c r="AF737" s="989"/>
      <c r="AG737" s="989"/>
      <c r="AH737" s="989"/>
      <c r="AI737" s="989"/>
      <c r="AJ737" s="989"/>
      <c r="AK737" s="989"/>
      <c r="AL737" s="989"/>
      <c r="AM737" s="989"/>
      <c r="AN737" s="365" t="s">
        <v>402</v>
      </c>
      <c r="AO737" s="365"/>
      <c r="AP737" s="365"/>
      <c r="AQ737" s="365"/>
      <c r="AR737" s="995" t="s">
        <v>604</v>
      </c>
      <c r="AS737" s="996"/>
      <c r="AT737" s="996"/>
      <c r="AU737" s="996"/>
      <c r="AV737" s="996"/>
      <c r="AW737" s="996"/>
      <c r="AX737" s="997"/>
      <c r="AY737" s="88"/>
      <c r="AZ737" s="88"/>
    </row>
    <row r="738" spans="1:52" ht="24.75" customHeight="1" x14ac:dyDescent="0.15">
      <c r="A738" s="988" t="s">
        <v>401</v>
      </c>
      <c r="B738" s="209"/>
      <c r="C738" s="209"/>
      <c r="D738" s="210"/>
      <c r="E738" s="989" t="s">
        <v>605</v>
      </c>
      <c r="F738" s="989"/>
      <c r="G738" s="989"/>
      <c r="H738" s="989"/>
      <c r="I738" s="989"/>
      <c r="J738" s="989"/>
      <c r="K738" s="989"/>
      <c r="L738" s="989"/>
      <c r="M738" s="989"/>
      <c r="N738" s="365" t="s">
        <v>400</v>
      </c>
      <c r="O738" s="365"/>
      <c r="P738" s="365"/>
      <c r="Q738" s="365"/>
      <c r="R738" s="989" t="s">
        <v>606</v>
      </c>
      <c r="S738" s="989"/>
      <c r="T738" s="989"/>
      <c r="U738" s="989"/>
      <c r="V738" s="989"/>
      <c r="W738" s="989"/>
      <c r="X738" s="989"/>
      <c r="Y738" s="989"/>
      <c r="Z738" s="989"/>
      <c r="AA738" s="365" t="s">
        <v>399</v>
      </c>
      <c r="AB738" s="365"/>
      <c r="AC738" s="365"/>
      <c r="AD738" s="365"/>
      <c r="AE738" s="989" t="s">
        <v>607</v>
      </c>
      <c r="AF738" s="989"/>
      <c r="AG738" s="989"/>
      <c r="AH738" s="989"/>
      <c r="AI738" s="989"/>
      <c r="AJ738" s="989"/>
      <c r="AK738" s="989"/>
      <c r="AL738" s="989"/>
      <c r="AM738" s="989"/>
      <c r="AN738" s="365" t="s">
        <v>398</v>
      </c>
      <c r="AO738" s="365"/>
      <c r="AP738" s="365"/>
      <c r="AQ738" s="365"/>
      <c r="AR738" s="995" t="s">
        <v>608</v>
      </c>
      <c r="AS738" s="996"/>
      <c r="AT738" s="996"/>
      <c r="AU738" s="996"/>
      <c r="AV738" s="996"/>
      <c r="AW738" s="996"/>
      <c r="AX738" s="997"/>
    </row>
    <row r="739" spans="1:52" ht="24.75" customHeight="1" x14ac:dyDescent="0.15">
      <c r="A739" s="988" t="s">
        <v>397</v>
      </c>
      <c r="B739" s="209"/>
      <c r="C739" s="209"/>
      <c r="D739" s="210"/>
      <c r="E739" s="989" t="s">
        <v>660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565</v>
      </c>
      <c r="F740" s="974"/>
      <c r="G740" s="974"/>
      <c r="H740" s="92" t="str">
        <f>IF(E740="", "", "(")</f>
        <v>(</v>
      </c>
      <c r="I740" s="974"/>
      <c r="J740" s="974"/>
      <c r="K740" s="92" t="str">
        <f>IF(OR(I740="　", I740=""), "", "-")</f>
        <v/>
      </c>
      <c r="L740" s="975">
        <v>550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595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41.25" customHeight="1" x14ac:dyDescent="0.15">
      <c r="A782" s="631"/>
      <c r="B782" s="632"/>
      <c r="C782" s="632"/>
      <c r="D782" s="632"/>
      <c r="E782" s="632"/>
      <c r="F782" s="633"/>
      <c r="G782" s="670" t="s">
        <v>596</v>
      </c>
      <c r="H782" s="671"/>
      <c r="I782" s="671"/>
      <c r="J782" s="671"/>
      <c r="K782" s="672"/>
      <c r="L782" s="664" t="s">
        <v>597</v>
      </c>
      <c r="M782" s="665"/>
      <c r="N782" s="665"/>
      <c r="O782" s="665"/>
      <c r="P782" s="665"/>
      <c r="Q782" s="665"/>
      <c r="R782" s="665"/>
      <c r="S782" s="665"/>
      <c r="T782" s="665"/>
      <c r="U782" s="665"/>
      <c r="V782" s="665"/>
      <c r="W782" s="665"/>
      <c r="X782" s="666"/>
      <c r="Y782" s="388">
        <v>109</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109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609</v>
      </c>
      <c r="D838" s="347"/>
      <c r="E838" s="347"/>
      <c r="F838" s="347"/>
      <c r="G838" s="347"/>
      <c r="H838" s="347"/>
      <c r="I838" s="347"/>
      <c r="J838" s="348">
        <v>5010001008846</v>
      </c>
      <c r="K838" s="349"/>
      <c r="L838" s="349"/>
      <c r="M838" s="349"/>
      <c r="N838" s="349"/>
      <c r="O838" s="349"/>
      <c r="P838" s="362" t="s">
        <v>598</v>
      </c>
      <c r="Q838" s="350"/>
      <c r="R838" s="350"/>
      <c r="S838" s="350"/>
      <c r="T838" s="350"/>
      <c r="U838" s="350"/>
      <c r="V838" s="350"/>
      <c r="W838" s="350"/>
      <c r="X838" s="350"/>
      <c r="Y838" s="351">
        <v>109</v>
      </c>
      <c r="Z838" s="352"/>
      <c r="AA838" s="352"/>
      <c r="AB838" s="353"/>
      <c r="AC838" s="363" t="s">
        <v>600</v>
      </c>
      <c r="AD838" s="371"/>
      <c r="AE838" s="371"/>
      <c r="AF838" s="371"/>
      <c r="AG838" s="371"/>
      <c r="AH838" s="372" t="s">
        <v>601</v>
      </c>
      <c r="AI838" s="373"/>
      <c r="AJ838" s="373"/>
      <c r="AK838" s="373"/>
      <c r="AL838" s="357" t="s">
        <v>576</v>
      </c>
      <c r="AM838" s="358"/>
      <c r="AN838" s="358"/>
      <c r="AO838" s="359"/>
      <c r="AP838" s="360" t="s">
        <v>579</v>
      </c>
      <c r="AQ838" s="360"/>
      <c r="AR838" s="360"/>
      <c r="AS838" s="360"/>
      <c r="AT838" s="360"/>
      <c r="AU838" s="360"/>
      <c r="AV838" s="360"/>
      <c r="AW838" s="360"/>
      <c r="AX838" s="360"/>
    </row>
    <row r="839" spans="1:50" ht="30" customHeight="1" x14ac:dyDescent="0.15">
      <c r="A839" s="376">
        <v>2</v>
      </c>
      <c r="B839" s="376">
        <v>1</v>
      </c>
      <c r="C839" s="361" t="s">
        <v>610</v>
      </c>
      <c r="D839" s="347"/>
      <c r="E839" s="347"/>
      <c r="F839" s="347"/>
      <c r="G839" s="347"/>
      <c r="H839" s="347"/>
      <c r="I839" s="347"/>
      <c r="J839" s="348">
        <v>3070001003513</v>
      </c>
      <c r="K839" s="349"/>
      <c r="L839" s="349"/>
      <c r="M839" s="349"/>
      <c r="N839" s="349"/>
      <c r="O839" s="349"/>
      <c r="P839" s="362" t="s">
        <v>599</v>
      </c>
      <c r="Q839" s="350"/>
      <c r="R839" s="350"/>
      <c r="S839" s="350"/>
      <c r="T839" s="350"/>
      <c r="U839" s="350"/>
      <c r="V839" s="350"/>
      <c r="W839" s="350"/>
      <c r="X839" s="350"/>
      <c r="Y839" s="351">
        <v>54</v>
      </c>
      <c r="Z839" s="352"/>
      <c r="AA839" s="352"/>
      <c r="AB839" s="353"/>
      <c r="AC839" s="363" t="s">
        <v>600</v>
      </c>
      <c r="AD839" s="371"/>
      <c r="AE839" s="371"/>
      <c r="AF839" s="371"/>
      <c r="AG839" s="371"/>
      <c r="AH839" s="372" t="s">
        <v>601</v>
      </c>
      <c r="AI839" s="373"/>
      <c r="AJ839" s="373"/>
      <c r="AK839" s="373"/>
      <c r="AL839" s="357" t="s">
        <v>576</v>
      </c>
      <c r="AM839" s="358"/>
      <c r="AN839" s="358"/>
      <c r="AO839" s="359"/>
      <c r="AP839" s="360" t="s">
        <v>579</v>
      </c>
      <c r="AQ839" s="360"/>
      <c r="AR839" s="360"/>
      <c r="AS839" s="360"/>
      <c r="AT839" s="360"/>
      <c r="AU839" s="360"/>
      <c r="AV839" s="360"/>
      <c r="AW839" s="360"/>
      <c r="AX839" s="360"/>
    </row>
    <row r="840" spans="1:50" ht="30" customHeight="1" x14ac:dyDescent="0.15">
      <c r="A840" s="376">
        <v>3</v>
      </c>
      <c r="B840" s="376">
        <v>1</v>
      </c>
      <c r="C840" s="361" t="s">
        <v>611</v>
      </c>
      <c r="D840" s="347"/>
      <c r="E840" s="347"/>
      <c r="F840" s="347"/>
      <c r="G840" s="347"/>
      <c r="H840" s="347"/>
      <c r="I840" s="347"/>
      <c r="J840" s="348">
        <v>2010001120389</v>
      </c>
      <c r="K840" s="349"/>
      <c r="L840" s="349"/>
      <c r="M840" s="349"/>
      <c r="N840" s="349"/>
      <c r="O840" s="349"/>
      <c r="P840" s="362" t="s">
        <v>599</v>
      </c>
      <c r="Q840" s="350"/>
      <c r="R840" s="350"/>
      <c r="S840" s="350"/>
      <c r="T840" s="350"/>
      <c r="U840" s="350"/>
      <c r="V840" s="350"/>
      <c r="W840" s="350"/>
      <c r="X840" s="350"/>
      <c r="Y840" s="351">
        <v>24</v>
      </c>
      <c r="Z840" s="352"/>
      <c r="AA840" s="352"/>
      <c r="AB840" s="353"/>
      <c r="AC840" s="363" t="s">
        <v>600</v>
      </c>
      <c r="AD840" s="371"/>
      <c r="AE840" s="371"/>
      <c r="AF840" s="371"/>
      <c r="AG840" s="371"/>
      <c r="AH840" s="372" t="s">
        <v>601</v>
      </c>
      <c r="AI840" s="373"/>
      <c r="AJ840" s="373"/>
      <c r="AK840" s="373"/>
      <c r="AL840" s="357" t="s">
        <v>576</v>
      </c>
      <c r="AM840" s="358"/>
      <c r="AN840" s="358"/>
      <c r="AO840" s="359"/>
      <c r="AP840" s="360" t="s">
        <v>579</v>
      </c>
      <c r="AQ840" s="360"/>
      <c r="AR840" s="360"/>
      <c r="AS840" s="360"/>
      <c r="AT840" s="360"/>
      <c r="AU840" s="360"/>
      <c r="AV840" s="360"/>
      <c r="AW840" s="360"/>
      <c r="AX840" s="360"/>
    </row>
    <row r="841" spans="1:50" ht="30" customHeight="1" x14ac:dyDescent="0.15">
      <c r="A841" s="376">
        <v>4</v>
      </c>
      <c r="B841" s="376">
        <v>1</v>
      </c>
      <c r="C841" s="361" t="s">
        <v>612</v>
      </c>
      <c r="D841" s="347"/>
      <c r="E841" s="347"/>
      <c r="F841" s="347"/>
      <c r="G841" s="347"/>
      <c r="H841" s="347"/>
      <c r="I841" s="347"/>
      <c r="J841" s="348">
        <v>5190001000892</v>
      </c>
      <c r="K841" s="349"/>
      <c r="L841" s="349"/>
      <c r="M841" s="349"/>
      <c r="N841" s="349"/>
      <c r="O841" s="349"/>
      <c r="P841" s="362" t="s">
        <v>599</v>
      </c>
      <c r="Q841" s="350"/>
      <c r="R841" s="350"/>
      <c r="S841" s="350"/>
      <c r="T841" s="350"/>
      <c r="U841" s="350"/>
      <c r="V841" s="350"/>
      <c r="W841" s="350"/>
      <c r="X841" s="350"/>
      <c r="Y841" s="351">
        <v>19</v>
      </c>
      <c r="Z841" s="352"/>
      <c r="AA841" s="352"/>
      <c r="AB841" s="353"/>
      <c r="AC841" s="363" t="s">
        <v>600</v>
      </c>
      <c r="AD841" s="371"/>
      <c r="AE841" s="371"/>
      <c r="AF841" s="371"/>
      <c r="AG841" s="371"/>
      <c r="AH841" s="372" t="s">
        <v>601</v>
      </c>
      <c r="AI841" s="373"/>
      <c r="AJ841" s="373"/>
      <c r="AK841" s="373"/>
      <c r="AL841" s="357" t="s">
        <v>576</v>
      </c>
      <c r="AM841" s="358"/>
      <c r="AN841" s="358"/>
      <c r="AO841" s="359"/>
      <c r="AP841" s="360" t="s">
        <v>579</v>
      </c>
      <c r="AQ841" s="360"/>
      <c r="AR841" s="360"/>
      <c r="AS841" s="360"/>
      <c r="AT841" s="360"/>
      <c r="AU841" s="360"/>
      <c r="AV841" s="360"/>
      <c r="AW841" s="360"/>
      <c r="AX841" s="360"/>
    </row>
    <row r="842" spans="1:50" ht="30" customHeight="1" x14ac:dyDescent="0.15">
      <c r="A842" s="376">
        <v>5</v>
      </c>
      <c r="B842" s="376">
        <v>1</v>
      </c>
      <c r="C842" s="361" t="s">
        <v>613</v>
      </c>
      <c r="D842" s="347"/>
      <c r="E842" s="347"/>
      <c r="F842" s="347"/>
      <c r="G842" s="347"/>
      <c r="H842" s="347"/>
      <c r="I842" s="347"/>
      <c r="J842" s="348">
        <v>8430001022711</v>
      </c>
      <c r="K842" s="349"/>
      <c r="L842" s="349"/>
      <c r="M842" s="349"/>
      <c r="N842" s="349"/>
      <c r="O842" s="349"/>
      <c r="P842" s="362" t="s">
        <v>599</v>
      </c>
      <c r="Q842" s="350"/>
      <c r="R842" s="350"/>
      <c r="S842" s="350"/>
      <c r="T842" s="350"/>
      <c r="U842" s="350"/>
      <c r="V842" s="350"/>
      <c r="W842" s="350"/>
      <c r="X842" s="350"/>
      <c r="Y842" s="351">
        <v>18</v>
      </c>
      <c r="Z842" s="352"/>
      <c r="AA842" s="352"/>
      <c r="AB842" s="353"/>
      <c r="AC842" s="363" t="s">
        <v>600</v>
      </c>
      <c r="AD842" s="371"/>
      <c r="AE842" s="371"/>
      <c r="AF842" s="371"/>
      <c r="AG842" s="371"/>
      <c r="AH842" s="372" t="s">
        <v>601</v>
      </c>
      <c r="AI842" s="373"/>
      <c r="AJ842" s="373"/>
      <c r="AK842" s="373"/>
      <c r="AL842" s="357" t="s">
        <v>576</v>
      </c>
      <c r="AM842" s="358"/>
      <c r="AN842" s="358"/>
      <c r="AO842" s="359"/>
      <c r="AP842" s="360" t="s">
        <v>579</v>
      </c>
      <c r="AQ842" s="360"/>
      <c r="AR842" s="360"/>
      <c r="AS842" s="360"/>
      <c r="AT842" s="360"/>
      <c r="AU842" s="360"/>
      <c r="AV842" s="360"/>
      <c r="AW842" s="360"/>
      <c r="AX842" s="360"/>
    </row>
    <row r="843" spans="1:50" ht="30" customHeight="1" x14ac:dyDescent="0.15">
      <c r="A843" s="376">
        <v>6</v>
      </c>
      <c r="B843" s="376">
        <v>1</v>
      </c>
      <c r="C843" s="361" t="s">
        <v>614</v>
      </c>
      <c r="D843" s="347"/>
      <c r="E843" s="347"/>
      <c r="F843" s="347"/>
      <c r="G843" s="347"/>
      <c r="H843" s="347"/>
      <c r="I843" s="347"/>
      <c r="J843" s="348">
        <v>7400001000423</v>
      </c>
      <c r="K843" s="349"/>
      <c r="L843" s="349"/>
      <c r="M843" s="349"/>
      <c r="N843" s="349"/>
      <c r="O843" s="349"/>
      <c r="P843" s="362" t="s">
        <v>599</v>
      </c>
      <c r="Q843" s="350"/>
      <c r="R843" s="350"/>
      <c r="S843" s="350"/>
      <c r="T843" s="350"/>
      <c r="U843" s="350"/>
      <c r="V843" s="350"/>
      <c r="W843" s="350"/>
      <c r="X843" s="350"/>
      <c r="Y843" s="351">
        <v>17</v>
      </c>
      <c r="Z843" s="352"/>
      <c r="AA843" s="352"/>
      <c r="AB843" s="353"/>
      <c r="AC843" s="363" t="s">
        <v>600</v>
      </c>
      <c r="AD843" s="371"/>
      <c r="AE843" s="371"/>
      <c r="AF843" s="371"/>
      <c r="AG843" s="371"/>
      <c r="AH843" s="372" t="s">
        <v>601</v>
      </c>
      <c r="AI843" s="373"/>
      <c r="AJ843" s="373"/>
      <c r="AK843" s="373"/>
      <c r="AL843" s="357" t="s">
        <v>576</v>
      </c>
      <c r="AM843" s="358"/>
      <c r="AN843" s="358"/>
      <c r="AO843" s="359"/>
      <c r="AP843" s="360" t="s">
        <v>579</v>
      </c>
      <c r="AQ843" s="360"/>
      <c r="AR843" s="360"/>
      <c r="AS843" s="360"/>
      <c r="AT843" s="360"/>
      <c r="AU843" s="360"/>
      <c r="AV843" s="360"/>
      <c r="AW843" s="360"/>
      <c r="AX843" s="360"/>
    </row>
    <row r="844" spans="1:50" ht="30" customHeight="1" x14ac:dyDescent="0.15">
      <c r="A844" s="376">
        <v>7</v>
      </c>
      <c r="B844" s="376">
        <v>1</v>
      </c>
      <c r="C844" s="361" t="s">
        <v>615</v>
      </c>
      <c r="D844" s="347"/>
      <c r="E844" s="347"/>
      <c r="F844" s="347"/>
      <c r="G844" s="347"/>
      <c r="H844" s="347"/>
      <c r="I844" s="347"/>
      <c r="J844" s="348">
        <v>9010001120408</v>
      </c>
      <c r="K844" s="349"/>
      <c r="L844" s="349"/>
      <c r="M844" s="349"/>
      <c r="N844" s="349"/>
      <c r="O844" s="349"/>
      <c r="P844" s="362" t="s">
        <v>599</v>
      </c>
      <c r="Q844" s="350"/>
      <c r="R844" s="350"/>
      <c r="S844" s="350"/>
      <c r="T844" s="350"/>
      <c r="U844" s="350"/>
      <c r="V844" s="350"/>
      <c r="W844" s="350"/>
      <c r="X844" s="350"/>
      <c r="Y844" s="351">
        <v>15</v>
      </c>
      <c r="Z844" s="352"/>
      <c r="AA844" s="352"/>
      <c r="AB844" s="353"/>
      <c r="AC844" s="363" t="s">
        <v>600</v>
      </c>
      <c r="AD844" s="371"/>
      <c r="AE844" s="371"/>
      <c r="AF844" s="371"/>
      <c r="AG844" s="371"/>
      <c r="AH844" s="372" t="s">
        <v>601</v>
      </c>
      <c r="AI844" s="373"/>
      <c r="AJ844" s="373"/>
      <c r="AK844" s="373"/>
      <c r="AL844" s="357" t="s">
        <v>576</v>
      </c>
      <c r="AM844" s="358"/>
      <c r="AN844" s="358"/>
      <c r="AO844" s="359"/>
      <c r="AP844" s="360" t="s">
        <v>579</v>
      </c>
      <c r="AQ844" s="360"/>
      <c r="AR844" s="360"/>
      <c r="AS844" s="360"/>
      <c r="AT844" s="360"/>
      <c r="AU844" s="360"/>
      <c r="AV844" s="360"/>
      <c r="AW844" s="360"/>
      <c r="AX844" s="360"/>
    </row>
    <row r="845" spans="1:50" ht="30" customHeight="1" x14ac:dyDescent="0.15">
      <c r="A845" s="376">
        <v>8</v>
      </c>
      <c r="B845" s="376">
        <v>1</v>
      </c>
      <c r="C845" s="361" t="s">
        <v>616</v>
      </c>
      <c r="D845" s="347"/>
      <c r="E845" s="347"/>
      <c r="F845" s="347"/>
      <c r="G845" s="347"/>
      <c r="H845" s="347"/>
      <c r="I845" s="347"/>
      <c r="J845" s="348">
        <v>6010001008845</v>
      </c>
      <c r="K845" s="349"/>
      <c r="L845" s="349"/>
      <c r="M845" s="349"/>
      <c r="N845" s="349"/>
      <c r="O845" s="349"/>
      <c r="P845" s="362" t="s">
        <v>599</v>
      </c>
      <c r="Q845" s="350"/>
      <c r="R845" s="350"/>
      <c r="S845" s="350"/>
      <c r="T845" s="350"/>
      <c r="U845" s="350"/>
      <c r="V845" s="350"/>
      <c r="W845" s="350"/>
      <c r="X845" s="350"/>
      <c r="Y845" s="351">
        <v>15</v>
      </c>
      <c r="Z845" s="352"/>
      <c r="AA845" s="352"/>
      <c r="AB845" s="353"/>
      <c r="AC845" s="363" t="s">
        <v>600</v>
      </c>
      <c r="AD845" s="371"/>
      <c r="AE845" s="371"/>
      <c r="AF845" s="371"/>
      <c r="AG845" s="371"/>
      <c r="AH845" s="372" t="s">
        <v>601</v>
      </c>
      <c r="AI845" s="373"/>
      <c r="AJ845" s="373"/>
      <c r="AK845" s="373"/>
      <c r="AL845" s="357" t="s">
        <v>576</v>
      </c>
      <c r="AM845" s="358"/>
      <c r="AN845" s="358"/>
      <c r="AO845" s="359"/>
      <c r="AP845" s="360" t="s">
        <v>579</v>
      </c>
      <c r="AQ845" s="360"/>
      <c r="AR845" s="360"/>
      <c r="AS845" s="360"/>
      <c r="AT845" s="360"/>
      <c r="AU845" s="360"/>
      <c r="AV845" s="360"/>
      <c r="AW845" s="360"/>
      <c r="AX845" s="360"/>
    </row>
    <row r="846" spans="1:50" ht="30" customHeight="1" x14ac:dyDescent="0.15">
      <c r="A846" s="376">
        <v>9</v>
      </c>
      <c r="B846" s="376">
        <v>1</v>
      </c>
      <c r="C846" s="361" t="s">
        <v>617</v>
      </c>
      <c r="D846" s="347"/>
      <c r="E846" s="347"/>
      <c r="F846" s="347"/>
      <c r="G846" s="347"/>
      <c r="H846" s="347"/>
      <c r="I846" s="347"/>
      <c r="J846" s="348">
        <v>6160001000993</v>
      </c>
      <c r="K846" s="349"/>
      <c r="L846" s="349"/>
      <c r="M846" s="349"/>
      <c r="N846" s="349"/>
      <c r="O846" s="349"/>
      <c r="P846" s="362" t="s">
        <v>599</v>
      </c>
      <c r="Q846" s="350"/>
      <c r="R846" s="350"/>
      <c r="S846" s="350"/>
      <c r="T846" s="350"/>
      <c r="U846" s="350"/>
      <c r="V846" s="350"/>
      <c r="W846" s="350"/>
      <c r="X846" s="350"/>
      <c r="Y846" s="351">
        <v>15</v>
      </c>
      <c r="Z846" s="352"/>
      <c r="AA846" s="352"/>
      <c r="AB846" s="353"/>
      <c r="AC846" s="363" t="s">
        <v>600</v>
      </c>
      <c r="AD846" s="371"/>
      <c r="AE846" s="371"/>
      <c r="AF846" s="371"/>
      <c r="AG846" s="371"/>
      <c r="AH846" s="372" t="s">
        <v>601</v>
      </c>
      <c r="AI846" s="373"/>
      <c r="AJ846" s="373"/>
      <c r="AK846" s="373"/>
      <c r="AL846" s="357" t="s">
        <v>576</v>
      </c>
      <c r="AM846" s="358"/>
      <c r="AN846" s="358"/>
      <c r="AO846" s="359"/>
      <c r="AP846" s="360" t="s">
        <v>579</v>
      </c>
      <c r="AQ846" s="360"/>
      <c r="AR846" s="360"/>
      <c r="AS846" s="360"/>
      <c r="AT846" s="360"/>
      <c r="AU846" s="360"/>
      <c r="AV846" s="360"/>
      <c r="AW846" s="360"/>
      <c r="AX846" s="360"/>
    </row>
    <row r="847" spans="1:50" ht="30" customHeight="1" x14ac:dyDescent="0.15">
      <c r="A847" s="376">
        <v>10</v>
      </c>
      <c r="B847" s="376">
        <v>1</v>
      </c>
      <c r="C847" s="361" t="s">
        <v>618</v>
      </c>
      <c r="D847" s="347"/>
      <c r="E847" s="347"/>
      <c r="F847" s="347"/>
      <c r="G847" s="347"/>
      <c r="H847" s="347"/>
      <c r="I847" s="347"/>
      <c r="J847" s="348">
        <v>2390001007367</v>
      </c>
      <c r="K847" s="349"/>
      <c r="L847" s="349"/>
      <c r="M847" s="349"/>
      <c r="N847" s="349"/>
      <c r="O847" s="349"/>
      <c r="P847" s="362" t="s">
        <v>599</v>
      </c>
      <c r="Q847" s="350"/>
      <c r="R847" s="350"/>
      <c r="S847" s="350"/>
      <c r="T847" s="350"/>
      <c r="U847" s="350"/>
      <c r="V847" s="350"/>
      <c r="W847" s="350"/>
      <c r="X847" s="350"/>
      <c r="Y847" s="351">
        <v>14</v>
      </c>
      <c r="Z847" s="352"/>
      <c r="AA847" s="352"/>
      <c r="AB847" s="353"/>
      <c r="AC847" s="363" t="s">
        <v>600</v>
      </c>
      <c r="AD847" s="371"/>
      <c r="AE847" s="371"/>
      <c r="AF847" s="371"/>
      <c r="AG847" s="371"/>
      <c r="AH847" s="372" t="s">
        <v>601</v>
      </c>
      <c r="AI847" s="373"/>
      <c r="AJ847" s="373"/>
      <c r="AK847" s="373"/>
      <c r="AL847" s="357" t="s">
        <v>576</v>
      </c>
      <c r="AM847" s="358"/>
      <c r="AN847" s="358"/>
      <c r="AO847" s="359"/>
      <c r="AP847" s="360" t="s">
        <v>579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601</v>
      </c>
      <c r="AI848" s="373"/>
      <c r="AJ848" s="373"/>
      <c r="AK848" s="373"/>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601</v>
      </c>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601</v>
      </c>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601</v>
      </c>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601</v>
      </c>
      <c r="AI852" s="373"/>
      <c r="AJ852" s="373"/>
      <c r="AK852" s="373"/>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601</v>
      </c>
      <c r="AI853" s="373"/>
      <c r="AJ853" s="373"/>
      <c r="AK853" s="373"/>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601</v>
      </c>
      <c r="AI854" s="373"/>
      <c r="AJ854" s="373"/>
      <c r="AK854" s="373"/>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601</v>
      </c>
      <c r="AI855" s="373"/>
      <c r="AJ855" s="373"/>
      <c r="AK855" s="373"/>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601</v>
      </c>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601</v>
      </c>
      <c r="AI857" s="373"/>
      <c r="AJ857" s="373"/>
      <c r="AK857" s="373"/>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601</v>
      </c>
      <c r="AI858" s="373"/>
      <c r="AJ858" s="373"/>
      <c r="AK858" s="373"/>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601</v>
      </c>
      <c r="AI859" s="373"/>
      <c r="AJ859" s="373"/>
      <c r="AK859" s="373"/>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601</v>
      </c>
      <c r="AI860" s="373"/>
      <c r="AJ860" s="373"/>
      <c r="AK860" s="373"/>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601</v>
      </c>
      <c r="AI861" s="373"/>
      <c r="AJ861" s="373"/>
      <c r="AK861" s="373"/>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601</v>
      </c>
      <c r="AI862" s="373"/>
      <c r="AJ862" s="373"/>
      <c r="AK862" s="373"/>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601</v>
      </c>
      <c r="AI863" s="373"/>
      <c r="AJ863" s="373"/>
      <c r="AK863" s="373"/>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601</v>
      </c>
      <c r="AI864" s="373"/>
      <c r="AJ864" s="373"/>
      <c r="AK864" s="373"/>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601</v>
      </c>
      <c r="AI865" s="373"/>
      <c r="AJ865" s="373"/>
      <c r="AK865" s="373"/>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601</v>
      </c>
      <c r="AI866" s="373"/>
      <c r="AJ866" s="373"/>
      <c r="AK866" s="373"/>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72" t="s">
        <v>601</v>
      </c>
      <c r="AI867" s="373"/>
      <c r="AJ867" s="373"/>
      <c r="AK867" s="373"/>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568</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568</v>
      </c>
      <c r="AI1103" s="356"/>
      <c r="AJ1103" s="356"/>
      <c r="AK1103" s="356"/>
      <c r="AL1103" s="357" t="s">
        <v>569</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t="s">
        <v>564</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地方創生</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2020-06-08T05:27:38Z</cp:lastPrinted>
  <dcterms:created xsi:type="dcterms:W3CDTF">2012-03-13T00:50:25Z</dcterms:created>
  <dcterms:modified xsi:type="dcterms:W3CDTF">2020-10-02T03:49:14Z</dcterms:modified>
</cp:coreProperties>
</file>