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
    </mc:Choice>
  </mc:AlternateContent>
  <bookViews>
    <workbookView xWindow="48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<sst xmlns="http://schemas.openxmlformats.org/spreadsheetml/2006/main" count="2886" uniqueCount="646">
  <si>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</si>
  <si>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</si>
  <si>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</si>
  <si>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</si>
  <si>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</si>
  <si>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</si>
  <si>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</si>
  <si>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</si>
  <si>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</si>
  <si>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</si>
  <si>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</si>
  <si>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</si>
  <si>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</si>
  <si>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</si>
  <si>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</si>
  <si>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</si>
  <si>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</si>
  <si>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</si>
  <si>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</si>
  <si>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</si>
  <si>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</si>
  <si>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</si>
  <si>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</si>
  <si>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</si>
  <si>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</si>
  <si>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</si>
  <si>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</si>
  <si>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</si>
  <si>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</si>
  <si>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</si>
  <si>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</si>
  <si>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</si>
  <si>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</si>
  <si>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</si>
  <si>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</si>
  <si>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</si>
  <si>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</si>
  <si>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</si>
  <si>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</si>
  <si>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</si>
  <si>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</si>
  <si>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</si>
  <si>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</si>
  <si>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</si>
  <si>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</si>
  <si>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</si>
  <si>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</si>
  <si>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</si>
  <si>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</si>
  <si>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</si>
  <si>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</si>
  <si>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</si>
  <si>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</si>
  <si>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</si>
  <si>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</si>
  <si>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</si>
  <si>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</si>
  <si>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</si>
  <si>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</si>
  <si>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</si>
  <si>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</si>
  <si>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</si>
  <si>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</si>
  <si>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</si>
  <si>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</si>
  <si>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</si>
  <si>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</si>
  <si>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</si>
  <si>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</si>
  <si>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</si>
  <si>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</si>
  <si>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</si>
  <si>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</si>
  <si>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</si>
  <si>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</si>
  <si>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</si>
  <si>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</si>
  <si>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</si>
  <si>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</si>
  <si>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</si>
  <si>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</si>
  <si>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</si>
  <si>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</si>
  <si>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</si>
  <si>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</si>
  <si>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</si>
  <si>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</si>
  <si>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</si>
  <si>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</si>
  <si>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</si>
  <si>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</si>
  <si>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</si>
  <si>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</si>
  <si>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</si>
  <si>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</si>
  <si>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</si>
  <si>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</si>
  <si>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</si>
  <si>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</si>
  <si>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</si>
  <si>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</si>
  <si>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</si>
  <si>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</si>
  <si>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</si>
  <si>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</si>
  <si>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</si>
  <si>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</si>
  <si>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</si>
  <si>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</si>
  <si>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</si>
  <si>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</si>
  <si>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</si>
  <si>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</si>
  <si>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</si>
  <si>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</si>
  <si>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</si>
  <si>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</si>
  <si>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</si>
  <si>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</si>
  <si>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</si>
  <si>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</si>
  <si>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</si>
  <si>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</si>
  <si>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</si>
  <si>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</si>
  <si>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</si>
  <si>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</si>
  <si>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</si>
  <si>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</si>
  <si>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</si>
  <si>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</si>
  <si>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</si>
  <si>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</si>
  <si>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</si>
  <si>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</si>
  <si>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</si>
  <si>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</si>
  <si>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</si>
  <si>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</si>
  <si>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</si>
  <si>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</si>
  <si>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</si>
  <si>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</si>
  <si>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</si>
  <si>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</si>
  <si>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</si>
  <si>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</si>
  <si>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</si>
  <si>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</si>
  <si>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</si>
  <si>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</si>
  <si>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</si>
  <si>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</si>
  <si>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</si>
  <si>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</si>
  <si>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</si>
  <si>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</si>
  <si>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</si>
  <si>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</si>
  <si>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</si>
  <si>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</si>
  <si>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</si>
  <si>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</si>
  <si>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</si>
  <si>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</si>
  <si>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</si>
  <si>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</si>
  <si>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</si>
  <si>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</si>
  <si>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</si>
  <si>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</si>
  <si>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</si>
  <si>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</si>
  <si>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</si>
  <si>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</si>
  <si>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</si>
  <si>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</si>
  <si>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</si>
  <si>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</si>
  <si>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</si>
  <si>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</si>
  <si>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</si>
  <si>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</si>
  <si>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</si>
  <si>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</si>
  <si>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</si>
  <si>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</si>
  <si>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</si>
  <si>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</si>
  <si>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</si>
  <si>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</si>
  <si>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</si>
  <si>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</si>
  <si>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</si>
  <si>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</si>
  <si>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</si>
  <si>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</si>
  <si>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</si>
  <si>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</si>
  <si>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</si>
  <si>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</si>
  <si>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</si>
  <si>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</si>
  <si>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</si>
  <si>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</si>
  <si>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</si>
  <si>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</si>
  <si>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</si>
  <si>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</si>
  <si>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</si>
  <si>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</si>
  <si>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</si>
  <si>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</si>
  <si>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</si>
  <si>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</si>
  <si>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</si>
  <si>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</si>
  <si>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</si>
  <si>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</si>
  <si>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</si>
  <si>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</si>
  <si>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</si>
  <si>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</si>
  <si>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</si>
  <si>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</si>
  <si>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</si>
  <si>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</si>
  <si>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</si>
  <si>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</si>
  <si>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</si>
  <si>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</si>
  <si>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</si>
  <si>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</si>
  <si>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</si>
  <si>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</si>
  <si>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</si>
  <si>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</si>
  <si>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</si>
  <si>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</si>
  <si>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</si>
  <si>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</si>
  <si>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</si>
  <si>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</si>
  <si>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</si>
  <si>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</si>
  <si>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</si>
  <si>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</si>
  <si>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</si>
  <si>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</si>
  <si>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</si>
  <si>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</si>
  <si>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</si>
  <si>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</si>
  <si>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</si>
  <si>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</si>
  <si>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</si>
  <si>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</si>
  <si>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</si>
  <si>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</si>
  <si>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</si>
  <si>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</si>
  <si>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</si>
  <si>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</si>
  <si>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</si>
  <si>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</si>
  <si>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</si>
  <si>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</si>
  <si>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</si>
  <si>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</si>
  <si>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</si>
  <si>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</si>
  <si>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</si>
  <si>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</si>
  <si>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</si>
  <si>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</si>
  <si>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</si>
  <si>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</si>
  <si>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</si>
  <si>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</si>
  <si>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</si>
  <si>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</si>
  <si>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</si>
  <si>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</si>
  <si>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</si>
  <si>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</si>
  <si>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</si>
  <si>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</si>
  <si>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</si>
  <si>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</si>
  <si>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</si>
  <si>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</si>
  <si>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</si>
  <si>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</si>
  <si>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</si>
  <si>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</si>
  <si>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</si>
  <si>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</si>
  <si>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</si>
  <si>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</si>
  <si>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</si>
  <si>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</si>
  <si>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</si>
  <si>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</si>
  <si>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</si>
  <si>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</si>
  <si>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</si>
  <si>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</si>
  <si>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</si>
  <si>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</si>
  <si>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</si>
  <si>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</si>
  <si>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</si>
  <si>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</si>
  <si>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</si>
  <si>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</si>
  <si>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</si>
  <si>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</si>
  <si>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</si>
  <si>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</si>
  <si>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</si>
  <si>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</si>
  <si>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</si>
  <si>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</si>
  <si>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</si>
  <si>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</si>
  <si>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</si>
  <si>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</si>
  <si>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</si>
  <si>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</si>
  <si>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</si>
  <si>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</si>
  <si>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</si>
  <si>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</si>
  <si>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</si>
  <si>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</si>
  <si>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</si>
  <si>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</si>
  <si>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</si>
  <si>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</si>
  <si>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</si>
  <si>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</si>
  <si>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</si>
  <si>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</si>
  <si>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</si>
  <si>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</si>
  <si>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</si>
  <si>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</si>
  <si>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</si>
  <si>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</si>
  <si>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</si>
  <si>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</si>
  <si>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</si>
  <si>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</si>
  <si>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</si>
  <si>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</si>
  <si>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</si>
  <si>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</si>
  <si>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</si>
  <si>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</si>
  <si>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</si>
  <si>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</si>
  <si>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</si>
  <si>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</si>
  <si>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</si>
  <si>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</si>
  <si>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</si>
  <si>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</si>
  <si>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</si>
  <si>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</si>
  <si>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</si>
  <si>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</si>
  <si>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</si>
  <si>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</si>
  <si>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</si>
  <si>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</si>
  <si>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</si>
  <si>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</si>
  <si>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</si>
  <si>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</si>
  <si>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</si>
  <si>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</si>
  <si>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</si>
  <si>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</si>
  <si>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</si>
  <si>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</si>
  <si>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</si>
  <si>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</si>
  <si>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</si>
  <si>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</si>
  <si>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</si>
  <si>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</si>
  <si>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</si>
  <si>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</si>
  <si>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</si>
  <si>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</si>
  <si>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</si>
  <si>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</si>
  <si>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</si>
  <si>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</si>
  <si>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</si>
  <si>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</si>
  <si>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</si>
  <si>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</si>
  <si>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</si>
  <si>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</si>
  <si>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</si>
  <si>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</si>
  <si>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</si>
  <si>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</si>
  <si>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</si>
  <si>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</si>
  <si>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</si>
  <si>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</si>
  <si>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</si>
  <si>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</si>
  <si>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</si>
  <si>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</si>
  <si>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</si>
  <si>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</si>
  <si>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</si>
  <si>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</si>
  <si>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</si>
  <si>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</si>
  <si>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</si>
  <si>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</si>
  <si>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</si>
  <si>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</si>
  <si>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</si>
  <si>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</si>
  <si>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</si>
  <si>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</si>
  <si>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</si>
  <si>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</si>
  <si>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</si>
  <si>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</si>
  <si>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</si>
  <si>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</si>
  <si>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</si>
  <si>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</si>
  <si>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</si>
  <si>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</si>
  <si>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</si>
  <si>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</si>
  <si>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</si>
  <si>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</si>
  <si>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</si>
  <si>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</si>
  <si>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</si>
  <si>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</si>
  <si>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</si>
  <si>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</si>
  <si>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</si>
  <si>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</si>
  <si>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</si>
  <si>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</si>
  <si>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</si>
  <si>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</si>
  <si>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</si>
  <si>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</si>
  <si>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</si>
  <si>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</si>
  <si>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</si>
  <si>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</si>
  <si>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</si>
  <si>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</si>
  <si>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</si>
  <si>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</si>
  <si>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</si>
  <si>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</si>
  <si>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</si>
  <si>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</si>
  <si>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</si>
  <si>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</si>
  <si>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</si>
  <si>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</si>
  <si>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</si>
  <si>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</si>
  <si>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</si>
  <si>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</si>
  <si>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</si>
  <si>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</si>
  <si>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</si>
  <si>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</si>
  <si>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</si>
  <si>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</si>
  <si>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</si>
  <si>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</si>
  <si>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</si>
  <si>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</si>
  <si>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</si>
  <si>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</si>
  <si>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</si>
  <si>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</si>
  <si>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</si>
  <si>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</si>
  <si>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</si>
  <si>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</si>
  <si>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</si>
  <si>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</si>
  <si>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</si>
  <si>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</si>
  <si>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</si>
  <si>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</si>
  <si>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</si>
  <si>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</si>
  <si>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</si>
  <si>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</si>
  <si>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</si>
  <si>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</si>
  <si>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</si>
  <si>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</si>
  <si>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</si>
  <si>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</si>
  <si>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</si>
  <si>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</si>
  <si>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</si>
  <si>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</si>
  <si>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</si>
  <si>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</si>
  <si>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</si>
  <si>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</si>
  <si>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</si>
  <si>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</si>
  <si>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</si>
  <si>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</si>
  <si>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</si>
  <si>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</si>
  <si>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</si>
  <si>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</si>
  <si>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</si>
  <si>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</si>
  <si>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</si>
  <si>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</si>
  <si>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</si>
  <si>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</si>
  <si>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</si>
  <si>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</si>
  <si>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</si>
  <si>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</si>
  <si>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</si>
  <si>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</si>
  <si>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</si>
  <si>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</si>
  <si>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</si>
  <si>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</si>
  <si>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</si>
  <si>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</si>
  <si>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</si>
  <si>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</si>
  <si>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</si>
  <si>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</si>
  <si>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</si>
  <si>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</si>
  <si>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</si>
  <si>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</si>
  <si>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</si>
  <si>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</si>
  <si>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</si>
  <si>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</si>
  <si>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</si>
  <si>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</si>
  <si>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</si>
  <si>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介護労働者雇用改善援助事業等交付金事業</t>
    <phoneticPr fontId="5"/>
  </si>
  <si>
    <t>職業安定局</t>
    <rPh sb="0" eb="2">
      <t>ショクギョウ</t>
    </rPh>
    <rPh sb="2" eb="4">
      <t>アンテイ</t>
    </rPh>
    <rPh sb="4" eb="5">
      <t>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</si>
  <si>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</si>
  <si>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厚生労働省</t>
    <rPh sb="0" eb="2">
      <t>コウセイ</t>
    </rPh>
    <rPh sb="2" eb="5">
      <t>ロウドウショウ</t>
    </rPh>
    <phoneticPr fontId="5"/>
  </si>
  <si>
    <t>介護労働対策室長　
木嶋　淳</t>
    <rPh sb="0" eb="2">
      <t>カイゴ</t>
    </rPh>
    <rPh sb="2" eb="4">
      <t>ロウドウ</t>
    </rPh>
    <rPh sb="4" eb="6">
      <t>タイサク</t>
    </rPh>
    <rPh sb="6" eb="8">
      <t>シツチョウ</t>
    </rPh>
    <rPh sb="10" eb="12">
      <t>キジマ</t>
    </rPh>
    <rPh sb="13" eb="14">
      <t>アツシ</t>
    </rPh>
    <phoneticPr fontId="5"/>
  </si>
  <si>
    <t>○</t>
  </si>
  <si>
    <t>雇用保険法第62条第１項第6号
介護労働者の雇用管理の改善等に関する法律第23条</t>
    <rPh sb="0" eb="2">
      <t>コヨウ</t>
    </rPh>
    <rPh sb="2" eb="4">
      <t>ホケン</t>
    </rPh>
    <rPh sb="4" eb="5">
      <t>ホウ</t>
    </rPh>
    <rPh sb="5" eb="6">
      <t>ダイ</t>
    </rPh>
    <rPh sb="8" eb="9">
      <t>ジョウ</t>
    </rPh>
    <rPh sb="9" eb="10">
      <t>ダイ</t>
    </rPh>
    <rPh sb="11" eb="12">
      <t>コウ</t>
    </rPh>
    <rPh sb="12" eb="13">
      <t>ダイ</t>
    </rPh>
    <rPh sb="14" eb="15">
      <t>ゴウ</t>
    </rPh>
    <rPh sb="16" eb="18">
      <t>カイゴ</t>
    </rPh>
    <rPh sb="18" eb="21">
      <t>ロウドウシャ</t>
    </rPh>
    <rPh sb="22" eb="24">
      <t>コヨウ</t>
    </rPh>
    <rPh sb="24" eb="26">
      <t>カンリ</t>
    </rPh>
    <rPh sb="27" eb="29">
      <t>カイゼン</t>
    </rPh>
    <rPh sb="29" eb="30">
      <t>トウ</t>
    </rPh>
    <rPh sb="31" eb="32">
      <t>カン</t>
    </rPh>
    <rPh sb="34" eb="36">
      <t>ホウリツ</t>
    </rPh>
    <rPh sb="36" eb="37">
      <t>ダイ</t>
    </rPh>
    <rPh sb="39" eb="40">
      <t>ジョウ</t>
    </rPh>
    <phoneticPr fontId="5"/>
  </si>
  <si>
    <t>介護労働者及び介護労働者になろうとする者について、雇用管理の改善等に関し必要な事業を実施することにより、介護労働者等の職業の安定、その他の福祉の増進に資する。</t>
    <rPh sb="0" eb="2">
      <t>カイゴ</t>
    </rPh>
    <rPh sb="2" eb="5">
      <t>ロウドウシャ</t>
    </rPh>
    <rPh sb="5" eb="6">
      <t>オヨ</t>
    </rPh>
    <rPh sb="7" eb="9">
      <t>カイゴ</t>
    </rPh>
    <rPh sb="9" eb="12">
      <t>ロウドウシャ</t>
    </rPh>
    <rPh sb="19" eb="20">
      <t>モノ</t>
    </rPh>
    <rPh sb="25" eb="27">
      <t>コヨウ</t>
    </rPh>
    <rPh sb="27" eb="29">
      <t>カンリ</t>
    </rPh>
    <rPh sb="30" eb="32">
      <t>カイゼン</t>
    </rPh>
    <rPh sb="32" eb="33">
      <t>トウ</t>
    </rPh>
    <rPh sb="34" eb="35">
      <t>カン</t>
    </rPh>
    <rPh sb="36" eb="38">
      <t>ヒツヨウ</t>
    </rPh>
    <rPh sb="39" eb="41">
      <t>ジギョウ</t>
    </rPh>
    <rPh sb="42" eb="44">
      <t>ジッシ</t>
    </rPh>
    <rPh sb="52" eb="54">
      <t>カイゴ</t>
    </rPh>
    <rPh sb="54" eb="57">
      <t>ロウドウシャ</t>
    </rPh>
    <rPh sb="57" eb="58">
      <t>トウ</t>
    </rPh>
    <rPh sb="59" eb="61">
      <t>ショクギョウ</t>
    </rPh>
    <rPh sb="62" eb="64">
      <t>アンテイ</t>
    </rPh>
    <rPh sb="67" eb="68">
      <t>タ</t>
    </rPh>
    <rPh sb="69" eb="71">
      <t>フクシ</t>
    </rPh>
    <rPh sb="72" eb="74">
      <t>ゾウシン</t>
    </rPh>
    <rPh sb="75" eb="76">
      <t>シ</t>
    </rPh>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</si>
  <si>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rPh sb="0" eb="1">
      <t>ホン</t>
    </rPh>
    <rPh sb="1" eb="3">
      <t>ジギョウ</t>
    </rPh>
    <rPh sb="5" eb="7">
      <t>カイゴ</t>
    </rPh>
    <rPh sb="7" eb="10">
      <t>ロウドウシャ</t>
    </rPh>
    <rPh sb="11" eb="13">
      <t>コヨウ</t>
    </rPh>
    <rPh sb="13" eb="15">
      <t>カンリ</t>
    </rPh>
    <rPh sb="16" eb="18">
      <t>カイゼン</t>
    </rPh>
    <rPh sb="18" eb="19">
      <t>トウ</t>
    </rPh>
    <rPh sb="20" eb="21">
      <t>カン</t>
    </rPh>
    <rPh sb="23" eb="25">
      <t>ホウリツ</t>
    </rPh>
    <rPh sb="25" eb="26">
      <t>ダイ</t>
    </rPh>
    <rPh sb="28" eb="29">
      <t>ジョウ</t>
    </rPh>
    <rPh sb="30" eb="31">
      <t>モト</t>
    </rPh>
    <rPh sb="34" eb="36">
      <t>シテイ</t>
    </rPh>
    <rPh sb="40" eb="42">
      <t>コウザイ</t>
    </rPh>
    <rPh sb="43" eb="45">
      <t>カイゴ</t>
    </rPh>
    <rPh sb="45" eb="47">
      <t>ロウドウ</t>
    </rPh>
    <rPh sb="47" eb="49">
      <t>アンテイ</t>
    </rPh>
    <rPh sb="54" eb="56">
      <t>コヨウ</t>
    </rPh>
    <rPh sb="56" eb="58">
      <t>アンテイ</t>
    </rPh>
    <rPh sb="58" eb="60">
      <t>ジギョウ</t>
    </rPh>
    <rPh sb="60" eb="61">
      <t>トウ</t>
    </rPh>
    <rPh sb="61" eb="63">
      <t>カンケイ</t>
    </rPh>
    <rPh sb="63" eb="65">
      <t>ギョウム</t>
    </rPh>
    <rPh sb="66" eb="68">
      <t>カイゴ</t>
    </rPh>
    <rPh sb="68" eb="71">
      <t>ロウドウシャ</t>
    </rPh>
    <rPh sb="72" eb="74">
      <t>コヨウ</t>
    </rPh>
    <rPh sb="74" eb="76">
      <t>カンリ</t>
    </rPh>
    <rPh sb="77" eb="79">
      <t>カイゼン</t>
    </rPh>
    <rPh sb="79" eb="80">
      <t>トウ</t>
    </rPh>
    <rPh sb="81" eb="82">
      <t>カン</t>
    </rPh>
    <rPh sb="84" eb="86">
      <t>ソウダン</t>
    </rPh>
    <rPh sb="86" eb="88">
      <t>エンジョ</t>
    </rPh>
    <rPh sb="89" eb="91">
      <t>カイゴ</t>
    </rPh>
    <rPh sb="91" eb="93">
      <t>ロウドウ</t>
    </rPh>
    <rPh sb="94" eb="96">
      <t>ジッタイ</t>
    </rPh>
    <rPh sb="96" eb="97">
      <t>トウ</t>
    </rPh>
    <rPh sb="98" eb="100">
      <t>ハアク</t>
    </rPh>
    <rPh sb="102" eb="104">
      <t>ジッシ</t>
    </rPh>
    <rPh sb="109" eb="111">
      <t>ヒヨウ</t>
    </rPh>
    <rPh sb="112" eb="114">
      <t>コウフ</t>
    </rPh>
    <phoneticPr fontId="5"/>
  </si>
  <si>
    <t>-</t>
  </si>
  <si>
    <t>介護労働者雇用改善援助事業等交付金</t>
    <rPh sb="0" eb="2">
      <t>カイゴ</t>
    </rPh>
    <rPh sb="2" eb="5">
      <t>ロウドウシャ</t>
    </rPh>
    <rPh sb="5" eb="7">
      <t>コヨウ</t>
    </rPh>
    <rPh sb="7" eb="9">
      <t>カイゼン</t>
    </rPh>
    <rPh sb="9" eb="11">
      <t>エンジョ</t>
    </rPh>
    <rPh sb="11" eb="13">
      <t>ジギョウ</t>
    </rPh>
    <rPh sb="13" eb="14">
      <t>トウ</t>
    </rPh>
    <rPh sb="14" eb="17">
      <t>コウフキン</t>
    </rPh>
    <phoneticPr fontId="5"/>
  </si>
  <si>
    <t>令和２年までの間、雇用管理改善等相談援助事業を受けた事業所における離職率を14.0%以下とする。</t>
    <rPh sb="0" eb="2">
      <t>レイワ</t>
    </rPh>
    <rPh sb="3" eb="4">
      <t>ネン</t>
    </rPh>
    <rPh sb="4" eb="5">
      <t>ヘイネン</t>
    </rPh>
    <rPh sb="7" eb="8">
      <t>アイダ</t>
    </rPh>
    <rPh sb="9" eb="11">
      <t>コヨウ</t>
    </rPh>
    <rPh sb="11" eb="13">
      <t>カンリ</t>
    </rPh>
    <rPh sb="13" eb="15">
      <t>カイゼン</t>
    </rPh>
    <rPh sb="15" eb="16">
      <t>トウ</t>
    </rPh>
    <rPh sb="16" eb="18">
      <t>ソウダン</t>
    </rPh>
    <rPh sb="18" eb="20">
      <t>エンジョ</t>
    </rPh>
    <rPh sb="20" eb="22">
      <t>ジギョウ</t>
    </rPh>
    <rPh sb="23" eb="24">
      <t>ウ</t>
    </rPh>
    <rPh sb="26" eb="29">
      <t>ジギョウショ</t>
    </rPh>
    <rPh sb="33" eb="36">
      <t>リショクリツ</t>
    </rPh>
    <rPh sb="42" eb="44">
      <t>イカ</t>
    </rPh>
    <phoneticPr fontId="5"/>
  </si>
  <si>
    <t>-</t>
    <phoneticPr fontId="5"/>
  </si>
  <si>
    <t>-</t>
    <phoneticPr fontId="5"/>
  </si>
  <si>
    <t>雇用管理改善等相談援助事業を受けた事業所において、本事業を受けた時から１年経過した時点における離職率
（相談援助を受けた日から１年後までに離職した労働者の数／相談援助を受けた日における労働者の数）</t>
    <phoneticPr fontId="5"/>
  </si>
  <si>
    <t>『介護労働実態調査』 公益財団法人 介護労働安定センター、『雇用動向調査』 厚生労働省</t>
    <phoneticPr fontId="5"/>
  </si>
  <si>
    <t>事業所訪問件数</t>
    <rPh sb="0" eb="3">
      <t>ジギョウショ</t>
    </rPh>
    <rPh sb="3" eb="5">
      <t>ホウモン</t>
    </rPh>
    <rPh sb="5" eb="7">
      <t>ケンスウ</t>
    </rPh>
    <phoneticPr fontId="5"/>
  </si>
  <si>
    <t>件</t>
    <rPh sb="0" eb="1">
      <t>ケン</t>
    </rPh>
    <phoneticPr fontId="5"/>
  </si>
  <si>
    <t>専門家による相談時間</t>
    <rPh sb="0" eb="3">
      <t>センモンカ</t>
    </rPh>
    <rPh sb="6" eb="8">
      <t>ソウダン</t>
    </rPh>
    <rPh sb="8" eb="10">
      <t>ジカン</t>
    </rPh>
    <phoneticPr fontId="5"/>
  </si>
  <si>
    <t>時間</t>
    <rPh sb="0" eb="2">
      <t>ジカン</t>
    </rPh>
    <phoneticPr fontId="5"/>
  </si>
  <si>
    <t>X：執行額（百万円）／Y：事業所訪問件数　　　　　　　　　　　　　　</t>
    <rPh sb="2" eb="4">
      <t>シッコウ</t>
    </rPh>
    <rPh sb="4" eb="5">
      <t>ガク</t>
    </rPh>
    <rPh sb="6" eb="8">
      <t>ヒャクマン</t>
    </rPh>
    <rPh sb="8" eb="9">
      <t>エン</t>
    </rPh>
    <rPh sb="13" eb="16">
      <t>ジギョウショ</t>
    </rPh>
    <rPh sb="16" eb="18">
      <t>ホウモン</t>
    </rPh>
    <rPh sb="18" eb="20">
      <t>ケンスウ</t>
    </rPh>
    <phoneticPr fontId="5"/>
  </si>
  <si>
    <t>X：執行額（百万円）／Y：専門家による相談時間</t>
    <rPh sb="2" eb="4">
      <t>シッコウ</t>
    </rPh>
    <rPh sb="4" eb="5">
      <t>ガク</t>
    </rPh>
    <rPh sb="6" eb="7">
      <t>ヒャク</t>
    </rPh>
    <rPh sb="7" eb="9">
      <t>マンエン</t>
    </rPh>
    <rPh sb="13" eb="16">
      <t>センモンカ</t>
    </rPh>
    <rPh sb="19" eb="21">
      <t>ソウダン</t>
    </rPh>
    <rPh sb="21" eb="23">
      <t>ジカン</t>
    </rPh>
    <phoneticPr fontId="5"/>
  </si>
  <si>
    <t xml:space="preserve">     円</t>
    <rPh sb="5" eb="6">
      <t>エン</t>
    </rPh>
    <phoneticPr fontId="5"/>
  </si>
  <si>
    <t>　　X/Y</t>
  </si>
  <si>
    <t>443百万円/
19,986件</t>
    <rPh sb="3" eb="5">
      <t>ヒャクマン</t>
    </rPh>
    <rPh sb="5" eb="6">
      <t>エン</t>
    </rPh>
    <rPh sb="14" eb="15">
      <t>ケン</t>
    </rPh>
    <phoneticPr fontId="5"/>
  </si>
  <si>
    <t>443百万円/
6,485時間</t>
    <rPh sb="3" eb="5">
      <t>ヒャクマン</t>
    </rPh>
    <rPh sb="5" eb="6">
      <t>エン</t>
    </rPh>
    <rPh sb="13" eb="15">
      <t>ジカン</t>
    </rPh>
    <phoneticPr fontId="5"/>
  </si>
  <si>
    <t>-</t>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</si>
  <si>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
介護労働者及び介護労働者になろうとする者について、雇用管理の改善等に関し必要な事業を実施することにより、施策目標の達成に寄与するものと考えられる。</t>
    <rPh sb="0" eb="1">
      <t>ホン</t>
    </rPh>
    <rPh sb="1" eb="3">
      <t>ジギョウ</t>
    </rPh>
    <rPh sb="4" eb="6">
      <t>カイゴ</t>
    </rPh>
    <rPh sb="6" eb="9">
      <t>ロウドウシャ</t>
    </rPh>
    <rPh sb="10" eb="12">
      <t>コヨウ</t>
    </rPh>
    <rPh sb="12" eb="14">
      <t>カンリ</t>
    </rPh>
    <rPh sb="15" eb="17">
      <t>カイゼン</t>
    </rPh>
    <rPh sb="17" eb="18">
      <t>トウ</t>
    </rPh>
    <rPh sb="19" eb="20">
      <t>カン</t>
    </rPh>
    <rPh sb="22" eb="24">
      <t>ホウリツ</t>
    </rPh>
    <rPh sb="24" eb="25">
      <t>ダイ</t>
    </rPh>
    <rPh sb="27" eb="28">
      <t>ジョウ</t>
    </rPh>
    <rPh sb="29" eb="30">
      <t>モト</t>
    </rPh>
    <rPh sb="33" eb="35">
      <t>シテイ</t>
    </rPh>
    <rPh sb="39" eb="40">
      <t>コウ</t>
    </rPh>
    <rPh sb="40" eb="41">
      <t>ザイ</t>
    </rPh>
    <rPh sb="42" eb="44">
      <t>カイゴ</t>
    </rPh>
    <rPh sb="44" eb="46">
      <t>ロウドウ</t>
    </rPh>
    <rPh sb="46" eb="48">
      <t>アンテイ</t>
    </rPh>
    <rPh sb="53" eb="55">
      <t>コヨウ</t>
    </rPh>
    <rPh sb="55" eb="57">
      <t>アンテイ</t>
    </rPh>
    <rPh sb="57" eb="59">
      <t>ジギョウ</t>
    </rPh>
    <rPh sb="59" eb="60">
      <t>トウ</t>
    </rPh>
    <rPh sb="60" eb="62">
      <t>カンケイ</t>
    </rPh>
    <rPh sb="62" eb="64">
      <t>ギョウム</t>
    </rPh>
    <rPh sb="65" eb="67">
      <t>カイゴ</t>
    </rPh>
    <rPh sb="67" eb="70">
      <t>ロウドウシャ</t>
    </rPh>
    <rPh sb="71" eb="73">
      <t>コヨウ</t>
    </rPh>
    <rPh sb="73" eb="75">
      <t>カンリ</t>
    </rPh>
    <rPh sb="76" eb="78">
      <t>カイゼン</t>
    </rPh>
    <rPh sb="78" eb="79">
      <t>トウ</t>
    </rPh>
    <rPh sb="80" eb="81">
      <t>カン</t>
    </rPh>
    <rPh sb="83" eb="85">
      <t>ソウダン</t>
    </rPh>
    <rPh sb="85" eb="87">
      <t>エンジョ</t>
    </rPh>
    <rPh sb="88" eb="90">
      <t>カイゴ</t>
    </rPh>
    <rPh sb="90" eb="92">
      <t>ロウドウ</t>
    </rPh>
    <rPh sb="93" eb="95">
      <t>ジッタイ</t>
    </rPh>
    <rPh sb="95" eb="96">
      <t>トウ</t>
    </rPh>
    <rPh sb="97" eb="99">
      <t>ハアク</t>
    </rPh>
    <rPh sb="101" eb="103">
      <t>ジッシ</t>
    </rPh>
    <rPh sb="108" eb="110">
      <t>ヒヨウ</t>
    </rPh>
    <rPh sb="111" eb="113">
      <t>コウフ</t>
    </rPh>
    <rPh sb="122" eb="124">
      <t>カイゴ</t>
    </rPh>
    <rPh sb="124" eb="127">
      <t>ロウドウシャ</t>
    </rPh>
    <rPh sb="127" eb="128">
      <t>オヨ</t>
    </rPh>
    <rPh sb="129" eb="131">
      <t>カイゴ</t>
    </rPh>
    <rPh sb="131" eb="134">
      <t>ロウドウシャ</t>
    </rPh>
    <rPh sb="141" eb="142">
      <t>モノ</t>
    </rPh>
    <rPh sb="147" eb="149">
      <t>コヨウ</t>
    </rPh>
    <rPh sb="149" eb="151">
      <t>カンリ</t>
    </rPh>
    <rPh sb="152" eb="154">
      <t>カイゼン</t>
    </rPh>
    <rPh sb="154" eb="155">
      <t>トウ</t>
    </rPh>
    <rPh sb="156" eb="157">
      <t>カン</t>
    </rPh>
    <rPh sb="158" eb="160">
      <t>ヒツヨウ</t>
    </rPh>
    <rPh sb="161" eb="163">
      <t>ジギョウ</t>
    </rPh>
    <rPh sb="164" eb="166">
      <t>ジッシ</t>
    </rPh>
    <rPh sb="174" eb="176">
      <t>セサク</t>
    </rPh>
    <rPh sb="176" eb="178">
      <t>モクヒョウ</t>
    </rPh>
    <rPh sb="179" eb="181">
      <t>タッセイ</t>
    </rPh>
    <rPh sb="182" eb="184">
      <t>キヨ</t>
    </rPh>
    <rPh sb="189" eb="190">
      <t>カンガ</t>
    </rPh>
    <phoneticPr fontId="5"/>
  </si>
  <si>
    <t>-</t>
    <phoneticPr fontId="5"/>
  </si>
  <si>
    <t>-</t>
    <phoneticPr fontId="5"/>
  </si>
  <si>
    <t>-</t>
    <phoneticPr fontId="5"/>
  </si>
  <si>
    <t>-</t>
    <phoneticPr fontId="5"/>
  </si>
  <si>
    <t>-</t>
    <phoneticPr fontId="5"/>
  </si>
  <si>
    <t>-</t>
    <phoneticPr fontId="5"/>
  </si>
  <si>
    <t>介護労働者の雇用管理の改善等の対策を実施していくことは、介護労働者の雇用管理の改善等に関する法律第４条に国の責務として規定されている。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</si>
  <si>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t>
  </si>
  <si>
    <t>受益者である事業主が負担する雇用保険料を財源としており妥当である。</t>
    <rPh sb="0" eb="3">
      <t>ジュエキシャ</t>
    </rPh>
    <rPh sb="6" eb="9">
      <t>ジギョウヌシ</t>
    </rPh>
    <rPh sb="10" eb="12">
      <t>フタン</t>
    </rPh>
    <rPh sb="14" eb="16">
      <t>コヨウ</t>
    </rPh>
    <rPh sb="16" eb="18">
      <t>ホケン</t>
    </rPh>
    <rPh sb="18" eb="19">
      <t>リョウ</t>
    </rPh>
    <rPh sb="20" eb="22">
      <t>ザイゲン</t>
    </rPh>
    <rPh sb="27" eb="29">
      <t>ダトウ</t>
    </rPh>
    <phoneticPr fontId="5"/>
  </si>
  <si>
    <t>事業運営に必要な経費に限定されている。</t>
    <rPh sb="0" eb="2">
      <t>ジギョウ</t>
    </rPh>
    <rPh sb="2" eb="4">
      <t>ウンエイ</t>
    </rPh>
    <rPh sb="5" eb="7">
      <t>ヒツヨウ</t>
    </rPh>
    <rPh sb="8" eb="10">
      <t>ケイヒ</t>
    </rPh>
    <rPh sb="11" eb="13">
      <t>ゲンテイ</t>
    </rPh>
    <phoneticPr fontId="5"/>
  </si>
  <si>
    <t>成果目標は目標値を達成している。</t>
    <rPh sb="0" eb="2">
      <t>セイカ</t>
    </rPh>
    <rPh sb="2" eb="4">
      <t>モクヒョウ</t>
    </rPh>
    <rPh sb="5" eb="7">
      <t>モクヒョウ</t>
    </rPh>
    <rPh sb="7" eb="8">
      <t>チ</t>
    </rPh>
    <rPh sb="9" eb="11">
      <t>タッセイ</t>
    </rPh>
    <phoneticPr fontId="5"/>
  </si>
  <si>
    <t>全国に支部所を有する介護労働安定センターが当該事業を実施することにより、より効率的、効果的に事業を実施できている。</t>
    <rPh sb="0" eb="2">
      <t>ゼンコク</t>
    </rPh>
    <rPh sb="3" eb="5">
      <t>シブ</t>
    </rPh>
    <rPh sb="5" eb="6">
      <t>ショ</t>
    </rPh>
    <rPh sb="7" eb="8">
      <t>ユウ</t>
    </rPh>
    <rPh sb="10" eb="12">
      <t>カイゴ</t>
    </rPh>
    <rPh sb="12" eb="14">
      <t>ロウドウ</t>
    </rPh>
    <rPh sb="14" eb="16">
      <t>アンテイ</t>
    </rPh>
    <rPh sb="21" eb="23">
      <t>トウガイ</t>
    </rPh>
    <rPh sb="23" eb="25">
      <t>ジギョウ</t>
    </rPh>
    <rPh sb="26" eb="28">
      <t>ジッシ</t>
    </rPh>
    <rPh sb="38" eb="40">
      <t>コウリツ</t>
    </rPh>
    <rPh sb="40" eb="41">
      <t>テキ</t>
    </rPh>
    <rPh sb="42" eb="45">
      <t>コウカテキ</t>
    </rPh>
    <rPh sb="46" eb="48">
      <t>ジギョウ</t>
    </rPh>
    <rPh sb="49" eb="51">
      <t>ジッシ</t>
    </rPh>
    <phoneticPr fontId="5"/>
  </si>
  <si>
    <t>活動実績である訪問件数及び相談時間実績は、当初見込みを上回っている。</t>
    <rPh sb="0" eb="2">
      <t>カツドウ</t>
    </rPh>
    <rPh sb="2" eb="4">
      <t>ジッセキ</t>
    </rPh>
    <rPh sb="7" eb="9">
      <t>ホウモン</t>
    </rPh>
    <rPh sb="9" eb="11">
      <t>ケンスウ</t>
    </rPh>
    <rPh sb="11" eb="12">
      <t>オヨ</t>
    </rPh>
    <rPh sb="13" eb="15">
      <t>ソウダン</t>
    </rPh>
    <rPh sb="15" eb="17">
      <t>ジカン</t>
    </rPh>
    <rPh sb="17" eb="19">
      <t>ジッセキ</t>
    </rPh>
    <rPh sb="21" eb="23">
      <t>トウショ</t>
    </rPh>
    <rPh sb="23" eb="25">
      <t>ミコ</t>
    </rPh>
    <rPh sb="27" eb="29">
      <t>ウワマワ</t>
    </rPh>
    <phoneticPr fontId="5"/>
  </si>
  <si>
    <t>厚生労働省</t>
  </si>
  <si>
    <t>介護労働者雇用管理改善等援助事業費</t>
    <rPh sb="0" eb="2">
      <t>カイゴ</t>
    </rPh>
    <rPh sb="2" eb="5">
      <t>ロウドウシャ</t>
    </rPh>
    <rPh sb="5" eb="7">
      <t>コヨウ</t>
    </rPh>
    <rPh sb="7" eb="9">
      <t>カンリ</t>
    </rPh>
    <rPh sb="9" eb="11">
      <t>カイゼン</t>
    </rPh>
    <rPh sb="11" eb="12">
      <t>トウ</t>
    </rPh>
    <rPh sb="12" eb="14">
      <t>エンジョ</t>
    </rPh>
    <rPh sb="14" eb="16">
      <t>ジギョウ</t>
    </rPh>
    <rPh sb="16" eb="17">
      <t>ヒ</t>
    </rPh>
    <phoneticPr fontId="5"/>
  </si>
  <si>
    <t>本事業において、介護労働者の雇用管理改善に係る事業を行い、左記事業において介護労働者の能力の開発及び向上に係る事業について実施しており、適切な役割分担となっている。</t>
    <rPh sb="0" eb="1">
      <t>ホン</t>
    </rPh>
    <rPh sb="1" eb="3">
      <t>ジギョウ</t>
    </rPh>
    <rPh sb="8" eb="10">
      <t>カイゴ</t>
    </rPh>
    <rPh sb="10" eb="13">
      <t>ロウドウシャ</t>
    </rPh>
    <rPh sb="14" eb="16">
      <t>コヨウ</t>
    </rPh>
    <rPh sb="16" eb="18">
      <t>カンリ</t>
    </rPh>
    <rPh sb="18" eb="20">
      <t>カイゼン</t>
    </rPh>
    <rPh sb="21" eb="22">
      <t>カカ</t>
    </rPh>
    <rPh sb="23" eb="25">
      <t>ジギョウ</t>
    </rPh>
    <rPh sb="26" eb="27">
      <t>オコナ</t>
    </rPh>
    <rPh sb="29" eb="31">
      <t>サキ</t>
    </rPh>
    <rPh sb="31" eb="33">
      <t>ジギョウ</t>
    </rPh>
    <rPh sb="37" eb="39">
      <t>カイゴ</t>
    </rPh>
    <rPh sb="39" eb="42">
      <t>ロウドウシャ</t>
    </rPh>
    <rPh sb="43" eb="45">
      <t>ノウリョク</t>
    </rPh>
    <rPh sb="46" eb="48">
      <t>カイハツ</t>
    </rPh>
    <rPh sb="48" eb="49">
      <t>オヨ</t>
    </rPh>
    <rPh sb="50" eb="52">
      <t>コウジョウ</t>
    </rPh>
    <rPh sb="53" eb="54">
      <t>カカ</t>
    </rPh>
    <rPh sb="55" eb="57">
      <t>ジギョウ</t>
    </rPh>
    <rPh sb="61" eb="63">
      <t>ジッシ</t>
    </rPh>
    <rPh sb="68" eb="70">
      <t>テキセツ</t>
    </rPh>
    <rPh sb="71" eb="73">
      <t>ヤクワリ</t>
    </rPh>
    <rPh sb="73" eb="75">
      <t>ブンタン</t>
    </rPh>
    <phoneticPr fontId="5"/>
  </si>
  <si>
    <t>当該事業については、「介護労働安定センターの組織及び運営に係る検討会」の議論を経てまとめられた中間報告で、同センターが強化すべき役割や、交付金依存体質改善のための方策が示されたことを踏まえ、平成25年度から予算額や事業内容の見直しを行ってきたところである。平成28年10月には同検討会の最終報告がなされ、中間報告を踏まえた事業の見直しにより、期待した方向性に沿った適切な運営がなされているとされた。今後も必要に応じ、適切な事業運営に向けて事業内容の点検や見直しを行っていく。</t>
    <rPh sb="199" eb="201">
      <t>コンゴ</t>
    </rPh>
    <rPh sb="202" eb="204">
      <t>ヒツヨウ</t>
    </rPh>
    <rPh sb="205" eb="206">
      <t>オウ</t>
    </rPh>
    <rPh sb="208" eb="210">
      <t>テキセツ</t>
    </rPh>
    <rPh sb="211" eb="213">
      <t>ジギョウ</t>
    </rPh>
    <rPh sb="213" eb="215">
      <t>ウンエイ</t>
    </rPh>
    <rPh sb="216" eb="217">
      <t>ム</t>
    </rPh>
    <rPh sb="219" eb="221">
      <t>ジギョウ</t>
    </rPh>
    <rPh sb="221" eb="223">
      <t>ナイヨウ</t>
    </rPh>
    <rPh sb="224" eb="226">
      <t>テンケン</t>
    </rPh>
    <rPh sb="227" eb="229">
      <t>ミナオ</t>
    </rPh>
    <rPh sb="231" eb="232">
      <t>オコナ</t>
    </rPh>
    <phoneticPr fontId="5"/>
  </si>
  <si>
    <t>733</t>
  </si>
  <si>
    <t>502</t>
  </si>
  <si>
    <t>665</t>
  </si>
  <si>
    <t>514</t>
  </si>
  <si>
    <t>599</t>
  </si>
  <si>
    <t>513</t>
  </si>
  <si>
    <t>510</t>
  </si>
  <si>
    <t>529</t>
    <phoneticPr fontId="5"/>
  </si>
  <si>
    <t>謝金、旅費、通信運搬費、健康診断受診促進費等</t>
    <rPh sb="0" eb="2">
      <t>シャキン</t>
    </rPh>
    <rPh sb="3" eb="5">
      <t>リョヒ</t>
    </rPh>
    <rPh sb="6" eb="8">
      <t>ツウシン</t>
    </rPh>
    <rPh sb="8" eb="11">
      <t>ウンパンヒ</t>
    </rPh>
    <rPh sb="12" eb="14">
      <t>ケンコウ</t>
    </rPh>
    <rPh sb="14" eb="16">
      <t>シンダン</t>
    </rPh>
    <rPh sb="16" eb="18">
      <t>ジュシン</t>
    </rPh>
    <rPh sb="18" eb="20">
      <t>ソクシン</t>
    </rPh>
    <rPh sb="20" eb="21">
      <t>ヒ</t>
    </rPh>
    <rPh sb="21" eb="22">
      <t>トウ</t>
    </rPh>
    <phoneticPr fontId="5"/>
  </si>
  <si>
    <t>補助金等交付</t>
  </si>
  <si>
    <t>（公財）介護労働安定センター</t>
    <rPh sb="1" eb="2">
      <t>コウ</t>
    </rPh>
    <rPh sb="2" eb="3">
      <t>ザイ</t>
    </rPh>
    <rPh sb="4" eb="6">
      <t>カイゴ</t>
    </rPh>
    <rPh sb="6" eb="8">
      <t>ロウドウ</t>
    </rPh>
    <rPh sb="8" eb="10">
      <t>アンテイ</t>
    </rPh>
    <phoneticPr fontId="5"/>
  </si>
  <si>
    <t>介護関係業務に従事する労働者について、雇用管理の改善の支援等を行う。</t>
    <rPh sb="0" eb="2">
      <t>カイゴ</t>
    </rPh>
    <rPh sb="2" eb="4">
      <t>カンケイ</t>
    </rPh>
    <rPh sb="4" eb="6">
      <t>ギョウム</t>
    </rPh>
    <rPh sb="7" eb="9">
      <t>ジュウジ</t>
    </rPh>
    <rPh sb="11" eb="14">
      <t>ロウドウシャ</t>
    </rPh>
    <rPh sb="19" eb="21">
      <t>コヨウ</t>
    </rPh>
    <rPh sb="21" eb="23">
      <t>カンリ</t>
    </rPh>
    <rPh sb="24" eb="26">
      <t>カイゼン</t>
    </rPh>
    <rPh sb="27" eb="29">
      <t>シエン</t>
    </rPh>
    <rPh sb="29" eb="30">
      <t>トウ</t>
    </rPh>
    <rPh sb="31" eb="32">
      <t>オコナ</t>
    </rPh>
    <phoneticPr fontId="5"/>
  </si>
  <si>
    <t>-</t>
    <phoneticPr fontId="5"/>
  </si>
  <si>
    <t>-</t>
    <phoneticPr fontId="5"/>
  </si>
  <si>
    <t>-</t>
    <phoneticPr fontId="5"/>
  </si>
  <si>
    <t>-</t>
    <phoneticPr fontId="5"/>
  </si>
  <si>
    <t>470百万円/
20,797件</t>
    <rPh sb="3" eb="5">
      <t>ヒャクマン</t>
    </rPh>
    <rPh sb="5" eb="6">
      <t>エン</t>
    </rPh>
    <rPh sb="14" eb="15">
      <t>ケン</t>
    </rPh>
    <phoneticPr fontId="5"/>
  </si>
  <si>
    <t>470百万円/
7,095時間</t>
    <rPh sb="3" eb="5">
      <t>ヒャクマン</t>
    </rPh>
    <rPh sb="5" eb="6">
      <t>エン</t>
    </rPh>
    <rPh sb="13" eb="15">
      <t>ジカン</t>
    </rPh>
    <phoneticPr fontId="5"/>
  </si>
  <si>
    <t>516百万円/20,500件</t>
    <rPh sb="3" eb="5">
      <t>ヒャクマン</t>
    </rPh>
    <rPh sb="5" eb="6">
      <t>エン</t>
    </rPh>
    <rPh sb="13" eb="14">
      <t>ケン</t>
    </rPh>
    <phoneticPr fontId="5"/>
  </si>
  <si>
    <t>516百万円/5,450時間</t>
    <rPh sb="3" eb="5">
      <t>ヒャクマン</t>
    </rPh>
    <rPh sb="5" eb="6">
      <t>エン</t>
    </rPh>
    <rPh sb="12" eb="14">
      <t>ジカン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</si>
  <si>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</si>
  <si>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</si>
  <si>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介護労働安定センターの組織及び運営に係る検討会」の中間報告における交付金の用途の特化・重点化により、効率化の観点から毎年度必要経費を見直し、適切な執行に努めている。また、成果実績である「雇用管理改善等相談援助事業を受けた事業所において、本事業を受けた時から１年経過した時点における離職率」は目標の水準よりも低くなっており、また活動実績も見込みを上回り、効果的かつ効率的な事業が実施できている。</t>
    <rPh sb="1" eb="3">
      <t>カイゴ</t>
    </rPh>
    <rPh sb="3" eb="5">
      <t>ロウドウ</t>
    </rPh>
    <rPh sb="5" eb="7">
      <t>アンテイ</t>
    </rPh>
    <rPh sb="12" eb="14">
      <t>ソシキ</t>
    </rPh>
    <rPh sb="14" eb="15">
      <t>オヨ</t>
    </rPh>
    <rPh sb="16" eb="18">
      <t>ウンエイ</t>
    </rPh>
    <rPh sb="19" eb="20">
      <t>カカ</t>
    </rPh>
    <rPh sb="21" eb="24">
      <t>ケントウカイ</t>
    </rPh>
    <rPh sb="26" eb="28">
      <t>チュウカン</t>
    </rPh>
    <rPh sb="28" eb="30">
      <t>ホウコク</t>
    </rPh>
    <rPh sb="34" eb="37">
      <t>コウフキン</t>
    </rPh>
    <rPh sb="38" eb="40">
      <t>ヨウト</t>
    </rPh>
    <rPh sb="41" eb="43">
      <t>トッカ</t>
    </rPh>
    <rPh sb="44" eb="47">
      <t>ジュウテンカ</t>
    </rPh>
    <rPh sb="51" eb="54">
      <t>コウリツカ</t>
    </rPh>
    <rPh sb="55" eb="57">
      <t>カンテン</t>
    </rPh>
    <rPh sb="59" eb="62">
      <t>マイネンド</t>
    </rPh>
    <rPh sb="62" eb="64">
      <t>ヒツヨウ</t>
    </rPh>
    <rPh sb="64" eb="66">
      <t>ケイヒ</t>
    </rPh>
    <rPh sb="67" eb="69">
      <t>ミナオ</t>
    </rPh>
    <rPh sb="71" eb="73">
      <t>テキセツ</t>
    </rPh>
    <rPh sb="74" eb="76">
      <t>シッコウ</t>
    </rPh>
    <rPh sb="77" eb="78">
      <t>ツト</t>
    </rPh>
    <rPh sb="86" eb="88">
      <t>セイカ</t>
    </rPh>
    <rPh sb="88" eb="90">
      <t>ジッセキ</t>
    </rPh>
    <rPh sb="146" eb="148">
      <t>モクヒョウ</t>
    </rPh>
    <rPh sb="149" eb="151">
      <t>スイジュン</t>
    </rPh>
    <rPh sb="154" eb="155">
      <t>ヒク</t>
    </rPh>
    <rPh sb="164" eb="166">
      <t>カツドウ</t>
    </rPh>
    <rPh sb="166" eb="168">
      <t>ジッセキ</t>
    </rPh>
    <rPh sb="169" eb="171">
      <t>ミコミ</t>
    </rPh>
    <rPh sb="173" eb="175">
      <t>ウワマワ</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</si>
  <si>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乖離があ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41" eb="44">
      <t>ロウドウシャ</t>
    </rPh>
    <rPh sb="45" eb="47">
      <t>フソク</t>
    </rPh>
    <rPh sb="48" eb="50">
      <t>ミコ</t>
    </rPh>
    <rPh sb="53" eb="55">
      <t>カイゴ</t>
    </rPh>
    <rPh sb="55" eb="57">
      <t>ブンヤ</t>
    </rPh>
    <rPh sb="61" eb="64">
      <t>ロウドウリョク</t>
    </rPh>
    <rPh sb="65" eb="67">
      <t>カクホ</t>
    </rPh>
    <rPh sb="72" eb="74">
      <t>キッキン</t>
    </rPh>
    <rPh sb="75" eb="77">
      <t>カダイ</t>
    </rPh>
    <rPh sb="87" eb="89">
      <t>カイゴ</t>
    </rPh>
    <rPh sb="89" eb="92">
      <t>ロウドウシャ</t>
    </rPh>
    <rPh sb="93" eb="96">
      <t>リショクリツ</t>
    </rPh>
    <rPh sb="97" eb="100">
      <t>ゼンサンギョウ</t>
    </rPh>
    <rPh sb="100" eb="102">
      <t>ヘイキン</t>
    </rPh>
    <rPh sb="103" eb="104">
      <t>クラ</t>
    </rPh>
    <rPh sb="112" eb="114">
      <t>コヨウ</t>
    </rPh>
    <rPh sb="114" eb="116">
      <t>カンリ</t>
    </rPh>
    <rPh sb="116" eb="118">
      <t>カイゼン</t>
    </rPh>
    <rPh sb="118" eb="119">
      <t>トウ</t>
    </rPh>
    <rPh sb="120" eb="121">
      <t>ハカ</t>
    </rPh>
    <rPh sb="129" eb="130">
      <t>タカ</t>
    </rPh>
    <phoneticPr fontId="5"/>
  </si>
  <si>
    <t>-</t>
    <phoneticPr fontId="5"/>
  </si>
  <si>
    <t>-</t>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</si>
  <si>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乖離があり、雇用管理改善等を図ることは優先度が高い。</t>
    <rPh sb="112" eb="114">
      <t>コヨウ</t>
    </rPh>
    <rPh sb="114" eb="116">
      <t>カンリ</t>
    </rPh>
    <rPh sb="116" eb="118">
      <t>カイゼン</t>
    </rPh>
    <rPh sb="118" eb="119">
      <t>トウ</t>
    </rPh>
    <rPh sb="120" eb="121">
      <t>ハカ</t>
    </rPh>
    <rPh sb="125" eb="127">
      <t>ユウセン</t>
    </rPh>
    <rPh sb="127" eb="128">
      <t>ド</t>
    </rPh>
    <rPh sb="129" eb="130">
      <t>タカ</t>
    </rPh>
    <phoneticPr fontId="5"/>
  </si>
  <si>
    <t>-</t>
    <phoneticPr fontId="5"/>
  </si>
  <si>
    <t>効率化の観点から、前年度の実績等を踏まえ必要経費を見直し、事業内容の一部を削減するなど、予算要求に反映している。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34" eb="36">
      <t>イチブ</t>
    </rPh>
    <rPh sb="37" eb="39">
      <t>サクゲン</t>
    </rPh>
    <rPh sb="44" eb="46">
      <t>ヨサン</t>
    </rPh>
    <rPh sb="46" eb="48">
      <t>ヨウキュウ</t>
    </rPh>
    <rPh sb="49" eb="51">
      <t>ハンエイ</t>
    </rPh>
    <phoneticPr fontId="5"/>
  </si>
  <si>
    <t>A.（公財）介護労働安定センター</t>
    <rPh sb="3" eb="5">
      <t>コウザイ</t>
    </rPh>
    <rPh sb="6" eb="12">
      <t>カイゴロウドウアンテイ</t>
    </rPh>
    <phoneticPr fontId="5"/>
  </si>
  <si>
    <t>事業費</t>
    <rPh sb="0" eb="3">
      <t>ジギョウヒ</t>
    </rPh>
    <phoneticPr fontId="5"/>
  </si>
  <si>
    <t>処遇改善による増</t>
    <rPh sb="0" eb="2">
      <t>ショグウ</t>
    </rPh>
    <rPh sb="2" eb="4">
      <t>カイゼン</t>
    </rPh>
    <rPh sb="7" eb="8">
      <t>ゾウ</t>
    </rPh>
    <phoneticPr fontId="5"/>
  </si>
  <si>
    <t>460百万円/
21,117件</t>
    <rPh sb="3" eb="6">
      <t>ヒャクマンエン</t>
    </rPh>
    <rPh sb="14" eb="15">
      <t>ケン</t>
    </rPh>
    <phoneticPr fontId="5"/>
  </si>
  <si>
    <t>460百万円/
6,547時間</t>
    <rPh sb="3" eb="6">
      <t>ヒャクマンエン</t>
    </rPh>
    <rPh sb="13" eb="15">
      <t>ジカン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</si>
  <si>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</si>
  <si>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t>
    <phoneticPr fontId="5"/>
  </si>
  <si>
    <t>-</t>
    <phoneticPr fontId="5"/>
  </si>
  <si>
    <t>引き続き、必要な予算を確保し、適正な執行に努めること。</t>
  </si>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</sst>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33</xdr:col>
      <xdr:colOff>123986</xdr:colOff>
      <xdr:row>744</xdr:row>
      <xdr:rowOff>5451</xdr:rowOff>
    </xdr:to>
    <xdr:sp macro="" textlink="">
      <xdr:nvSpPr>
        <xdr:cNvPr id="10" name="テキスト ボックス 9"/>
        <xdr:cNvSpPr txBox="1"/>
      </xdr:nvSpPr>
      <xdr:spPr>
        <a:xfrm>
          <a:off x="4580659" y="43234841"/>
          <a:ext cx="2115577" cy="71549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100">
              <a:latin typeface="+mj-ea"/>
              <a:ea typeface="+mj-ea"/>
            </a:rPr>
            <a:t>460</a:t>
          </a:r>
          <a:r>
            <a:rPr kumimoji="1" lang="ja-JP" altLang="en-US" sz="1100"/>
            <a:t>百万円</a:t>
          </a:r>
        </a:p>
      </xdr:txBody>
    </xdr:sp>
    <xdr:clientData/>
  </xdr:twoCellAnchor>
  <xdr:twoCellAnchor>
    <xdr:from>
      <xdr:col>12</xdr:col>
      <xdr:colOff>34636</xdr:colOff>
      <xdr:row>744</xdr:row>
      <xdr:rowOff>181842</xdr:rowOff>
    </xdr:from>
    <xdr:to>
      <xdr:col>26</xdr:col>
      <xdr:colOff>149152</xdr:colOff>
      <xdr:row>745</xdr:row>
      <xdr:rowOff>345932</xdr:rowOff>
    </xdr:to>
    <xdr:sp macro="" textlink="">
      <xdr:nvSpPr>
        <xdr:cNvPr id="11" name="テキスト ボックス 10"/>
        <xdr:cNvSpPr txBox="1"/>
      </xdr:nvSpPr>
      <xdr:spPr>
        <a:xfrm>
          <a:off x="2424545" y="44126728"/>
          <a:ext cx="2902743" cy="519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181840</xdr:colOff>
      <xdr:row>742</xdr:row>
      <xdr:rowOff>60614</xdr:rowOff>
    </xdr:from>
    <xdr:to>
      <xdr:col>48</xdr:col>
      <xdr:colOff>170078</xdr:colOff>
      <xdr:row>745</xdr:row>
      <xdr:rowOff>338571</xdr:rowOff>
    </xdr:to>
    <xdr:sp macro="" textlink="">
      <xdr:nvSpPr>
        <xdr:cNvPr id="12" name="テキスト ボックス 11"/>
        <xdr:cNvSpPr txBox="1"/>
      </xdr:nvSpPr>
      <xdr:spPr>
        <a:xfrm>
          <a:off x="7152408" y="43295455"/>
          <a:ext cx="2577306"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福祉の増進に資することを目的とする。</a:t>
          </a:r>
        </a:p>
      </xdr:txBody>
    </xdr:sp>
    <xdr:clientData/>
  </xdr:twoCellAnchor>
  <xdr:twoCellAnchor>
    <xdr:from>
      <xdr:col>35</xdr:col>
      <xdr:colOff>43296</xdr:colOff>
      <xdr:row>741</xdr:row>
      <xdr:rowOff>207818</xdr:rowOff>
    </xdr:from>
    <xdr:to>
      <xdr:col>48</xdr:col>
      <xdr:colOff>139858</xdr:colOff>
      <xdr:row>744</xdr:row>
      <xdr:rowOff>344861</xdr:rowOff>
    </xdr:to>
    <xdr:sp macro="" textlink="">
      <xdr:nvSpPr>
        <xdr:cNvPr id="13" name="大かっこ 12"/>
        <xdr:cNvSpPr/>
      </xdr:nvSpPr>
      <xdr:spPr>
        <a:xfrm>
          <a:off x="7013864" y="43087636"/>
          <a:ext cx="2685630" cy="12021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77931</xdr:colOff>
      <xdr:row>744</xdr:row>
      <xdr:rowOff>17318</xdr:rowOff>
    </xdr:from>
    <xdr:to>
      <xdr:col>28</xdr:col>
      <xdr:colOff>78798</xdr:colOff>
      <xdr:row>745</xdr:row>
      <xdr:rowOff>294409</xdr:rowOff>
    </xdr:to>
    <xdr:cxnSp macro="">
      <xdr:nvCxnSpPr>
        <xdr:cNvPr id="14" name="直線矢印コネクタ 41"/>
        <xdr:cNvCxnSpPr>
          <a:cxnSpLocks noChangeShapeType="1"/>
        </xdr:cNvCxnSpPr>
      </xdr:nvCxnSpPr>
      <xdr:spPr bwMode="auto">
        <a:xfrm flipH="1">
          <a:off x="5654386" y="43962204"/>
          <a:ext cx="867" cy="632114"/>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77932</xdr:colOff>
      <xdr:row>746</xdr:row>
      <xdr:rowOff>8658</xdr:rowOff>
    </xdr:from>
    <xdr:to>
      <xdr:col>37</xdr:col>
      <xdr:colOff>134266</xdr:colOff>
      <xdr:row>748</xdr:row>
      <xdr:rowOff>74620</xdr:rowOff>
    </xdr:to>
    <xdr:sp macro="" textlink="">
      <xdr:nvSpPr>
        <xdr:cNvPr id="15" name="テキスト ボックス 14"/>
        <xdr:cNvSpPr txBox="1"/>
      </xdr:nvSpPr>
      <xdr:spPr>
        <a:xfrm>
          <a:off x="3861955" y="44663590"/>
          <a:ext cx="3641197" cy="7760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en-US" altLang="ja-JP" sz="1100">
              <a:solidFill>
                <a:schemeClr val="dk1"/>
              </a:solidFill>
              <a:latin typeface="+mj-ea"/>
              <a:ea typeface="+mj-ea"/>
              <a:cs typeface="+mn-cs"/>
            </a:rPr>
            <a:t>460</a:t>
          </a:r>
          <a:r>
            <a:rPr kumimoji="1" lang="ja-JP" altLang="en-US" sz="1100">
              <a:solidFill>
                <a:schemeClr val="dk1"/>
              </a:solidFill>
              <a:latin typeface="+mn-lt"/>
              <a:ea typeface="+mn-ea"/>
              <a:cs typeface="+mn-cs"/>
            </a:rPr>
            <a:t>百万円</a:t>
          </a:r>
          <a:endParaRPr lang="ja-JP" sz="1600"/>
        </a:p>
      </xdr:txBody>
    </xdr:sp>
    <xdr:clientData/>
  </xdr:twoCellAnchor>
  <xdr:twoCellAnchor>
    <xdr:from>
      <xdr:col>16</xdr:col>
      <xdr:colOff>147205</xdr:colOff>
      <xdr:row>749</xdr:row>
      <xdr:rowOff>138545</xdr:rowOff>
    </xdr:from>
    <xdr:to>
      <xdr:col>42</xdr:col>
      <xdr:colOff>2766</xdr:colOff>
      <xdr:row>750</xdr:row>
      <xdr:rowOff>211618</xdr:rowOff>
    </xdr:to>
    <xdr:sp macro="" textlink="">
      <xdr:nvSpPr>
        <xdr:cNvPr id="17" name="テキスト ボックス 16"/>
        <xdr:cNvSpPr txBox="1"/>
      </xdr:nvSpPr>
      <xdr:spPr>
        <a:xfrm>
          <a:off x="3333750" y="45858545"/>
          <a:ext cx="5033698" cy="428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twoCellAnchor>
    <xdr:from>
      <xdr:col>15</xdr:col>
      <xdr:colOff>69274</xdr:colOff>
      <xdr:row>749</xdr:row>
      <xdr:rowOff>86591</xdr:rowOff>
    </xdr:from>
    <xdr:to>
      <xdr:col>42</xdr:col>
      <xdr:colOff>18041</xdr:colOff>
      <xdr:row>750</xdr:row>
      <xdr:rowOff>72881</xdr:rowOff>
    </xdr:to>
    <xdr:sp macro="" textlink="">
      <xdr:nvSpPr>
        <xdr:cNvPr id="19" name="大かっこ 18"/>
        <xdr:cNvSpPr/>
      </xdr:nvSpPr>
      <xdr:spPr>
        <a:xfrm>
          <a:off x="3056660" y="45806591"/>
          <a:ext cx="5326063" cy="3413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c r="AP2" s="980"/>
      <c r="AQ2" s="980"/>
      <c r="AR2" s="78" t="str">
        <f>IF(OR(AO2="　", AO2=""), "", "-")</f>
        <v/>
      </c>
      <c r="AS2" s="981">
        <v>551</v>
      </c>
      <c r="AT2" s="981"/>
      <c r="AU2" s="981"/>
      <c r="AV2" s="51" t="str">
        <f>IF(AW2="", "", "-")</f>
        <v/>
      </c>
      <c r="AW2" s="930"/>
      <c r="AX2" s="930"/>
    </row>
    <row r="3" spans="1:50" ht="21" customHeight="1" thickBot="1" x14ac:dyDescent="0.2">
      <c r="A3" s="872" t="s">
        <v>430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565</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504</v>
      </c>
      <c r="H5" s="844"/>
      <c r="I5" s="844"/>
      <c r="J5" s="844"/>
      <c r="K5" s="844"/>
      <c r="L5" s="844"/>
      <c r="M5" s="845" t="s">
        <v>66</v>
      </c>
      <c r="N5" s="846"/>
      <c r="O5" s="846"/>
      <c r="P5" s="846"/>
      <c r="Q5" s="846"/>
      <c r="R5" s="847"/>
      <c r="S5" s="848" t="s">
        <v>70</v>
      </c>
      <c r="T5" s="844"/>
      <c r="U5" s="844"/>
      <c r="V5" s="844"/>
      <c r="W5" s="844"/>
      <c r="X5" s="849"/>
      <c r="Y5" s="702" t="s">
        <v>3</v>
      </c>
      <c r="Z5" s="549"/>
      <c r="AA5" s="549"/>
      <c r="AB5" s="549"/>
      <c r="AC5" s="549"/>
      <c r="AD5" s="550"/>
      <c r="AE5" s="703" t="s">
        <v>564</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38" t="s">
        <v>394</v>
      </c>
      <c r="Z7" s="449"/>
      <c r="AA7" s="449"/>
      <c r="AB7" s="449"/>
      <c r="AC7" s="449"/>
      <c r="AD7" s="939"/>
      <c r="AE7" s="1077" t="s">
        <v>645</v>
      </c>
      <c r="AF7" s="1078"/>
      <c r="AG7" s="1078"/>
      <c r="AH7" s="1078"/>
      <c r="AI7" s="1078"/>
      <c r="AJ7" s="1078"/>
      <c r="AK7" s="1078"/>
      <c r="AL7" s="1078"/>
      <c r="AM7" s="1078"/>
      <c r="AN7" s="1078"/>
      <c r="AO7" s="1078"/>
      <c r="AP7" s="1078"/>
      <c r="AQ7" s="1078"/>
      <c r="AR7" s="1078"/>
      <c r="AS7" s="1078"/>
      <c r="AT7" s="1078"/>
      <c r="AU7" s="1078"/>
      <c r="AV7" s="1078"/>
      <c r="AW7" s="1078"/>
      <c r="AX7" s="1079"/>
    </row>
    <row r="8" spans="1:50" ht="53.25" customHeight="1" x14ac:dyDescent="0.15">
      <c r="A8" s="501" t="s">
        <v>259</v>
      </c>
      <c r="B8" s="502"/>
      <c r="C8" s="502"/>
      <c r="D8" s="502"/>
      <c r="E8" s="502"/>
      <c r="F8" s="503"/>
      <c r="G8" s="949" t="str">
        <f>入力規則等!A27</f>
        <v>-</v>
      </c>
      <c r="H8" s="724"/>
      <c r="I8" s="724"/>
      <c r="J8" s="724"/>
      <c r="K8" s="724"/>
      <c r="L8" s="724"/>
      <c r="M8" s="724"/>
      <c r="N8" s="724"/>
      <c r="O8" s="724"/>
      <c r="P8" s="724"/>
      <c r="Q8" s="724"/>
      <c r="R8" s="724"/>
      <c r="S8" s="724"/>
      <c r="T8" s="724"/>
      <c r="U8" s="724"/>
      <c r="V8" s="724"/>
      <c r="W8" s="724"/>
      <c r="X8" s="950"/>
      <c r="Y8" s="850" t="s">
        <v>260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1" t="s">
        <v>24</v>
      </c>
      <c r="B12" s="992"/>
      <c r="C12" s="992"/>
      <c r="D12" s="992"/>
      <c r="E12" s="992"/>
      <c r="F12" s="993"/>
      <c r="G12" s="764"/>
      <c r="H12" s="765"/>
      <c r="I12" s="765"/>
      <c r="J12" s="765"/>
      <c r="K12" s="765"/>
      <c r="L12" s="765"/>
      <c r="M12" s="765"/>
      <c r="N12" s="765"/>
      <c r="O12" s="765"/>
      <c r="P12" s="422" t="s">
        <v>397</v>
      </c>
      <c r="Q12" s="423"/>
      <c r="R12" s="423"/>
      <c r="S12" s="423"/>
      <c r="T12" s="423"/>
      <c r="U12" s="423"/>
      <c r="V12" s="424"/>
      <c r="W12" s="422" t="s">
        <v>417</v>
      </c>
      <c r="X12" s="423"/>
      <c r="Y12" s="423"/>
      <c r="Z12" s="423"/>
      <c r="AA12" s="423"/>
      <c r="AB12" s="423"/>
      <c r="AC12" s="424"/>
      <c r="AD12" s="422" t="s">
        <v>424</v>
      </c>
      <c r="AE12" s="423"/>
      <c r="AF12" s="423"/>
      <c r="AG12" s="423"/>
      <c r="AH12" s="423"/>
      <c r="AI12" s="423"/>
      <c r="AJ12" s="424"/>
      <c r="AK12" s="422" t="s">
        <v>431</v>
      </c>
      <c r="AL12" s="423"/>
      <c r="AM12" s="423"/>
      <c r="AN12" s="423"/>
      <c r="AO12" s="423"/>
      <c r="AP12" s="423"/>
      <c r="AQ12" s="424"/>
      <c r="AR12" s="422" t="s">
        <v>432</v>
      </c>
      <c r="AS12" s="423"/>
      <c r="AT12" s="423"/>
      <c r="AU12" s="423"/>
      <c r="AV12" s="423"/>
      <c r="AW12" s="423"/>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486</v>
      </c>
      <c r="Q13" s="662"/>
      <c r="R13" s="662"/>
      <c r="S13" s="662"/>
      <c r="T13" s="662"/>
      <c r="U13" s="662"/>
      <c r="V13" s="663"/>
      <c r="W13" s="661">
        <v>504</v>
      </c>
      <c r="X13" s="662"/>
      <c r="Y13" s="662"/>
      <c r="Z13" s="662"/>
      <c r="AA13" s="662"/>
      <c r="AB13" s="662"/>
      <c r="AC13" s="663"/>
      <c r="AD13" s="661">
        <v>519</v>
      </c>
      <c r="AE13" s="662"/>
      <c r="AF13" s="662"/>
      <c r="AG13" s="662"/>
      <c r="AH13" s="662"/>
      <c r="AI13" s="662"/>
      <c r="AJ13" s="663"/>
      <c r="AK13" s="661">
        <v>516</v>
      </c>
      <c r="AL13" s="662"/>
      <c r="AM13" s="662"/>
      <c r="AN13" s="662"/>
      <c r="AO13" s="662"/>
      <c r="AP13" s="662"/>
      <c r="AQ13" s="663"/>
      <c r="AR13" s="935">
        <v>535</v>
      </c>
      <c r="AS13" s="936"/>
      <c r="AT13" s="936"/>
      <c r="AU13" s="936"/>
      <c r="AV13" s="936"/>
      <c r="AW13" s="936"/>
      <c r="AX13" s="937"/>
    </row>
    <row r="14" spans="1:50" ht="21" customHeight="1" x14ac:dyDescent="0.15">
      <c r="A14" s="618"/>
      <c r="B14" s="619"/>
      <c r="C14" s="619"/>
      <c r="D14" s="619"/>
      <c r="E14" s="619"/>
      <c r="F14" s="620"/>
      <c r="G14" s="729"/>
      <c r="H14" s="730"/>
      <c r="I14" s="715" t="s">
        <v>8</v>
      </c>
      <c r="J14" s="766"/>
      <c r="K14" s="766"/>
      <c r="L14" s="766"/>
      <c r="M14" s="766"/>
      <c r="N14" s="766"/>
      <c r="O14" s="767"/>
      <c r="P14" s="661" t="s">
        <v>571</v>
      </c>
      <c r="Q14" s="662"/>
      <c r="R14" s="662"/>
      <c r="S14" s="662"/>
      <c r="T14" s="662"/>
      <c r="U14" s="662"/>
      <c r="V14" s="663"/>
      <c r="W14" s="661" t="s">
        <v>571</v>
      </c>
      <c r="X14" s="662"/>
      <c r="Y14" s="662"/>
      <c r="Z14" s="662"/>
      <c r="AA14" s="662"/>
      <c r="AB14" s="662"/>
      <c r="AC14" s="663"/>
      <c r="AD14" s="661" t="s">
        <v>571</v>
      </c>
      <c r="AE14" s="662"/>
      <c r="AF14" s="662"/>
      <c r="AG14" s="662"/>
      <c r="AH14" s="662"/>
      <c r="AI14" s="662"/>
      <c r="AJ14" s="663"/>
      <c r="AK14" s="661" t="s">
        <v>571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571</v>
      </c>
      <c r="Q15" s="662"/>
      <c r="R15" s="662"/>
      <c r="S15" s="662"/>
      <c r="T15" s="662"/>
      <c r="U15" s="662"/>
      <c r="V15" s="663"/>
      <c r="W15" s="661" t="s">
        <v>571</v>
      </c>
      <c r="X15" s="662"/>
      <c r="Y15" s="662"/>
      <c r="Z15" s="662"/>
      <c r="AA15" s="662"/>
      <c r="AB15" s="662"/>
      <c r="AC15" s="663"/>
      <c r="AD15" s="661" t="s">
        <v>571</v>
      </c>
      <c r="AE15" s="662"/>
      <c r="AF15" s="662"/>
      <c r="AG15" s="662"/>
      <c r="AH15" s="662"/>
      <c r="AI15" s="662"/>
      <c r="AJ15" s="663"/>
      <c r="AK15" s="661" t="s">
        <v>571</v>
      </c>
      <c r="AL15" s="662"/>
      <c r="AM15" s="662"/>
      <c r="AN15" s="662"/>
      <c r="AO15" s="662"/>
      <c r="AP15" s="662"/>
      <c r="AQ15" s="663"/>
      <c r="AR15" s="661" t="s">
        <v>643</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571</v>
      </c>
      <c r="Q16" s="662"/>
      <c r="R16" s="662"/>
      <c r="S16" s="662"/>
      <c r="T16" s="662"/>
      <c r="U16" s="662"/>
      <c r="V16" s="663"/>
      <c r="W16" s="661" t="s">
        <v>571</v>
      </c>
      <c r="X16" s="662"/>
      <c r="Y16" s="662"/>
      <c r="Z16" s="662"/>
      <c r="AA16" s="662"/>
      <c r="AB16" s="662"/>
      <c r="AC16" s="663"/>
      <c r="AD16" s="661" t="s">
        <v>571</v>
      </c>
      <c r="AE16" s="662"/>
      <c r="AF16" s="662"/>
      <c r="AG16" s="662"/>
      <c r="AH16" s="662"/>
      <c r="AI16" s="662"/>
      <c r="AJ16" s="663"/>
      <c r="AK16" s="661" t="s">
        <v>571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571</v>
      </c>
      <c r="Q17" s="662"/>
      <c r="R17" s="662"/>
      <c r="S17" s="662"/>
      <c r="T17" s="662"/>
      <c r="U17" s="662"/>
      <c r="V17" s="663"/>
      <c r="W17" s="661" t="s">
        <v>571</v>
      </c>
      <c r="X17" s="662"/>
      <c r="Y17" s="662"/>
      <c r="Z17" s="662"/>
      <c r="AA17" s="662"/>
      <c r="AB17" s="662"/>
      <c r="AC17" s="663"/>
      <c r="AD17" s="661" t="s">
        <v>571</v>
      </c>
      <c r="AE17" s="662"/>
      <c r="AF17" s="662"/>
      <c r="AG17" s="662"/>
      <c r="AH17" s="662"/>
      <c r="AI17" s="662"/>
      <c r="AJ17" s="663"/>
      <c r="AK17" s="661" t="s">
        <v>571</v>
      </c>
      <c r="AL17" s="662"/>
      <c r="AM17" s="662"/>
      <c r="AN17" s="662"/>
      <c r="AO17" s="662"/>
      <c r="AP17" s="662"/>
      <c r="AQ17" s="663"/>
      <c r="AR17" s="933"/>
      <c r="AS17" s="933"/>
      <c r="AT17" s="933"/>
      <c r="AU17" s="933"/>
      <c r="AV17" s="933"/>
      <c r="AW17" s="933"/>
      <c r="AX17" s="934"/>
    </row>
    <row r="18" spans="1:50" ht="24.75" customHeight="1" x14ac:dyDescent="0.15">
      <c r="A18" s="618"/>
      <c r="B18" s="619"/>
      <c r="C18" s="619"/>
      <c r="D18" s="619"/>
      <c r="E18" s="619"/>
      <c r="F18" s="620"/>
      <c r="G18" s="731"/>
      <c r="H18" s="732"/>
      <c r="I18" s="720" t="s">
        <v>20</v>
      </c>
      <c r="J18" s="721"/>
      <c r="K18" s="721"/>
      <c r="L18" s="721"/>
      <c r="M18" s="721"/>
      <c r="N18" s="721"/>
      <c r="O18" s="722"/>
      <c r="P18" s="883">
        <f>SUM(P13:V17)</f>
        <v>486</v>
      </c>
      <c r="Q18" s="884"/>
      <c r="R18" s="884"/>
      <c r="S18" s="884"/>
      <c r="T18" s="884"/>
      <c r="U18" s="884"/>
      <c r="V18" s="885"/>
      <c r="W18" s="883">
        <f>SUM(W13:AC17)</f>
        <v>504</v>
      </c>
      <c r="X18" s="884"/>
      <c r="Y18" s="884"/>
      <c r="Z18" s="884"/>
      <c r="AA18" s="884"/>
      <c r="AB18" s="884"/>
      <c r="AC18" s="885"/>
      <c r="AD18" s="883">
        <f>SUM(AD13:AJ17)</f>
        <v>519</v>
      </c>
      <c r="AE18" s="884"/>
      <c r="AF18" s="884"/>
      <c r="AG18" s="884"/>
      <c r="AH18" s="884"/>
      <c r="AI18" s="884"/>
      <c r="AJ18" s="885"/>
      <c r="AK18" s="883">
        <f>SUM(AK13:AQ17)</f>
        <v>516</v>
      </c>
      <c r="AL18" s="884"/>
      <c r="AM18" s="884"/>
      <c r="AN18" s="884"/>
      <c r="AO18" s="884"/>
      <c r="AP18" s="884"/>
      <c r="AQ18" s="885"/>
      <c r="AR18" s="883">
        <f>SUM(AR13:AX17)</f>
        <v>535</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443</v>
      </c>
      <c r="Q19" s="662"/>
      <c r="R19" s="662"/>
      <c r="S19" s="662"/>
      <c r="T19" s="662"/>
      <c r="U19" s="662"/>
      <c r="V19" s="663"/>
      <c r="W19" s="661">
        <v>470</v>
      </c>
      <c r="X19" s="662"/>
      <c r="Y19" s="662"/>
      <c r="Z19" s="662"/>
      <c r="AA19" s="662"/>
      <c r="AB19" s="662"/>
      <c r="AC19" s="663"/>
      <c r="AD19" s="661">
        <v>460</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1" t="s">
        <v>10</v>
      </c>
      <c r="H20" s="882"/>
      <c r="I20" s="882"/>
      <c r="J20" s="882"/>
      <c r="K20" s="882"/>
      <c r="L20" s="882"/>
      <c r="M20" s="882"/>
      <c r="N20" s="882"/>
      <c r="O20" s="882"/>
      <c r="P20" s="316">
        <f>IF(P18=0, "-", SUM(P19)/P18)</f>
        <v>0.91152263374485598</v>
      </c>
      <c r="Q20" s="316"/>
      <c r="R20" s="316"/>
      <c r="S20" s="316"/>
      <c r="T20" s="316"/>
      <c r="U20" s="316"/>
      <c r="V20" s="316"/>
      <c r="W20" s="316">
        <f t="shared" ref="W20" si="0">IF(W18=0, "-", SUM(W19)/W18)</f>
        <v>0.93253968253968256</v>
      </c>
      <c r="X20" s="316"/>
      <c r="Y20" s="316"/>
      <c r="Z20" s="316"/>
      <c r="AA20" s="316"/>
      <c r="AB20" s="316"/>
      <c r="AC20" s="316"/>
      <c r="AD20" s="316">
        <f t="shared" ref="AD20" si="1">IF(AD18=0, "-", SUM(AD19)/AD18)</f>
        <v>0.88631984585741808</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94"/>
      <c r="G21" s="314" t="s">
        <v>358</v>
      </c>
      <c r="H21" s="315"/>
      <c r="I21" s="315"/>
      <c r="J21" s="315"/>
      <c r="K21" s="315"/>
      <c r="L21" s="315"/>
      <c r="M21" s="315"/>
      <c r="N21" s="315"/>
      <c r="O21" s="315"/>
      <c r="P21" s="316">
        <f>IF(P19=0, "-", SUM(P19)/SUM(P13,P14))</f>
        <v>0.91152263374485598</v>
      </c>
      <c r="Q21" s="316"/>
      <c r="R21" s="316"/>
      <c r="S21" s="316"/>
      <c r="T21" s="316"/>
      <c r="U21" s="316"/>
      <c r="V21" s="316"/>
      <c r="W21" s="316">
        <f t="shared" ref="W21" si="2">IF(W19=0, "-", SUM(W19)/SUM(W13,W14))</f>
        <v>0.93253968253968256</v>
      </c>
      <c r="X21" s="316"/>
      <c r="Y21" s="316"/>
      <c r="Z21" s="316"/>
      <c r="AA21" s="316"/>
      <c r="AB21" s="316"/>
      <c r="AC21" s="316"/>
      <c r="AD21" s="316">
        <f t="shared" ref="AD21" si="3">IF(AD19=0, "-", SUM(AD19)/SUM(AD13,AD14))</f>
        <v>0.88631984585741808</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61" t="s">
        <v>433</v>
      </c>
      <c r="B22" s="962"/>
      <c r="C22" s="962"/>
      <c r="D22" s="962"/>
      <c r="E22" s="962"/>
      <c r="F22" s="963"/>
      <c r="G22" s="999" t="s">
        <v>337</v>
      </c>
      <c r="H22" s="220"/>
      <c r="I22" s="220"/>
      <c r="J22" s="220"/>
      <c r="K22" s="220"/>
      <c r="L22" s="220"/>
      <c r="M22" s="220"/>
      <c r="N22" s="220"/>
      <c r="O22" s="221"/>
      <c r="P22" s="951" t="s">
        <v>434</v>
      </c>
      <c r="Q22" s="220"/>
      <c r="R22" s="220"/>
      <c r="S22" s="220"/>
      <c r="T22" s="220"/>
      <c r="U22" s="220"/>
      <c r="V22" s="221"/>
      <c r="W22" s="951" t="s">
        <v>435</v>
      </c>
      <c r="X22" s="220"/>
      <c r="Y22" s="220"/>
      <c r="Z22" s="220"/>
      <c r="AA22" s="220"/>
      <c r="AB22" s="220"/>
      <c r="AC22" s="221"/>
      <c r="AD22" s="951" t="s">
        <v>336</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43.5" customHeight="1" x14ac:dyDescent="0.15">
      <c r="A23" s="964"/>
      <c r="B23" s="965"/>
      <c r="C23" s="965"/>
      <c r="D23" s="965"/>
      <c r="E23" s="965"/>
      <c r="F23" s="966"/>
      <c r="G23" s="1000" t="s">
        <v>572</v>
      </c>
      <c r="H23" s="1001"/>
      <c r="I23" s="1001"/>
      <c r="J23" s="1001"/>
      <c r="K23" s="1001"/>
      <c r="L23" s="1001"/>
      <c r="M23" s="1001"/>
      <c r="N23" s="1001"/>
      <c r="O23" s="1002"/>
      <c r="P23" s="661">
        <v>516</v>
      </c>
      <c r="Q23" s="662"/>
      <c r="R23" s="662"/>
      <c r="S23" s="662"/>
      <c r="T23" s="662"/>
      <c r="U23" s="662"/>
      <c r="V23" s="663"/>
      <c r="W23" s="935">
        <v>535</v>
      </c>
      <c r="X23" s="936"/>
      <c r="Y23" s="936"/>
      <c r="Z23" s="936"/>
      <c r="AA23" s="936"/>
      <c r="AB23" s="936"/>
      <c r="AC23" s="1013"/>
      <c r="AD23" s="971" t="s">
        <v>638</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1"/>
      <c r="Q24" s="662"/>
      <c r="R24" s="662"/>
      <c r="S24" s="662"/>
      <c r="T24" s="662"/>
      <c r="U24" s="662"/>
      <c r="V24" s="663"/>
      <c r="W24" s="661"/>
      <c r="X24" s="662"/>
      <c r="Y24" s="662"/>
      <c r="Z24" s="662"/>
      <c r="AA24" s="662"/>
      <c r="AB24" s="662"/>
      <c r="AC24" s="66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0.75" customHeight="1" x14ac:dyDescent="0.15">
      <c r="A25" s="964"/>
      <c r="B25" s="965"/>
      <c r="C25" s="965"/>
      <c r="D25" s="965"/>
      <c r="E25" s="965"/>
      <c r="F25" s="966"/>
      <c r="G25" s="952"/>
      <c r="H25" s="953"/>
      <c r="I25" s="953"/>
      <c r="J25" s="953"/>
      <c r="K25" s="953"/>
      <c r="L25" s="953"/>
      <c r="M25" s="953"/>
      <c r="N25" s="953"/>
      <c r="O25" s="954"/>
      <c r="P25" s="661"/>
      <c r="Q25" s="662"/>
      <c r="R25" s="662"/>
      <c r="S25" s="662"/>
      <c r="T25" s="662"/>
      <c r="U25" s="662"/>
      <c r="V25" s="663"/>
      <c r="W25" s="661"/>
      <c r="X25" s="662"/>
      <c r="Y25" s="662"/>
      <c r="Z25" s="662"/>
      <c r="AA25" s="662"/>
      <c r="AB25" s="662"/>
      <c r="AC25" s="66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1"/>
      <c r="Q26" s="662"/>
      <c r="R26" s="662"/>
      <c r="S26" s="662"/>
      <c r="T26" s="662"/>
      <c r="U26" s="662"/>
      <c r="V26" s="663"/>
      <c r="W26" s="661"/>
      <c r="X26" s="662"/>
      <c r="Y26" s="662"/>
      <c r="Z26" s="662"/>
      <c r="AA26" s="662"/>
      <c r="AB26" s="662"/>
      <c r="AC26" s="66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1"/>
      <c r="Q27" s="662"/>
      <c r="R27" s="662"/>
      <c r="S27" s="662"/>
      <c r="T27" s="662"/>
      <c r="U27" s="662"/>
      <c r="V27" s="663"/>
      <c r="W27" s="661"/>
      <c r="X27" s="662"/>
      <c r="Y27" s="662"/>
      <c r="Z27" s="662"/>
      <c r="AA27" s="662"/>
      <c r="AB27" s="662"/>
      <c r="AC27" s="66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0.75" customHeight="1" x14ac:dyDescent="0.15">
      <c r="A28" s="964"/>
      <c r="B28" s="965"/>
      <c r="C28" s="965"/>
      <c r="D28" s="965"/>
      <c r="E28" s="965"/>
      <c r="F28" s="966"/>
      <c r="G28" s="955" t="s">
        <v>341</v>
      </c>
      <c r="H28" s="956"/>
      <c r="I28" s="956"/>
      <c r="J28" s="956"/>
      <c r="K28" s="956"/>
      <c r="L28" s="956"/>
      <c r="M28" s="956"/>
      <c r="N28" s="956"/>
      <c r="O28" s="957"/>
      <c r="P28" s="883">
        <f>P29-SUM(P23:P27)</f>
        <v>0</v>
      </c>
      <c r="Q28" s="884"/>
      <c r="R28" s="884"/>
      <c r="S28" s="884"/>
      <c r="T28" s="884"/>
      <c r="U28" s="884"/>
      <c r="V28" s="885"/>
      <c r="W28" s="883">
        <f>W29-SUM(W23:W27)</f>
        <v>0</v>
      </c>
      <c r="X28" s="884"/>
      <c r="Y28" s="884"/>
      <c r="Z28" s="884"/>
      <c r="AA28" s="884"/>
      <c r="AB28" s="884"/>
      <c r="AC28" s="88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338</v>
      </c>
      <c r="H29" s="959"/>
      <c r="I29" s="959"/>
      <c r="J29" s="959"/>
      <c r="K29" s="959"/>
      <c r="L29" s="959"/>
      <c r="M29" s="959"/>
      <c r="N29" s="959"/>
      <c r="O29" s="960"/>
      <c r="P29" s="661">
        <f>AK13</f>
        <v>516</v>
      </c>
      <c r="Q29" s="662"/>
      <c r="R29" s="662"/>
      <c r="S29" s="662"/>
      <c r="T29" s="662"/>
      <c r="U29" s="662"/>
      <c r="V29" s="663"/>
      <c r="W29" s="982">
        <f>AR13</f>
        <v>535</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6" t="s">
        <v>353</v>
      </c>
      <c r="B30" s="867"/>
      <c r="C30" s="867"/>
      <c r="D30" s="867"/>
      <c r="E30" s="867"/>
      <c r="F30" s="868"/>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397</v>
      </c>
      <c r="AF30" s="863"/>
      <c r="AG30" s="863"/>
      <c r="AH30" s="864"/>
      <c r="AI30" s="862" t="s">
        <v>419</v>
      </c>
      <c r="AJ30" s="863"/>
      <c r="AK30" s="863"/>
      <c r="AL30" s="864"/>
      <c r="AM30" s="931" t="s">
        <v>424</v>
      </c>
      <c r="AN30" s="931"/>
      <c r="AO30" s="931"/>
      <c r="AP30" s="862"/>
      <c r="AQ30" s="771" t="s">
        <v>235</v>
      </c>
      <c r="AR30" s="772"/>
      <c r="AS30" s="772"/>
      <c r="AT30" s="773"/>
      <c r="AU30" s="778" t="s">
        <v>134</v>
      </c>
      <c r="AV30" s="778"/>
      <c r="AW30" s="778"/>
      <c r="AX30" s="932"/>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458"/>
      <c r="Z31" s="459"/>
      <c r="AA31" s="460"/>
      <c r="AB31" s="245"/>
      <c r="AC31" s="246"/>
      <c r="AD31" s="247"/>
      <c r="AE31" s="245"/>
      <c r="AF31" s="246"/>
      <c r="AG31" s="246"/>
      <c r="AH31" s="247"/>
      <c r="AI31" s="245"/>
      <c r="AJ31" s="246"/>
      <c r="AK31" s="246"/>
      <c r="AL31" s="247"/>
      <c r="AM31" s="249"/>
      <c r="AN31" s="249"/>
      <c r="AO31" s="249"/>
      <c r="AP31" s="245"/>
      <c r="AQ31" s="593" t="s">
        <v>631</v>
      </c>
      <c r="AR31" s="199"/>
      <c r="AS31" s="132" t="s">
        <v>236</v>
      </c>
      <c r="AT31" s="133"/>
      <c r="AU31" s="198">
        <v>2</v>
      </c>
      <c r="AV31" s="198"/>
      <c r="AW31" s="402" t="s">
        <v>181</v>
      </c>
      <c r="AX31" s="403"/>
    </row>
    <row r="32" spans="1:50" ht="42" customHeight="1" x14ac:dyDescent="0.15">
      <c r="A32" s="407"/>
      <c r="B32" s="405"/>
      <c r="C32" s="405"/>
      <c r="D32" s="405"/>
      <c r="E32" s="405"/>
      <c r="F32" s="406"/>
      <c r="G32" s="567" t="s">
        <v>573</v>
      </c>
      <c r="H32" s="568"/>
      <c r="I32" s="568"/>
      <c r="J32" s="568"/>
      <c r="K32" s="568"/>
      <c r="L32" s="568"/>
      <c r="M32" s="568"/>
      <c r="N32" s="568"/>
      <c r="O32" s="569"/>
      <c r="P32" s="104" t="s">
        <v>576</v>
      </c>
      <c r="Q32" s="104"/>
      <c r="R32" s="104"/>
      <c r="S32" s="104"/>
      <c r="T32" s="104"/>
      <c r="U32" s="104"/>
      <c r="V32" s="104"/>
      <c r="W32" s="104"/>
      <c r="X32" s="105"/>
      <c r="Y32" s="477" t="s">
        <v>12</v>
      </c>
      <c r="Z32" s="537"/>
      <c r="AA32" s="538"/>
      <c r="AB32" s="865" t="s">
        <v>14</v>
      </c>
      <c r="AC32" s="865"/>
      <c r="AD32" s="865"/>
      <c r="AE32" s="216">
        <v>11.3</v>
      </c>
      <c r="AF32" s="217"/>
      <c r="AG32" s="217"/>
      <c r="AH32" s="217"/>
      <c r="AI32" s="216">
        <v>11.4</v>
      </c>
      <c r="AJ32" s="217"/>
      <c r="AK32" s="217"/>
      <c r="AL32" s="217"/>
      <c r="AM32" s="216">
        <v>11.1</v>
      </c>
      <c r="AN32" s="217"/>
      <c r="AO32" s="217"/>
      <c r="AP32" s="217"/>
      <c r="AQ32" s="341" t="s">
        <v>631</v>
      </c>
      <c r="AR32" s="206"/>
      <c r="AS32" s="206"/>
      <c r="AT32" s="342"/>
      <c r="AU32" s="217" t="s">
        <v>574</v>
      </c>
      <c r="AV32" s="217"/>
      <c r="AW32" s="217"/>
      <c r="AX32" s="219"/>
    </row>
    <row r="33" spans="1:50" ht="45.75" customHeight="1" x14ac:dyDescent="0.15">
      <c r="A33" s="408"/>
      <c r="B33" s="409"/>
      <c r="C33" s="409"/>
      <c r="D33" s="409"/>
      <c r="E33" s="409"/>
      <c r="F33" s="410"/>
      <c r="G33" s="570"/>
      <c r="H33" s="571"/>
      <c r="I33" s="571"/>
      <c r="J33" s="571"/>
      <c r="K33" s="571"/>
      <c r="L33" s="571"/>
      <c r="M33" s="571"/>
      <c r="N33" s="571"/>
      <c r="O33" s="572"/>
      <c r="P33" s="107"/>
      <c r="Q33" s="107"/>
      <c r="R33" s="107"/>
      <c r="S33" s="107"/>
      <c r="T33" s="107"/>
      <c r="U33" s="107"/>
      <c r="V33" s="107"/>
      <c r="W33" s="107"/>
      <c r="X33" s="108"/>
      <c r="Y33" s="422" t="s">
        <v>54</v>
      </c>
      <c r="Z33" s="423"/>
      <c r="AA33" s="424"/>
      <c r="AB33" s="865" t="s">
        <v>14</v>
      </c>
      <c r="AC33" s="865"/>
      <c r="AD33" s="865"/>
      <c r="AE33" s="216">
        <v>14</v>
      </c>
      <c r="AF33" s="217"/>
      <c r="AG33" s="217"/>
      <c r="AH33" s="217"/>
      <c r="AI33" s="216">
        <v>14</v>
      </c>
      <c r="AJ33" s="217"/>
      <c r="AK33" s="217"/>
      <c r="AL33" s="217"/>
      <c r="AM33" s="216">
        <v>14</v>
      </c>
      <c r="AN33" s="217"/>
      <c r="AO33" s="217"/>
      <c r="AP33" s="217"/>
      <c r="AQ33" s="341" t="s">
        <v>632</v>
      </c>
      <c r="AR33" s="206"/>
      <c r="AS33" s="206"/>
      <c r="AT33" s="342"/>
      <c r="AU33" s="217">
        <v>14</v>
      </c>
      <c r="AV33" s="217"/>
      <c r="AW33" s="217"/>
      <c r="AX33" s="219"/>
    </row>
    <row r="34" spans="1:50" ht="48" customHeight="1" x14ac:dyDescent="0.15">
      <c r="A34" s="407"/>
      <c r="B34" s="405"/>
      <c r="C34" s="405"/>
      <c r="D34" s="405"/>
      <c r="E34" s="405"/>
      <c r="F34" s="406"/>
      <c r="G34" s="573"/>
      <c r="H34" s="574"/>
      <c r="I34" s="574"/>
      <c r="J34" s="574"/>
      <c r="K34" s="574"/>
      <c r="L34" s="574"/>
      <c r="M34" s="574"/>
      <c r="N34" s="574"/>
      <c r="O34" s="575"/>
      <c r="P34" s="110"/>
      <c r="Q34" s="110"/>
      <c r="R34" s="110"/>
      <c r="S34" s="110"/>
      <c r="T34" s="110"/>
      <c r="U34" s="110"/>
      <c r="V34" s="110"/>
      <c r="W34" s="110"/>
      <c r="X34" s="111"/>
      <c r="Y34" s="422" t="s">
        <v>13</v>
      </c>
      <c r="Z34" s="423"/>
      <c r="AA34" s="424"/>
      <c r="AB34" s="562" t="s">
        <v>182</v>
      </c>
      <c r="AC34" s="562"/>
      <c r="AD34" s="562"/>
      <c r="AE34" s="216">
        <v>123.9</v>
      </c>
      <c r="AF34" s="217"/>
      <c r="AG34" s="217"/>
      <c r="AH34" s="217"/>
      <c r="AI34" s="216">
        <v>122.8</v>
      </c>
      <c r="AJ34" s="217"/>
      <c r="AK34" s="217"/>
      <c r="AL34" s="217"/>
      <c r="AM34" s="216">
        <v>126.1</v>
      </c>
      <c r="AN34" s="217"/>
      <c r="AO34" s="217"/>
      <c r="AP34" s="217"/>
      <c r="AQ34" s="341" t="s">
        <v>631</v>
      </c>
      <c r="AR34" s="206"/>
      <c r="AS34" s="206"/>
      <c r="AT34" s="342"/>
      <c r="AU34" s="217" t="s">
        <v>575</v>
      </c>
      <c r="AV34" s="217"/>
      <c r="AW34" s="217"/>
      <c r="AX34" s="219"/>
    </row>
    <row r="35" spans="1:50" ht="23.25" customHeight="1" x14ac:dyDescent="0.15">
      <c r="A35" s="224" t="s">
        <v>385</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thickBot="1" x14ac:dyDescent="0.2">
      <c r="A37" s="774" t="s">
        <v>353</v>
      </c>
      <c r="B37" s="775"/>
      <c r="C37" s="775"/>
      <c r="D37" s="775"/>
      <c r="E37" s="775"/>
      <c r="F37" s="776"/>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4" t="s">
        <v>11</v>
      </c>
      <c r="AC37" s="415"/>
      <c r="AD37" s="416"/>
      <c r="AE37" s="242" t="s">
        <v>397</v>
      </c>
      <c r="AF37" s="243"/>
      <c r="AG37" s="243"/>
      <c r="AH37" s="244"/>
      <c r="AI37" s="242" t="s">
        <v>395</v>
      </c>
      <c r="AJ37" s="243"/>
      <c r="AK37" s="243"/>
      <c r="AL37" s="244"/>
      <c r="AM37" s="248" t="s">
        <v>424</v>
      </c>
      <c r="AN37" s="248"/>
      <c r="AO37" s="248"/>
      <c r="AP37" s="248"/>
      <c r="AQ37" s="150" t="s">
        <v>235</v>
      </c>
      <c r="AR37" s="151"/>
      <c r="AS37" s="151"/>
      <c r="AT37" s="152"/>
      <c r="AU37" s="418" t="s">
        <v>134</v>
      </c>
      <c r="AV37" s="418"/>
      <c r="AW37" s="418"/>
      <c r="AX37" s="929"/>
    </row>
    <row r="38" spans="1:50" ht="18.75" hidden="1" customHeight="1" thickBot="1" x14ac:dyDescent="0.2">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2" t="s">
        <v>181</v>
      </c>
      <c r="AX38" s="403"/>
    </row>
    <row r="39" spans="1:50" ht="23.25" hidden="1" customHeight="1" thickBot="1" x14ac:dyDescent="0.2">
      <c r="A39" s="407"/>
      <c r="B39" s="405"/>
      <c r="C39" s="405"/>
      <c r="D39" s="405"/>
      <c r="E39" s="405"/>
      <c r="F39" s="406"/>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12" hidden="1" customHeight="1" thickBot="1" x14ac:dyDescent="0.2">
      <c r="A40" s="408"/>
      <c r="B40" s="409"/>
      <c r="C40" s="409"/>
      <c r="D40" s="409"/>
      <c r="E40" s="409"/>
      <c r="F40" s="410"/>
      <c r="G40" s="570"/>
      <c r="H40" s="571"/>
      <c r="I40" s="571"/>
      <c r="J40" s="571"/>
      <c r="K40" s="571"/>
      <c r="L40" s="571"/>
      <c r="M40" s="571"/>
      <c r="N40" s="571"/>
      <c r="O40" s="572"/>
      <c r="P40" s="107"/>
      <c r="Q40" s="107"/>
      <c r="R40" s="107"/>
      <c r="S40" s="107"/>
      <c r="T40" s="107"/>
      <c r="U40" s="107"/>
      <c r="V40" s="107"/>
      <c r="W40" s="107"/>
      <c r="X40" s="108"/>
      <c r="Y40" s="422" t="s">
        <v>54</v>
      </c>
      <c r="Z40" s="423"/>
      <c r="AA40" s="424"/>
      <c r="AB40" s="529"/>
      <c r="AC40" s="529"/>
      <c r="AD40" s="529"/>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thickBot="1" x14ac:dyDescent="0.2">
      <c r="A41" s="411"/>
      <c r="B41" s="412"/>
      <c r="C41" s="412"/>
      <c r="D41" s="412"/>
      <c r="E41" s="412"/>
      <c r="F41" s="413"/>
      <c r="G41" s="573"/>
      <c r="H41" s="574"/>
      <c r="I41" s="574"/>
      <c r="J41" s="574"/>
      <c r="K41" s="574"/>
      <c r="L41" s="574"/>
      <c r="M41" s="574"/>
      <c r="N41" s="574"/>
      <c r="O41" s="575"/>
      <c r="P41" s="110"/>
      <c r="Q41" s="110"/>
      <c r="R41" s="110"/>
      <c r="S41" s="110"/>
      <c r="T41" s="110"/>
      <c r="U41" s="110"/>
      <c r="V41" s="110"/>
      <c r="W41" s="110"/>
      <c r="X41" s="111"/>
      <c r="Y41" s="422" t="s">
        <v>13</v>
      </c>
      <c r="Z41" s="423"/>
      <c r="AA41" s="424"/>
      <c r="AB41" s="562" t="s">
        <v>182</v>
      </c>
      <c r="AC41" s="562"/>
      <c r="AD41" s="56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thickBot="1" x14ac:dyDescent="0.2">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thickBot="1" x14ac:dyDescent="0.2">
      <c r="A44" s="774" t="s">
        <v>353</v>
      </c>
      <c r="B44" s="775"/>
      <c r="C44" s="775"/>
      <c r="D44" s="775"/>
      <c r="E44" s="775"/>
      <c r="F44" s="776"/>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4" t="s">
        <v>11</v>
      </c>
      <c r="AC44" s="415"/>
      <c r="AD44" s="416"/>
      <c r="AE44" s="242" t="s">
        <v>397</v>
      </c>
      <c r="AF44" s="243"/>
      <c r="AG44" s="243"/>
      <c r="AH44" s="244"/>
      <c r="AI44" s="242" t="s">
        <v>395</v>
      </c>
      <c r="AJ44" s="243"/>
      <c r="AK44" s="243"/>
      <c r="AL44" s="244"/>
      <c r="AM44" s="248" t="s">
        <v>424</v>
      </c>
      <c r="AN44" s="248"/>
      <c r="AO44" s="248"/>
      <c r="AP44" s="248"/>
      <c r="AQ44" s="150" t="s">
        <v>235</v>
      </c>
      <c r="AR44" s="151"/>
      <c r="AS44" s="151"/>
      <c r="AT44" s="152"/>
      <c r="AU44" s="418" t="s">
        <v>134</v>
      </c>
      <c r="AV44" s="418"/>
      <c r="AW44" s="418"/>
      <c r="AX44" s="929"/>
    </row>
    <row r="45" spans="1:50" ht="18.75" hidden="1" customHeight="1" thickBot="1" x14ac:dyDescent="0.2">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2" t="s">
        <v>181</v>
      </c>
      <c r="AX45" s="403"/>
    </row>
    <row r="46" spans="1:50" ht="23.25" hidden="1" customHeight="1" thickBot="1" x14ac:dyDescent="0.2">
      <c r="A46" s="407"/>
      <c r="B46" s="405"/>
      <c r="C46" s="405"/>
      <c r="D46" s="405"/>
      <c r="E46" s="405"/>
      <c r="F46" s="406"/>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thickBot="1" x14ac:dyDescent="0.2">
      <c r="A47" s="408"/>
      <c r="B47" s="409"/>
      <c r="C47" s="409"/>
      <c r="D47" s="409"/>
      <c r="E47" s="409"/>
      <c r="F47" s="410"/>
      <c r="G47" s="570"/>
      <c r="H47" s="571"/>
      <c r="I47" s="571"/>
      <c r="J47" s="571"/>
      <c r="K47" s="571"/>
      <c r="L47" s="571"/>
      <c r="M47" s="571"/>
      <c r="N47" s="571"/>
      <c r="O47" s="572"/>
      <c r="P47" s="107"/>
      <c r="Q47" s="107"/>
      <c r="R47" s="107"/>
      <c r="S47" s="107"/>
      <c r="T47" s="107"/>
      <c r="U47" s="107"/>
      <c r="V47" s="107"/>
      <c r="W47" s="107"/>
      <c r="X47" s="108"/>
      <c r="Y47" s="422" t="s">
        <v>54</v>
      </c>
      <c r="Z47" s="423"/>
      <c r="AA47" s="424"/>
      <c r="AB47" s="529"/>
      <c r="AC47" s="529"/>
      <c r="AD47" s="52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thickBot="1" x14ac:dyDescent="0.2">
      <c r="A48" s="411"/>
      <c r="B48" s="412"/>
      <c r="C48" s="412"/>
      <c r="D48" s="412"/>
      <c r="E48" s="412"/>
      <c r="F48" s="413"/>
      <c r="G48" s="573"/>
      <c r="H48" s="574"/>
      <c r="I48" s="574"/>
      <c r="J48" s="574"/>
      <c r="K48" s="574"/>
      <c r="L48" s="574"/>
      <c r="M48" s="574"/>
      <c r="N48" s="574"/>
      <c r="O48" s="575"/>
      <c r="P48" s="110"/>
      <c r="Q48" s="110"/>
      <c r="R48" s="110"/>
      <c r="S48" s="110"/>
      <c r="T48" s="110"/>
      <c r="U48" s="110"/>
      <c r="V48" s="110"/>
      <c r="W48" s="110"/>
      <c r="X48" s="111"/>
      <c r="Y48" s="422" t="s">
        <v>13</v>
      </c>
      <c r="Z48" s="423"/>
      <c r="AA48" s="424"/>
      <c r="AB48" s="562" t="s">
        <v>182</v>
      </c>
      <c r="AC48" s="562"/>
      <c r="AD48" s="56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thickBot="1" x14ac:dyDescent="0.2">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thickBot="1" x14ac:dyDescent="0.2">
      <c r="A51" s="404" t="s">
        <v>353</v>
      </c>
      <c r="B51" s="405"/>
      <c r="C51" s="405"/>
      <c r="D51" s="405"/>
      <c r="E51" s="405"/>
      <c r="F51" s="406"/>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4" t="s">
        <v>11</v>
      </c>
      <c r="AC51" s="415"/>
      <c r="AD51" s="416"/>
      <c r="AE51" s="242" t="s">
        <v>397</v>
      </c>
      <c r="AF51" s="243"/>
      <c r="AG51" s="243"/>
      <c r="AH51" s="244"/>
      <c r="AI51" s="242" t="s">
        <v>395</v>
      </c>
      <c r="AJ51" s="243"/>
      <c r="AK51" s="243"/>
      <c r="AL51" s="244"/>
      <c r="AM51" s="248" t="s">
        <v>424</v>
      </c>
      <c r="AN51" s="248"/>
      <c r="AO51" s="248"/>
      <c r="AP51" s="248"/>
      <c r="AQ51" s="150" t="s">
        <v>235</v>
      </c>
      <c r="AR51" s="151"/>
      <c r="AS51" s="151"/>
      <c r="AT51" s="152"/>
      <c r="AU51" s="940" t="s">
        <v>134</v>
      </c>
      <c r="AV51" s="940"/>
      <c r="AW51" s="940"/>
      <c r="AX51" s="941"/>
    </row>
    <row r="52" spans="1:50" ht="18.75" hidden="1" customHeight="1" thickBot="1" x14ac:dyDescent="0.2">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2" t="s">
        <v>181</v>
      </c>
      <c r="AX52" s="403"/>
    </row>
    <row r="53" spans="1:50" ht="9.75" hidden="1" customHeight="1" thickBot="1" x14ac:dyDescent="0.2">
      <c r="A53" s="407"/>
      <c r="B53" s="405"/>
      <c r="C53" s="405"/>
      <c r="D53" s="405"/>
      <c r="E53" s="405"/>
      <c r="F53" s="406"/>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thickBot="1" x14ac:dyDescent="0.2">
      <c r="A54" s="408"/>
      <c r="B54" s="409"/>
      <c r="C54" s="409"/>
      <c r="D54" s="409"/>
      <c r="E54" s="409"/>
      <c r="F54" s="410"/>
      <c r="G54" s="570"/>
      <c r="H54" s="571"/>
      <c r="I54" s="571"/>
      <c r="J54" s="571"/>
      <c r="K54" s="571"/>
      <c r="L54" s="571"/>
      <c r="M54" s="571"/>
      <c r="N54" s="571"/>
      <c r="O54" s="572"/>
      <c r="P54" s="107"/>
      <c r="Q54" s="107"/>
      <c r="R54" s="107"/>
      <c r="S54" s="107"/>
      <c r="T54" s="107"/>
      <c r="U54" s="107"/>
      <c r="V54" s="107"/>
      <c r="W54" s="107"/>
      <c r="X54" s="108"/>
      <c r="Y54" s="422" t="s">
        <v>54</v>
      </c>
      <c r="Z54" s="423"/>
      <c r="AA54" s="424"/>
      <c r="AB54" s="529"/>
      <c r="AC54" s="529"/>
      <c r="AD54" s="52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thickBot="1" x14ac:dyDescent="0.2">
      <c r="A55" s="411"/>
      <c r="B55" s="412"/>
      <c r="C55" s="412"/>
      <c r="D55" s="412"/>
      <c r="E55" s="412"/>
      <c r="F55" s="413"/>
      <c r="G55" s="573"/>
      <c r="H55" s="574"/>
      <c r="I55" s="574"/>
      <c r="J55" s="574"/>
      <c r="K55" s="574"/>
      <c r="L55" s="574"/>
      <c r="M55" s="574"/>
      <c r="N55" s="574"/>
      <c r="O55" s="575"/>
      <c r="P55" s="110"/>
      <c r="Q55" s="110"/>
      <c r="R55" s="110"/>
      <c r="S55" s="110"/>
      <c r="T55" s="110"/>
      <c r="U55" s="110"/>
      <c r="V55" s="110"/>
      <c r="W55" s="110"/>
      <c r="X55" s="111"/>
      <c r="Y55" s="422" t="s">
        <v>13</v>
      </c>
      <c r="Z55" s="423"/>
      <c r="AA55" s="424"/>
      <c r="AB55" s="598" t="s">
        <v>14</v>
      </c>
      <c r="AC55" s="598"/>
      <c r="AD55" s="598"/>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thickBot="1" x14ac:dyDescent="0.2">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thickBot="1" x14ac:dyDescent="0.2">
      <c r="A58" s="404" t="s">
        <v>353</v>
      </c>
      <c r="B58" s="405"/>
      <c r="C58" s="405"/>
      <c r="D58" s="405"/>
      <c r="E58" s="405"/>
      <c r="F58" s="406"/>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4" t="s">
        <v>11</v>
      </c>
      <c r="AC58" s="415"/>
      <c r="AD58" s="416"/>
      <c r="AE58" s="242" t="s">
        <v>397</v>
      </c>
      <c r="AF58" s="243"/>
      <c r="AG58" s="243"/>
      <c r="AH58" s="244"/>
      <c r="AI58" s="242" t="s">
        <v>395</v>
      </c>
      <c r="AJ58" s="243"/>
      <c r="AK58" s="243"/>
      <c r="AL58" s="244"/>
      <c r="AM58" s="248" t="s">
        <v>424</v>
      </c>
      <c r="AN58" s="248"/>
      <c r="AO58" s="248"/>
      <c r="AP58" s="248"/>
      <c r="AQ58" s="150" t="s">
        <v>235</v>
      </c>
      <c r="AR58" s="151"/>
      <c r="AS58" s="151"/>
      <c r="AT58" s="152"/>
      <c r="AU58" s="940" t="s">
        <v>134</v>
      </c>
      <c r="AV58" s="940"/>
      <c r="AW58" s="940"/>
      <c r="AX58" s="941"/>
    </row>
    <row r="59" spans="1:50" ht="18.75" hidden="1" customHeight="1" thickBot="1" x14ac:dyDescent="0.2">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2" t="s">
        <v>181</v>
      </c>
      <c r="AX59" s="403"/>
    </row>
    <row r="60" spans="1:50" ht="23.25" hidden="1" customHeight="1" thickBot="1" x14ac:dyDescent="0.2">
      <c r="A60" s="407"/>
      <c r="B60" s="405"/>
      <c r="C60" s="405"/>
      <c r="D60" s="405"/>
      <c r="E60" s="405"/>
      <c r="F60" s="406"/>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thickBot="1" x14ac:dyDescent="0.2">
      <c r="A61" s="408"/>
      <c r="B61" s="409"/>
      <c r="C61" s="409"/>
      <c r="D61" s="409"/>
      <c r="E61" s="409"/>
      <c r="F61" s="410"/>
      <c r="G61" s="570"/>
      <c r="H61" s="571"/>
      <c r="I61" s="571"/>
      <c r="J61" s="571"/>
      <c r="K61" s="571"/>
      <c r="L61" s="571"/>
      <c r="M61" s="571"/>
      <c r="N61" s="571"/>
      <c r="O61" s="572"/>
      <c r="P61" s="107"/>
      <c r="Q61" s="107"/>
      <c r="R61" s="107"/>
      <c r="S61" s="107"/>
      <c r="T61" s="107"/>
      <c r="U61" s="107"/>
      <c r="V61" s="107"/>
      <c r="W61" s="107"/>
      <c r="X61" s="108"/>
      <c r="Y61" s="422" t="s">
        <v>54</v>
      </c>
      <c r="Z61" s="423"/>
      <c r="AA61" s="424"/>
      <c r="AB61" s="529"/>
      <c r="AC61" s="529"/>
      <c r="AD61" s="52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thickBot="1" x14ac:dyDescent="0.2">
      <c r="A62" s="408"/>
      <c r="B62" s="409"/>
      <c r="C62" s="409"/>
      <c r="D62" s="409"/>
      <c r="E62" s="409"/>
      <c r="F62" s="410"/>
      <c r="G62" s="573"/>
      <c r="H62" s="574"/>
      <c r="I62" s="574"/>
      <c r="J62" s="574"/>
      <c r="K62" s="574"/>
      <c r="L62" s="574"/>
      <c r="M62" s="574"/>
      <c r="N62" s="574"/>
      <c r="O62" s="575"/>
      <c r="P62" s="110"/>
      <c r="Q62" s="110"/>
      <c r="R62" s="110"/>
      <c r="S62" s="110"/>
      <c r="T62" s="110"/>
      <c r="U62" s="110"/>
      <c r="V62" s="110"/>
      <c r="W62" s="110"/>
      <c r="X62" s="111"/>
      <c r="Y62" s="422" t="s">
        <v>13</v>
      </c>
      <c r="Z62" s="423"/>
      <c r="AA62" s="424"/>
      <c r="AB62" s="562" t="s">
        <v>14</v>
      </c>
      <c r="AC62" s="562"/>
      <c r="AD62" s="56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thickBot="1" x14ac:dyDescent="0.2">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thickBot="1" x14ac:dyDescent="0.2">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thickBot="1" x14ac:dyDescent="0.2">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thickBot="1" x14ac:dyDescent="0.2">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thickBot="1" x14ac:dyDescent="0.2">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0.75" hidden="1" customHeight="1" thickBot="1" x14ac:dyDescent="0.2">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thickBot="1" x14ac:dyDescent="0.2">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thickBot="1" x14ac:dyDescent="0.2">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thickBot="1" x14ac:dyDescent="0.2">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thickBot="1" x14ac:dyDescent="0.2">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thickBot="1" x14ac:dyDescent="0.2">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thickBot="1" x14ac:dyDescent="0.2">
      <c r="A75" s="515"/>
      <c r="B75" s="516"/>
      <c r="C75" s="516"/>
      <c r="D75" s="516"/>
      <c r="E75" s="516"/>
      <c r="F75" s="517"/>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thickBot="1" x14ac:dyDescent="0.2">
      <c r="A76" s="515"/>
      <c r="B76" s="516"/>
      <c r="C76" s="516"/>
      <c r="D76" s="516"/>
      <c r="E76" s="516"/>
      <c r="F76" s="517"/>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thickBot="1" x14ac:dyDescent="0.2">
      <c r="A77" s="515"/>
      <c r="B77" s="516"/>
      <c r="C77" s="516"/>
      <c r="D77" s="516"/>
      <c r="E77" s="516"/>
      <c r="F77" s="517"/>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5"/>
      <c r="AF77" s="896"/>
      <c r="AG77" s="896"/>
      <c r="AH77" s="896"/>
      <c r="AI77" s="895"/>
      <c r="AJ77" s="896"/>
      <c r="AK77" s="896"/>
      <c r="AL77" s="896"/>
      <c r="AM77" s="895"/>
      <c r="AN77" s="896"/>
      <c r="AO77" s="896"/>
      <c r="AP77" s="896"/>
      <c r="AQ77" s="341"/>
      <c r="AR77" s="206"/>
      <c r="AS77" s="206"/>
      <c r="AT77" s="342"/>
      <c r="AU77" s="217"/>
      <c r="AV77" s="217"/>
      <c r="AW77" s="217"/>
      <c r="AX77" s="219"/>
    </row>
    <row r="78" spans="1:50" ht="69.75" hidden="1" customHeight="1" thickBot="1" x14ac:dyDescent="0.2">
      <c r="A78" s="335" t="s">
        <v>388</v>
      </c>
      <c r="B78" s="336"/>
      <c r="C78" s="336"/>
      <c r="D78" s="336"/>
      <c r="E78" s="333" t="s">
        <v>332</v>
      </c>
      <c r="F78" s="334"/>
      <c r="G78" s="56" t="s">
        <v>238</v>
      </c>
      <c r="H78" s="590"/>
      <c r="I78" s="591"/>
      <c r="J78" s="591"/>
      <c r="K78" s="591"/>
      <c r="L78" s="591"/>
      <c r="M78" s="591"/>
      <c r="N78" s="591"/>
      <c r="O78" s="592"/>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0.75" hidden="1" customHeight="1" thickBo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5"/>
    </row>
    <row r="80" spans="1:50" ht="18.75" hidden="1" customHeight="1" thickBot="1" x14ac:dyDescent="0.2">
      <c r="A80" s="869"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thickBot="1" x14ac:dyDescent="0.2">
      <c r="A81" s="870"/>
      <c r="B81" s="533"/>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1"/>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thickBot="1" x14ac:dyDescent="0.2">
      <c r="A82" s="870"/>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thickBot="1" x14ac:dyDescent="0.2">
      <c r="A83" s="870"/>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thickBot="1" x14ac:dyDescent="0.2">
      <c r="A84" s="870"/>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thickBot="1" x14ac:dyDescent="0.2">
      <c r="A85" s="870"/>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thickBot="1" x14ac:dyDescent="0.2">
      <c r="A86" s="870"/>
      <c r="B86" s="434"/>
      <c r="C86" s="434"/>
      <c r="D86" s="434"/>
      <c r="E86" s="434"/>
      <c r="F86" s="435"/>
      <c r="G86" s="420"/>
      <c r="H86" s="402"/>
      <c r="I86" s="402"/>
      <c r="J86" s="402"/>
      <c r="K86" s="402"/>
      <c r="L86" s="402"/>
      <c r="M86" s="402"/>
      <c r="N86" s="402"/>
      <c r="O86" s="421"/>
      <c r="P86" s="441"/>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thickBot="1" x14ac:dyDescent="0.2">
      <c r="A87" s="870"/>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thickBot="1" x14ac:dyDescent="0.2">
      <c r="A88" s="870"/>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thickBot="1" x14ac:dyDescent="0.2">
      <c r="A89" s="870"/>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8" t="s">
        <v>14</v>
      </c>
      <c r="AC89" s="598"/>
      <c r="AD89" s="598"/>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5.75" hidden="1" customHeight="1" thickBot="1" x14ac:dyDescent="0.2">
      <c r="A90" s="870"/>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thickBot="1" x14ac:dyDescent="0.2">
      <c r="A91" s="870"/>
      <c r="B91" s="434"/>
      <c r="C91" s="434"/>
      <c r="D91" s="434"/>
      <c r="E91" s="434"/>
      <c r="F91" s="435"/>
      <c r="G91" s="420"/>
      <c r="H91" s="402"/>
      <c r="I91" s="402"/>
      <c r="J91" s="402"/>
      <c r="K91" s="402"/>
      <c r="L91" s="402"/>
      <c r="M91" s="402"/>
      <c r="N91" s="402"/>
      <c r="O91" s="421"/>
      <c r="P91" s="441"/>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thickBot="1" x14ac:dyDescent="0.2">
      <c r="A92" s="870"/>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thickBot="1" x14ac:dyDescent="0.2">
      <c r="A93" s="870"/>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thickBot="1" x14ac:dyDescent="0.2">
      <c r="A94" s="870"/>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8" t="s">
        <v>14</v>
      </c>
      <c r="AC94" s="598"/>
      <c r="AD94" s="598"/>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thickBot="1" x14ac:dyDescent="0.2">
      <c r="A95" s="870"/>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thickBot="1" x14ac:dyDescent="0.2">
      <c r="A96" s="870"/>
      <c r="B96" s="434"/>
      <c r="C96" s="434"/>
      <c r="D96" s="434"/>
      <c r="E96" s="434"/>
      <c r="F96" s="435"/>
      <c r="G96" s="420"/>
      <c r="H96" s="402"/>
      <c r="I96" s="402"/>
      <c r="J96" s="402"/>
      <c r="K96" s="402"/>
      <c r="L96" s="402"/>
      <c r="M96" s="402"/>
      <c r="N96" s="402"/>
      <c r="O96" s="421"/>
      <c r="P96" s="441"/>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thickBot="1" x14ac:dyDescent="0.2">
      <c r="A97" s="870"/>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thickBot="1" x14ac:dyDescent="0.2">
      <c r="A98" s="870"/>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1"/>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0" t="s">
        <v>13</v>
      </c>
      <c r="Z99" s="901"/>
      <c r="AA99" s="902"/>
      <c r="AB99" s="897" t="s">
        <v>14</v>
      </c>
      <c r="AC99" s="898"/>
      <c r="AD99" s="899"/>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578</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579</v>
      </c>
      <c r="AC101" s="467"/>
      <c r="AD101" s="467"/>
      <c r="AE101" s="216">
        <v>19986</v>
      </c>
      <c r="AF101" s="217"/>
      <c r="AG101" s="217"/>
      <c r="AH101" s="218"/>
      <c r="AI101" s="216">
        <v>20797</v>
      </c>
      <c r="AJ101" s="217"/>
      <c r="AK101" s="217"/>
      <c r="AL101" s="218"/>
      <c r="AM101" s="216">
        <v>21117</v>
      </c>
      <c r="AN101" s="217"/>
      <c r="AO101" s="217"/>
      <c r="AP101" s="218"/>
      <c r="AQ101" s="216" t="s">
        <v>571</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579</v>
      </c>
      <c r="AC102" s="467"/>
      <c r="AD102" s="467"/>
      <c r="AE102" s="322">
        <v>18570</v>
      </c>
      <c r="AF102" s="322"/>
      <c r="AG102" s="322"/>
      <c r="AH102" s="322"/>
      <c r="AI102" s="322">
        <v>20000</v>
      </c>
      <c r="AJ102" s="322"/>
      <c r="AK102" s="322"/>
      <c r="AL102" s="322"/>
      <c r="AM102" s="322">
        <v>20500</v>
      </c>
      <c r="AN102" s="322"/>
      <c r="AO102" s="322"/>
      <c r="AP102" s="322"/>
      <c r="AQ102" s="322">
        <v>20500</v>
      </c>
      <c r="AR102" s="322"/>
      <c r="AS102" s="322"/>
      <c r="AT102" s="322"/>
      <c r="AU102" s="271"/>
      <c r="AV102" s="272"/>
      <c r="AW102" s="272"/>
      <c r="AX102" s="317"/>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397</v>
      </c>
      <c r="AF103" s="423"/>
      <c r="AG103" s="423"/>
      <c r="AH103" s="424"/>
      <c r="AI103" s="422" t="s">
        <v>395</v>
      </c>
      <c r="AJ103" s="423"/>
      <c r="AK103" s="423"/>
      <c r="AL103" s="424"/>
      <c r="AM103" s="422" t="s">
        <v>424</v>
      </c>
      <c r="AN103" s="423"/>
      <c r="AO103" s="423"/>
      <c r="AP103" s="424"/>
      <c r="AQ103" s="282" t="s">
        <v>437</v>
      </c>
      <c r="AR103" s="283"/>
      <c r="AS103" s="283"/>
      <c r="AT103" s="323"/>
      <c r="AU103" s="282" t="s">
        <v>438</v>
      </c>
      <c r="AV103" s="283"/>
      <c r="AW103" s="283"/>
      <c r="AX103" s="284"/>
    </row>
    <row r="104" spans="1:60" ht="23.25" customHeight="1" x14ac:dyDescent="0.15">
      <c r="A104" s="428"/>
      <c r="B104" s="429"/>
      <c r="C104" s="429"/>
      <c r="D104" s="429"/>
      <c r="E104" s="429"/>
      <c r="F104" s="430"/>
      <c r="G104" s="104" t="s">
        <v>580</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581</v>
      </c>
      <c r="AC104" s="552"/>
      <c r="AD104" s="553"/>
      <c r="AE104" s="216">
        <v>6485</v>
      </c>
      <c r="AF104" s="217"/>
      <c r="AG104" s="217"/>
      <c r="AH104" s="218"/>
      <c r="AI104" s="216">
        <v>7095</v>
      </c>
      <c r="AJ104" s="217"/>
      <c r="AK104" s="217"/>
      <c r="AL104" s="218"/>
      <c r="AM104" s="216">
        <v>6547</v>
      </c>
      <c r="AN104" s="217"/>
      <c r="AO104" s="217"/>
      <c r="AP104" s="218"/>
      <c r="AQ104" s="216" t="s">
        <v>571</v>
      </c>
      <c r="AR104" s="217"/>
      <c r="AS104" s="217"/>
      <c r="AT104" s="218"/>
      <c r="AU104" s="216"/>
      <c r="AV104" s="217"/>
      <c r="AW104" s="217"/>
      <c r="AX104" s="218"/>
    </row>
    <row r="105" spans="1:60" ht="2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581</v>
      </c>
      <c r="AC105" s="475"/>
      <c r="AD105" s="476"/>
      <c r="AE105" s="322">
        <v>4623</v>
      </c>
      <c r="AF105" s="322"/>
      <c r="AG105" s="322"/>
      <c r="AH105" s="322"/>
      <c r="AI105" s="322">
        <v>5081</v>
      </c>
      <c r="AJ105" s="322"/>
      <c r="AK105" s="322"/>
      <c r="AL105" s="322"/>
      <c r="AM105" s="322">
        <v>5350</v>
      </c>
      <c r="AN105" s="322"/>
      <c r="AO105" s="322"/>
      <c r="AP105" s="322"/>
      <c r="AQ105" s="216">
        <v>5450</v>
      </c>
      <c r="AR105" s="217"/>
      <c r="AS105" s="217"/>
      <c r="AT105" s="218"/>
      <c r="AU105" s="271"/>
      <c r="AV105" s="272"/>
      <c r="AW105" s="272"/>
      <c r="AX105" s="317"/>
    </row>
    <row r="106" spans="1:60" ht="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397</v>
      </c>
      <c r="AF106" s="423"/>
      <c r="AG106" s="423"/>
      <c r="AH106" s="424"/>
      <c r="AI106" s="422" t="s">
        <v>395</v>
      </c>
      <c r="AJ106" s="423"/>
      <c r="AK106" s="423"/>
      <c r="AL106" s="424"/>
      <c r="AM106" s="422" t="s">
        <v>424</v>
      </c>
      <c r="AN106" s="423"/>
      <c r="AO106" s="423"/>
      <c r="AP106" s="424"/>
      <c r="AQ106" s="282" t="s">
        <v>437</v>
      </c>
      <c r="AR106" s="283"/>
      <c r="AS106" s="283"/>
      <c r="AT106" s="323"/>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397</v>
      </c>
      <c r="AF109" s="423"/>
      <c r="AG109" s="423"/>
      <c r="AH109" s="424"/>
      <c r="AI109" s="422" t="s">
        <v>395</v>
      </c>
      <c r="AJ109" s="423"/>
      <c r="AK109" s="423"/>
      <c r="AL109" s="424"/>
      <c r="AM109" s="422" t="s">
        <v>424</v>
      </c>
      <c r="AN109" s="423"/>
      <c r="AO109" s="423"/>
      <c r="AP109" s="424"/>
      <c r="AQ109" s="282" t="s">
        <v>437</v>
      </c>
      <c r="AR109" s="283"/>
      <c r="AS109" s="283"/>
      <c r="AT109" s="323"/>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397</v>
      </c>
      <c r="AF112" s="423"/>
      <c r="AG112" s="423"/>
      <c r="AH112" s="424"/>
      <c r="AI112" s="422" t="s">
        <v>395</v>
      </c>
      <c r="AJ112" s="423"/>
      <c r="AK112" s="423"/>
      <c r="AL112" s="424"/>
      <c r="AM112" s="422" t="s">
        <v>424</v>
      </c>
      <c r="AN112" s="423"/>
      <c r="AO112" s="423"/>
      <c r="AP112" s="424"/>
      <c r="AQ112" s="282" t="s">
        <v>437</v>
      </c>
      <c r="AR112" s="283"/>
      <c r="AS112" s="283"/>
      <c r="AT112" s="323"/>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397</v>
      </c>
      <c r="AF115" s="423"/>
      <c r="AG115" s="423"/>
      <c r="AH115" s="424"/>
      <c r="AI115" s="422" t="s">
        <v>395</v>
      </c>
      <c r="AJ115" s="423"/>
      <c r="AK115" s="423"/>
      <c r="AL115" s="424"/>
      <c r="AM115" s="422" t="s">
        <v>424</v>
      </c>
      <c r="AN115" s="423"/>
      <c r="AO115" s="423"/>
      <c r="AP115" s="424"/>
      <c r="AQ115" s="595" t="s">
        <v>439</v>
      </c>
      <c r="AR115" s="596"/>
      <c r="AS115" s="596"/>
      <c r="AT115" s="596"/>
      <c r="AU115" s="596"/>
      <c r="AV115" s="596"/>
      <c r="AW115" s="596"/>
      <c r="AX115" s="597"/>
    </row>
    <row r="116" spans="1:50" ht="23.25" customHeight="1" x14ac:dyDescent="0.15">
      <c r="A116" s="445"/>
      <c r="B116" s="446"/>
      <c r="C116" s="446"/>
      <c r="D116" s="446"/>
      <c r="E116" s="446"/>
      <c r="F116" s="447"/>
      <c r="G116" s="397" t="s">
        <v>582</v>
      </c>
      <c r="H116" s="397"/>
      <c r="I116" s="397"/>
      <c r="J116" s="397"/>
      <c r="K116" s="397"/>
      <c r="L116" s="397"/>
      <c r="M116" s="397"/>
      <c r="N116" s="397"/>
      <c r="O116" s="397"/>
      <c r="P116" s="397"/>
      <c r="Q116" s="397"/>
      <c r="R116" s="397"/>
      <c r="S116" s="397"/>
      <c r="T116" s="397"/>
      <c r="U116" s="397"/>
      <c r="V116" s="397"/>
      <c r="W116" s="397"/>
      <c r="X116" s="397"/>
      <c r="Y116" s="461" t="s">
        <v>15</v>
      </c>
      <c r="Z116" s="462"/>
      <c r="AA116" s="463"/>
      <c r="AB116" s="468" t="s">
        <v>584</v>
      </c>
      <c r="AC116" s="469"/>
      <c r="AD116" s="470"/>
      <c r="AE116" s="322">
        <v>22166</v>
      </c>
      <c r="AF116" s="322"/>
      <c r="AG116" s="322"/>
      <c r="AH116" s="322"/>
      <c r="AI116" s="322">
        <v>22599</v>
      </c>
      <c r="AJ116" s="322"/>
      <c r="AK116" s="322"/>
      <c r="AL116" s="322"/>
      <c r="AM116" s="322">
        <v>21783</v>
      </c>
      <c r="AN116" s="322"/>
      <c r="AO116" s="322"/>
      <c r="AP116" s="322"/>
      <c r="AQ116" s="216">
        <v>25171</v>
      </c>
      <c r="AR116" s="217"/>
      <c r="AS116" s="217"/>
      <c r="AT116" s="217"/>
      <c r="AU116" s="217"/>
      <c r="AV116" s="217"/>
      <c r="AW116" s="217"/>
      <c r="AX116" s="219"/>
    </row>
    <row r="117" spans="1:50"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77" t="s">
        <v>49</v>
      </c>
      <c r="Z117" s="452"/>
      <c r="AA117" s="453"/>
      <c r="AB117" s="478" t="s">
        <v>585</v>
      </c>
      <c r="AC117" s="479"/>
      <c r="AD117" s="480"/>
      <c r="AE117" s="594" t="s">
        <v>586</v>
      </c>
      <c r="AF117" s="557"/>
      <c r="AG117" s="557"/>
      <c r="AH117" s="557"/>
      <c r="AI117" s="594" t="s">
        <v>623</v>
      </c>
      <c r="AJ117" s="557"/>
      <c r="AK117" s="557"/>
      <c r="AL117" s="557"/>
      <c r="AM117" s="594" t="s">
        <v>639</v>
      </c>
      <c r="AN117" s="557"/>
      <c r="AO117" s="557"/>
      <c r="AP117" s="557"/>
      <c r="AQ117" s="557" t="s">
        <v>625</v>
      </c>
      <c r="AR117" s="557"/>
      <c r="AS117" s="557"/>
      <c r="AT117" s="557"/>
      <c r="AU117" s="557"/>
      <c r="AV117" s="557"/>
      <c r="AW117" s="557"/>
      <c r="AX117" s="558"/>
    </row>
    <row r="118" spans="1:50" ht="23.25"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397</v>
      </c>
      <c r="AF118" s="423"/>
      <c r="AG118" s="423"/>
      <c r="AH118" s="424"/>
      <c r="AI118" s="422" t="s">
        <v>395</v>
      </c>
      <c r="AJ118" s="423"/>
      <c r="AK118" s="423"/>
      <c r="AL118" s="424"/>
      <c r="AM118" s="422" t="s">
        <v>424</v>
      </c>
      <c r="AN118" s="423"/>
      <c r="AO118" s="423"/>
      <c r="AP118" s="424"/>
      <c r="AQ118" s="595" t="s">
        <v>439</v>
      </c>
      <c r="AR118" s="596"/>
      <c r="AS118" s="596"/>
      <c r="AT118" s="596"/>
      <c r="AU118" s="596"/>
      <c r="AV118" s="596"/>
      <c r="AW118" s="596"/>
      <c r="AX118" s="597"/>
    </row>
    <row r="119" spans="1:50" ht="23.25" customHeight="1" x14ac:dyDescent="0.15">
      <c r="A119" s="445"/>
      <c r="B119" s="446"/>
      <c r="C119" s="446"/>
      <c r="D119" s="446"/>
      <c r="E119" s="446"/>
      <c r="F119" s="447"/>
      <c r="G119" s="397" t="s">
        <v>583</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68" t="s">
        <v>584</v>
      </c>
      <c r="AC119" s="469"/>
      <c r="AD119" s="470"/>
      <c r="AE119" s="322">
        <v>68311</v>
      </c>
      <c r="AF119" s="322"/>
      <c r="AG119" s="322"/>
      <c r="AH119" s="322"/>
      <c r="AI119" s="322">
        <v>66244</v>
      </c>
      <c r="AJ119" s="322"/>
      <c r="AK119" s="322"/>
      <c r="AL119" s="322"/>
      <c r="AM119" s="322">
        <v>70261</v>
      </c>
      <c r="AN119" s="322"/>
      <c r="AO119" s="322"/>
      <c r="AP119" s="322"/>
      <c r="AQ119" s="322">
        <v>94679</v>
      </c>
      <c r="AR119" s="322"/>
      <c r="AS119" s="322"/>
      <c r="AT119" s="322"/>
      <c r="AU119" s="322"/>
      <c r="AV119" s="322"/>
      <c r="AW119" s="322"/>
      <c r="AX119" s="556"/>
    </row>
    <row r="120" spans="1:50" ht="46.5"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7" t="s">
        <v>49</v>
      </c>
      <c r="Z120" s="452"/>
      <c r="AA120" s="453"/>
      <c r="AB120" s="478" t="s">
        <v>585</v>
      </c>
      <c r="AC120" s="479"/>
      <c r="AD120" s="480"/>
      <c r="AE120" s="594" t="s">
        <v>587</v>
      </c>
      <c r="AF120" s="557"/>
      <c r="AG120" s="557"/>
      <c r="AH120" s="557"/>
      <c r="AI120" s="594" t="s">
        <v>624</v>
      </c>
      <c r="AJ120" s="557"/>
      <c r="AK120" s="557"/>
      <c r="AL120" s="557"/>
      <c r="AM120" s="594" t="s">
        <v>640</v>
      </c>
      <c r="AN120" s="557"/>
      <c r="AO120" s="557"/>
      <c r="AP120" s="557"/>
      <c r="AQ120" s="557" t="s">
        <v>626</v>
      </c>
      <c r="AR120" s="557"/>
      <c r="AS120" s="557"/>
      <c r="AT120" s="557"/>
      <c r="AU120" s="557"/>
      <c r="AV120" s="557"/>
      <c r="AW120" s="557"/>
      <c r="AX120" s="558"/>
    </row>
    <row r="121" spans="1:50" ht="0.75" customHeight="1" thickBot="1" x14ac:dyDescent="0.2">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397</v>
      </c>
      <c r="AF121" s="423"/>
      <c r="AG121" s="423"/>
      <c r="AH121" s="424"/>
      <c r="AI121" s="422" t="s">
        <v>395</v>
      </c>
      <c r="AJ121" s="423"/>
      <c r="AK121" s="423"/>
      <c r="AL121" s="424"/>
      <c r="AM121" s="422" t="s">
        <v>424</v>
      </c>
      <c r="AN121" s="423"/>
      <c r="AO121" s="423"/>
      <c r="AP121" s="424"/>
      <c r="AQ121" s="595" t="s">
        <v>439</v>
      </c>
      <c r="AR121" s="596"/>
      <c r="AS121" s="596"/>
      <c r="AT121" s="596"/>
      <c r="AU121" s="596"/>
      <c r="AV121" s="596"/>
      <c r="AW121" s="596"/>
      <c r="AX121" s="597"/>
    </row>
    <row r="122" spans="1:50" ht="23.25" hidden="1" customHeight="1" thickBot="1" x14ac:dyDescent="0.2">
      <c r="A122" s="445"/>
      <c r="B122" s="446"/>
      <c r="C122" s="446"/>
      <c r="D122" s="446"/>
      <c r="E122" s="446"/>
      <c r="F122" s="447"/>
      <c r="G122" s="397" t="s">
        <v>363</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468"/>
      <c r="AC122" s="469"/>
      <c r="AD122" s="470"/>
      <c r="AE122" s="322"/>
      <c r="AF122" s="322"/>
      <c r="AG122" s="322"/>
      <c r="AH122" s="322"/>
      <c r="AI122" s="322"/>
      <c r="AJ122" s="322"/>
      <c r="AK122" s="322"/>
      <c r="AL122" s="322"/>
      <c r="AM122" s="322"/>
      <c r="AN122" s="322"/>
      <c r="AO122" s="322"/>
      <c r="AP122" s="322"/>
      <c r="AQ122" s="322"/>
      <c r="AR122" s="322"/>
      <c r="AS122" s="322"/>
      <c r="AT122" s="322"/>
      <c r="AU122" s="322"/>
      <c r="AV122" s="322"/>
      <c r="AW122" s="322"/>
      <c r="AX122" s="556"/>
    </row>
    <row r="123" spans="1:50" ht="46.5" hidden="1"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thickBot="1" x14ac:dyDescent="0.2">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397</v>
      </c>
      <c r="AF124" s="423"/>
      <c r="AG124" s="423"/>
      <c r="AH124" s="424"/>
      <c r="AI124" s="422" t="s">
        <v>395</v>
      </c>
      <c r="AJ124" s="423"/>
      <c r="AK124" s="423"/>
      <c r="AL124" s="424"/>
      <c r="AM124" s="422" t="s">
        <v>424</v>
      </c>
      <c r="AN124" s="423"/>
      <c r="AO124" s="423"/>
      <c r="AP124" s="424"/>
      <c r="AQ124" s="595" t="s">
        <v>439</v>
      </c>
      <c r="AR124" s="596"/>
      <c r="AS124" s="596"/>
      <c r="AT124" s="596"/>
      <c r="AU124" s="596"/>
      <c r="AV124" s="596"/>
      <c r="AW124" s="596"/>
      <c r="AX124" s="597"/>
    </row>
    <row r="125" spans="1:50" ht="23.25" hidden="1" customHeight="1" thickBot="1" x14ac:dyDescent="0.2">
      <c r="A125" s="445"/>
      <c r="B125" s="446"/>
      <c r="C125" s="446"/>
      <c r="D125" s="446"/>
      <c r="E125" s="446"/>
      <c r="F125" s="447"/>
      <c r="G125" s="397" t="s">
        <v>363</v>
      </c>
      <c r="H125" s="397"/>
      <c r="I125" s="397"/>
      <c r="J125" s="397"/>
      <c r="K125" s="397"/>
      <c r="L125" s="397"/>
      <c r="M125" s="397"/>
      <c r="N125" s="397"/>
      <c r="O125" s="397"/>
      <c r="P125" s="397"/>
      <c r="Q125" s="397"/>
      <c r="R125" s="397"/>
      <c r="S125" s="397"/>
      <c r="T125" s="397"/>
      <c r="U125" s="397"/>
      <c r="V125" s="397"/>
      <c r="W125" s="397"/>
      <c r="X125" s="945"/>
      <c r="Y125" s="461" t="s">
        <v>15</v>
      </c>
      <c r="Z125" s="462"/>
      <c r="AA125" s="463"/>
      <c r="AB125" s="468"/>
      <c r="AC125" s="469"/>
      <c r="AD125" s="470"/>
      <c r="AE125" s="322"/>
      <c r="AF125" s="322"/>
      <c r="AG125" s="322"/>
      <c r="AH125" s="322"/>
      <c r="AI125" s="322"/>
      <c r="AJ125" s="322"/>
      <c r="AK125" s="322"/>
      <c r="AL125" s="322"/>
      <c r="AM125" s="322"/>
      <c r="AN125" s="322"/>
      <c r="AO125" s="322"/>
      <c r="AP125" s="322"/>
      <c r="AQ125" s="322"/>
      <c r="AR125" s="322"/>
      <c r="AS125" s="322"/>
      <c r="AT125" s="322"/>
      <c r="AU125" s="322"/>
      <c r="AV125" s="322"/>
      <c r="AW125" s="322"/>
      <c r="AX125" s="556"/>
    </row>
    <row r="126" spans="1:50" ht="46.5" hidden="1" customHeight="1" thickBot="1" x14ac:dyDescent="0.2">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6"/>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thickBot="1" x14ac:dyDescent="0.2">
      <c r="A127" s="635"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2"/>
      <c r="Z127" s="943"/>
      <c r="AA127" s="944"/>
      <c r="AB127" s="245" t="s">
        <v>11</v>
      </c>
      <c r="AC127" s="246"/>
      <c r="AD127" s="247"/>
      <c r="AE127" s="422" t="s">
        <v>397</v>
      </c>
      <c r="AF127" s="423"/>
      <c r="AG127" s="423"/>
      <c r="AH127" s="424"/>
      <c r="AI127" s="422" t="s">
        <v>395</v>
      </c>
      <c r="AJ127" s="423"/>
      <c r="AK127" s="423"/>
      <c r="AL127" s="424"/>
      <c r="AM127" s="422" t="s">
        <v>424</v>
      </c>
      <c r="AN127" s="423"/>
      <c r="AO127" s="423"/>
      <c r="AP127" s="424"/>
      <c r="AQ127" s="595" t="s">
        <v>439</v>
      </c>
      <c r="AR127" s="596"/>
      <c r="AS127" s="596"/>
      <c r="AT127" s="596"/>
      <c r="AU127" s="596"/>
      <c r="AV127" s="596"/>
      <c r="AW127" s="596"/>
      <c r="AX127" s="597"/>
    </row>
    <row r="128" spans="1:50" ht="23.25" hidden="1" customHeight="1" thickBot="1" x14ac:dyDescent="0.2">
      <c r="A128" s="445"/>
      <c r="B128" s="446"/>
      <c r="C128" s="446"/>
      <c r="D128" s="446"/>
      <c r="E128" s="446"/>
      <c r="F128" s="447"/>
      <c r="G128" s="397" t="s">
        <v>363</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68"/>
      <c r="AC128" s="469"/>
      <c r="AD128" s="470"/>
      <c r="AE128" s="322"/>
      <c r="AF128" s="322"/>
      <c r="AG128" s="322"/>
      <c r="AH128" s="322"/>
      <c r="AI128" s="322"/>
      <c r="AJ128" s="322"/>
      <c r="AK128" s="322"/>
      <c r="AL128" s="322"/>
      <c r="AM128" s="322"/>
      <c r="AN128" s="322"/>
      <c r="AO128" s="322"/>
      <c r="AP128" s="322"/>
      <c r="AQ128" s="322"/>
      <c r="AR128" s="322"/>
      <c r="AS128" s="322"/>
      <c r="AT128" s="322"/>
      <c r="AU128" s="322"/>
      <c r="AV128" s="322"/>
      <c r="AW128" s="322"/>
      <c r="AX128" s="556"/>
    </row>
    <row r="129" spans="1:50"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627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571</v>
      </c>
      <c r="AV133" s="199"/>
      <c r="AW133" s="132" t="s">
        <v>181</v>
      </c>
      <c r="AX133" s="194"/>
    </row>
    <row r="134" spans="1:50" ht="39.75" customHeight="1" x14ac:dyDescent="0.15">
      <c r="A134" s="188"/>
      <c r="B134" s="185"/>
      <c r="C134" s="179"/>
      <c r="D134" s="185"/>
      <c r="E134" s="179"/>
      <c r="F134" s="180"/>
      <c r="G134" s="103" t="s">
        <v>634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588</v>
      </c>
      <c r="AC134" s="204"/>
      <c r="AD134" s="204"/>
      <c r="AE134" s="205" t="s">
        <v>571</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571</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0.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19.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0.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16.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3"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13.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14.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3.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6.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1"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16.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2.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9"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7.5" hidden="1"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8.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7.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7"/>
      <c r="E430" s="173" t="s">
        <v>405</v>
      </c>
      <c r="F430" s="903"/>
      <c r="G430" s="904" t="s">
        <v>255</v>
      </c>
      <c r="H430" s="122"/>
      <c r="I430" s="122"/>
      <c r="J430" s="905" t="s">
        <v>571</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418</v>
      </c>
      <c r="AJ431" s="340"/>
      <c r="AK431" s="340"/>
      <c r="AL431" s="158"/>
      <c r="AM431" s="340" t="s">
        <v>431</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3"/>
      <c r="F433" s="344"/>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1" t="s">
        <v>590</v>
      </c>
      <c r="AF433" s="206"/>
      <c r="AG433" s="206"/>
      <c r="AH433" s="206"/>
      <c r="AI433" s="341" t="s">
        <v>591</v>
      </c>
      <c r="AJ433" s="206"/>
      <c r="AK433" s="206"/>
      <c r="AL433" s="206"/>
      <c r="AM433" s="341" t="s">
        <v>590</v>
      </c>
      <c r="AN433" s="206"/>
      <c r="AO433" s="206"/>
      <c r="AP433" s="206"/>
      <c r="AQ433" s="341" t="s">
        <v>592</v>
      </c>
      <c r="AR433" s="206"/>
      <c r="AS433" s="206"/>
      <c r="AT433" s="342"/>
      <c r="AU433" s="206" t="s">
        <v>593</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1" t="s">
        <v>590</v>
      </c>
      <c r="AF434" s="206"/>
      <c r="AG434" s="206"/>
      <c r="AH434" s="206"/>
      <c r="AI434" s="341" t="s">
        <v>590</v>
      </c>
      <c r="AJ434" s="206"/>
      <c r="AK434" s="206"/>
      <c r="AL434" s="206"/>
      <c r="AM434" s="341" t="s">
        <v>590</v>
      </c>
      <c r="AN434" s="206"/>
      <c r="AO434" s="206"/>
      <c r="AP434" s="206"/>
      <c r="AQ434" s="341" t="s">
        <v>574</v>
      </c>
      <c r="AR434" s="206"/>
      <c r="AS434" s="206"/>
      <c r="AT434" s="342"/>
      <c r="AU434" s="206" t="s">
        <v>574</v>
      </c>
      <c r="AV434" s="206"/>
      <c r="AW434" s="206"/>
      <c r="AX434" s="207"/>
    </row>
    <row r="435" spans="1:50" ht="32.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1" t="s">
        <v>590</v>
      </c>
      <c r="AF435" s="206"/>
      <c r="AG435" s="206"/>
      <c r="AH435" s="206"/>
      <c r="AI435" s="341" t="s">
        <v>590</v>
      </c>
      <c r="AJ435" s="206"/>
      <c r="AK435" s="206"/>
      <c r="AL435" s="206"/>
      <c r="AM435" s="341" t="s">
        <v>590</v>
      </c>
      <c r="AN435" s="206"/>
      <c r="AO435" s="206"/>
      <c r="AP435" s="206"/>
      <c r="AQ435" s="341" t="s">
        <v>593</v>
      </c>
      <c r="AR435" s="206"/>
      <c r="AS435" s="206"/>
      <c r="AT435" s="342"/>
      <c r="AU435" s="206" t="s">
        <v>593</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418</v>
      </c>
      <c r="AJ436" s="340"/>
      <c r="AK436" s="340"/>
      <c r="AL436" s="158"/>
      <c r="AM436" s="340" t="s">
        <v>431</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13.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418</v>
      </c>
      <c r="AJ441" s="340"/>
      <c r="AK441" s="340"/>
      <c r="AL441" s="158"/>
      <c r="AM441" s="340" t="s">
        <v>431</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418</v>
      </c>
      <c r="AJ446" s="340"/>
      <c r="AK446" s="340"/>
      <c r="AL446" s="158"/>
      <c r="AM446" s="340" t="s">
        <v>431</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418</v>
      </c>
      <c r="AJ451" s="340"/>
      <c r="AK451" s="340"/>
      <c r="AL451" s="158"/>
      <c r="AM451" s="340" t="s">
        <v>431</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0.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418</v>
      </c>
      <c r="AJ456" s="340"/>
      <c r="AK456" s="340"/>
      <c r="AL456" s="158"/>
      <c r="AM456" s="340" t="s">
        <v>431</v>
      </c>
      <c r="AN456" s="340"/>
      <c r="AO456" s="340"/>
      <c r="AP456" s="158"/>
      <c r="AQ456" s="158" t="s">
        <v>235</v>
      </c>
      <c r="AR456" s="129"/>
      <c r="AS456" s="129"/>
      <c r="AT456" s="130"/>
      <c r="AU456" s="135" t="s">
        <v>134</v>
      </c>
      <c r="AV456" s="135"/>
      <c r="AW456" s="135"/>
      <c r="AX456" s="136"/>
    </row>
    <row r="457" spans="1:50" ht="26.2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x14ac:dyDescent="0.15">
      <c r="A458" s="188"/>
      <c r="B458" s="185"/>
      <c r="C458" s="179"/>
      <c r="D458" s="185"/>
      <c r="E458" s="343"/>
      <c r="F458" s="344"/>
      <c r="G458" s="103" t="s">
        <v>594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1" t="s">
        <v>571</v>
      </c>
      <c r="AF458" s="206"/>
      <c r="AG458" s="206"/>
      <c r="AH458" s="206"/>
      <c r="AI458" s="341" t="s">
        <v>571</v>
      </c>
      <c r="AJ458" s="206"/>
      <c r="AK458" s="206"/>
      <c r="AL458" s="206"/>
      <c r="AM458" s="341" t="s">
        <v>571</v>
      </c>
      <c r="AN458" s="206"/>
      <c r="AO458" s="206"/>
      <c r="AP458" s="342"/>
      <c r="AQ458" s="341" t="s">
        <v>571</v>
      </c>
      <c r="AR458" s="206"/>
      <c r="AS458" s="206"/>
      <c r="AT458" s="342"/>
      <c r="AU458" s="206" t="s">
        <v>571</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1" t="s">
        <v>571</v>
      </c>
      <c r="AF459" s="206"/>
      <c r="AG459" s="206"/>
      <c r="AH459" s="342"/>
      <c r="AI459" s="341" t="s">
        <v>571</v>
      </c>
      <c r="AJ459" s="206"/>
      <c r="AK459" s="206"/>
      <c r="AL459" s="206"/>
      <c r="AM459" s="341" t="s">
        <v>571</v>
      </c>
      <c r="AN459" s="206"/>
      <c r="AO459" s="206"/>
      <c r="AP459" s="342"/>
      <c r="AQ459" s="341" t="s">
        <v>571</v>
      </c>
      <c r="AR459" s="206"/>
      <c r="AS459" s="206"/>
      <c r="AT459" s="342"/>
      <c r="AU459" s="206" t="s">
        <v>571</v>
      </c>
      <c r="AV459" s="206"/>
      <c r="AW459" s="206"/>
      <c r="AX459" s="207"/>
    </row>
    <row r="460" spans="1:50" ht="2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1" t="s">
        <v>571</v>
      </c>
      <c r="AF460" s="206"/>
      <c r="AG460" s="206"/>
      <c r="AH460" s="342"/>
      <c r="AI460" s="341" t="s">
        <v>571</v>
      </c>
      <c r="AJ460" s="206"/>
      <c r="AK460" s="206"/>
      <c r="AL460" s="206"/>
      <c r="AM460" s="341" t="s">
        <v>571</v>
      </c>
      <c r="AN460" s="206"/>
      <c r="AO460" s="206"/>
      <c r="AP460" s="342"/>
      <c r="AQ460" s="341" t="s">
        <v>571</v>
      </c>
      <c r="AR460" s="206"/>
      <c r="AS460" s="206"/>
      <c r="AT460" s="342"/>
      <c r="AU460" s="206" t="s">
        <v>571</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418</v>
      </c>
      <c r="AJ461" s="340"/>
      <c r="AK461" s="340"/>
      <c r="AL461" s="158"/>
      <c r="AM461" s="340" t="s">
        <v>431</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10.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418</v>
      </c>
      <c r="AJ466" s="340"/>
      <c r="AK466" s="340"/>
      <c r="AL466" s="158"/>
      <c r="AM466" s="340" t="s">
        <v>431</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418</v>
      </c>
      <c r="AJ471" s="340"/>
      <c r="AK471" s="340"/>
      <c r="AL471" s="158"/>
      <c r="AM471" s="340" t="s">
        <v>431</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418</v>
      </c>
      <c r="AJ476" s="340"/>
      <c r="AK476" s="340"/>
      <c r="AL476" s="158"/>
      <c r="AM476" s="340" t="s">
        <v>431</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4"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thickBot="1" x14ac:dyDescent="0.2">
      <c r="A484" s="188"/>
      <c r="B484" s="185"/>
      <c r="C484" s="179"/>
      <c r="D484" s="185"/>
      <c r="E484" s="173" t="s">
        <v>409</v>
      </c>
      <c r="F484" s="174"/>
      <c r="G484" s="904" t="s">
        <v>255</v>
      </c>
      <c r="H484" s="122"/>
      <c r="I484" s="122"/>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thickBot="1" x14ac:dyDescent="0.2">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418</v>
      </c>
      <c r="AJ485" s="340"/>
      <c r="AK485" s="340"/>
      <c r="AL485" s="158"/>
      <c r="AM485" s="340" t="s">
        <v>431</v>
      </c>
      <c r="AN485" s="340"/>
      <c r="AO485" s="340"/>
      <c r="AP485" s="158"/>
      <c r="AQ485" s="158" t="s">
        <v>235</v>
      </c>
      <c r="AR485" s="129"/>
      <c r="AS485" s="129"/>
      <c r="AT485" s="130"/>
      <c r="AU485" s="135" t="s">
        <v>134</v>
      </c>
      <c r="AV485" s="135"/>
      <c r="AW485" s="135"/>
      <c r="AX485" s="136"/>
    </row>
    <row r="486" spans="1:50" ht="18.75" hidden="1" customHeight="1" thickBot="1" x14ac:dyDescent="0.2">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thickBot="1" x14ac:dyDescent="0.2">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thickBot="1" x14ac:dyDescent="0.2">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9.75" hidden="1" customHeight="1" thickBot="1" x14ac:dyDescent="0.2">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thickBot="1" x14ac:dyDescent="0.2">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418</v>
      </c>
      <c r="AJ490" s="340"/>
      <c r="AK490" s="340"/>
      <c r="AL490" s="158"/>
      <c r="AM490" s="340" t="s">
        <v>431</v>
      </c>
      <c r="AN490" s="340"/>
      <c r="AO490" s="340"/>
      <c r="AP490" s="158"/>
      <c r="AQ490" s="158" t="s">
        <v>235</v>
      </c>
      <c r="AR490" s="129"/>
      <c r="AS490" s="129"/>
      <c r="AT490" s="130"/>
      <c r="AU490" s="135" t="s">
        <v>134</v>
      </c>
      <c r="AV490" s="135"/>
      <c r="AW490" s="135"/>
      <c r="AX490" s="136"/>
    </row>
    <row r="491" spans="1:50" ht="18.75" hidden="1" customHeight="1" thickBot="1" x14ac:dyDescent="0.2">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thickBot="1" x14ac:dyDescent="0.2">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thickBot="1" x14ac:dyDescent="0.2">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thickBot="1" x14ac:dyDescent="0.2">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thickBot="1" x14ac:dyDescent="0.2">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418</v>
      </c>
      <c r="AJ495" s="340"/>
      <c r="AK495" s="340"/>
      <c r="AL495" s="158"/>
      <c r="AM495" s="340" t="s">
        <v>431</v>
      </c>
      <c r="AN495" s="340"/>
      <c r="AO495" s="340"/>
      <c r="AP495" s="158"/>
      <c r="AQ495" s="158" t="s">
        <v>235</v>
      </c>
      <c r="AR495" s="129"/>
      <c r="AS495" s="129"/>
      <c r="AT495" s="130"/>
      <c r="AU495" s="135" t="s">
        <v>134</v>
      </c>
      <c r="AV495" s="135"/>
      <c r="AW495" s="135"/>
      <c r="AX495" s="136"/>
    </row>
    <row r="496" spans="1:50" ht="18.75" hidden="1" customHeight="1" thickBot="1" x14ac:dyDescent="0.2">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thickBot="1" x14ac:dyDescent="0.2">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thickBot="1" x14ac:dyDescent="0.2">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thickBot="1" x14ac:dyDescent="0.2">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thickBot="1" x14ac:dyDescent="0.2">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418</v>
      </c>
      <c r="AJ500" s="340"/>
      <c r="AK500" s="340"/>
      <c r="AL500" s="158"/>
      <c r="AM500" s="340" t="s">
        <v>431</v>
      </c>
      <c r="AN500" s="340"/>
      <c r="AO500" s="340"/>
      <c r="AP500" s="158"/>
      <c r="AQ500" s="158" t="s">
        <v>235</v>
      </c>
      <c r="AR500" s="129"/>
      <c r="AS500" s="129"/>
      <c r="AT500" s="130"/>
      <c r="AU500" s="135" t="s">
        <v>134</v>
      </c>
      <c r="AV500" s="135"/>
      <c r="AW500" s="135"/>
      <c r="AX500" s="136"/>
    </row>
    <row r="501" spans="1:50" ht="18.75" hidden="1" customHeight="1" thickBot="1" x14ac:dyDescent="0.2">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thickBot="1" x14ac:dyDescent="0.2">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thickBot="1" x14ac:dyDescent="0.2">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thickBot="1" x14ac:dyDescent="0.2">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thickBot="1" x14ac:dyDescent="0.2">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418</v>
      </c>
      <c r="AJ505" s="340"/>
      <c r="AK505" s="340"/>
      <c r="AL505" s="158"/>
      <c r="AM505" s="340" t="s">
        <v>431</v>
      </c>
      <c r="AN505" s="340"/>
      <c r="AO505" s="340"/>
      <c r="AP505" s="158"/>
      <c r="AQ505" s="158" t="s">
        <v>235</v>
      </c>
      <c r="AR505" s="129"/>
      <c r="AS505" s="129"/>
      <c r="AT505" s="130"/>
      <c r="AU505" s="135" t="s">
        <v>134</v>
      </c>
      <c r="AV505" s="135"/>
      <c r="AW505" s="135"/>
      <c r="AX505" s="136"/>
    </row>
    <row r="506" spans="1:50" ht="18.75" hidden="1" customHeight="1" thickBot="1" x14ac:dyDescent="0.2">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thickBot="1" x14ac:dyDescent="0.2">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thickBot="1" x14ac:dyDescent="0.2">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thickBot="1" x14ac:dyDescent="0.2">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9.75" hidden="1" customHeight="1" thickBot="1" x14ac:dyDescent="0.2">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418</v>
      </c>
      <c r="AJ510" s="340"/>
      <c r="AK510" s="340"/>
      <c r="AL510" s="158"/>
      <c r="AM510" s="340" t="s">
        <v>431</v>
      </c>
      <c r="AN510" s="340"/>
      <c r="AO510" s="340"/>
      <c r="AP510" s="158"/>
      <c r="AQ510" s="158" t="s">
        <v>235</v>
      </c>
      <c r="AR510" s="129"/>
      <c r="AS510" s="129"/>
      <c r="AT510" s="130"/>
      <c r="AU510" s="135" t="s">
        <v>134</v>
      </c>
      <c r="AV510" s="135"/>
      <c r="AW510" s="135"/>
      <c r="AX510" s="136"/>
    </row>
    <row r="511" spans="1:50" ht="18.75" hidden="1" customHeight="1" thickBot="1" x14ac:dyDescent="0.2">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thickBot="1" x14ac:dyDescent="0.2">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thickBot="1" x14ac:dyDescent="0.2">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thickBot="1" x14ac:dyDescent="0.2">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thickBot="1" x14ac:dyDescent="0.2">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418</v>
      </c>
      <c r="AJ515" s="340"/>
      <c r="AK515" s="340"/>
      <c r="AL515" s="158"/>
      <c r="AM515" s="340" t="s">
        <v>431</v>
      </c>
      <c r="AN515" s="340"/>
      <c r="AO515" s="340"/>
      <c r="AP515" s="158"/>
      <c r="AQ515" s="158" t="s">
        <v>235</v>
      </c>
      <c r="AR515" s="129"/>
      <c r="AS515" s="129"/>
      <c r="AT515" s="130"/>
      <c r="AU515" s="135" t="s">
        <v>134</v>
      </c>
      <c r="AV515" s="135"/>
      <c r="AW515" s="135"/>
      <c r="AX515" s="136"/>
    </row>
    <row r="516" spans="1:50" ht="18.75" hidden="1" customHeight="1" thickBot="1" x14ac:dyDescent="0.2">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thickBot="1" x14ac:dyDescent="0.2">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thickBot="1" x14ac:dyDescent="0.2">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thickBot="1" x14ac:dyDescent="0.2">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thickBot="1" x14ac:dyDescent="0.2">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418</v>
      </c>
      <c r="AJ520" s="340"/>
      <c r="AK520" s="340"/>
      <c r="AL520" s="158"/>
      <c r="AM520" s="340" t="s">
        <v>431</v>
      </c>
      <c r="AN520" s="340"/>
      <c r="AO520" s="340"/>
      <c r="AP520" s="158"/>
      <c r="AQ520" s="158" t="s">
        <v>235</v>
      </c>
      <c r="AR520" s="129"/>
      <c r="AS520" s="129"/>
      <c r="AT520" s="130"/>
      <c r="AU520" s="135" t="s">
        <v>134</v>
      </c>
      <c r="AV520" s="135"/>
      <c r="AW520" s="135"/>
      <c r="AX520" s="136"/>
    </row>
    <row r="521" spans="1:50" ht="18.75" hidden="1" customHeight="1" thickBot="1" x14ac:dyDescent="0.2">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thickBot="1" x14ac:dyDescent="0.2">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thickBot="1" x14ac:dyDescent="0.2">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thickBot="1" x14ac:dyDescent="0.2">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thickBot="1" x14ac:dyDescent="0.2">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418</v>
      </c>
      <c r="AJ525" s="340"/>
      <c r="AK525" s="340"/>
      <c r="AL525" s="158"/>
      <c r="AM525" s="340" t="s">
        <v>431</v>
      </c>
      <c r="AN525" s="340"/>
      <c r="AO525" s="340"/>
      <c r="AP525" s="158"/>
      <c r="AQ525" s="158" t="s">
        <v>235</v>
      </c>
      <c r="AR525" s="129"/>
      <c r="AS525" s="129"/>
      <c r="AT525" s="130"/>
      <c r="AU525" s="135" t="s">
        <v>134</v>
      </c>
      <c r="AV525" s="135"/>
      <c r="AW525" s="135"/>
      <c r="AX525" s="136"/>
    </row>
    <row r="526" spans="1:50" ht="18.75" hidden="1" customHeight="1" thickBot="1" x14ac:dyDescent="0.2">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thickBot="1" x14ac:dyDescent="0.2">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thickBot="1" x14ac:dyDescent="0.2">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thickBot="1" x14ac:dyDescent="0.2">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thickBot="1" x14ac:dyDescent="0.2">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418</v>
      </c>
      <c r="AJ530" s="340"/>
      <c r="AK530" s="340"/>
      <c r="AL530" s="158"/>
      <c r="AM530" s="340" t="s">
        <v>431</v>
      </c>
      <c r="AN530" s="340"/>
      <c r="AO530" s="340"/>
      <c r="AP530" s="158"/>
      <c r="AQ530" s="158" t="s">
        <v>235</v>
      </c>
      <c r="AR530" s="129"/>
      <c r="AS530" s="129"/>
      <c r="AT530" s="130"/>
      <c r="AU530" s="135" t="s">
        <v>134</v>
      </c>
      <c r="AV530" s="135"/>
      <c r="AW530" s="135"/>
      <c r="AX530" s="136"/>
    </row>
    <row r="531" spans="1:50" ht="18.75" hidden="1" customHeight="1" thickBot="1" x14ac:dyDescent="0.2">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thickBot="1" x14ac:dyDescent="0.2">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11.25" hidden="1" customHeight="1" thickBot="1" x14ac:dyDescent="0.2">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thickBot="1" x14ac:dyDescent="0.2">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25" hidden="1" customHeight="1" thickBot="1" x14ac:dyDescent="0.2">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thickBo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thickBot="1" x14ac:dyDescent="0.2">
      <c r="A538" s="188"/>
      <c r="B538" s="185"/>
      <c r="C538" s="179"/>
      <c r="D538" s="185"/>
      <c r="E538" s="173" t="s">
        <v>410</v>
      </c>
      <c r="F538" s="174"/>
      <c r="G538" s="904" t="s">
        <v>255</v>
      </c>
      <c r="H538" s="122"/>
      <c r="I538" s="122"/>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thickBot="1" x14ac:dyDescent="0.2">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418</v>
      </c>
      <c r="AJ539" s="340"/>
      <c r="AK539" s="340"/>
      <c r="AL539" s="158"/>
      <c r="AM539" s="340" t="s">
        <v>431</v>
      </c>
      <c r="AN539" s="340"/>
      <c r="AO539" s="340"/>
      <c r="AP539" s="158"/>
      <c r="AQ539" s="158" t="s">
        <v>235</v>
      </c>
      <c r="AR539" s="129"/>
      <c r="AS539" s="129"/>
      <c r="AT539" s="130"/>
      <c r="AU539" s="135" t="s">
        <v>134</v>
      </c>
      <c r="AV539" s="135"/>
      <c r="AW539" s="135"/>
      <c r="AX539" s="136"/>
    </row>
    <row r="540" spans="1:50" ht="18.75" hidden="1" customHeight="1" thickBot="1" x14ac:dyDescent="0.2">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thickBot="1" x14ac:dyDescent="0.2">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thickBot="1" x14ac:dyDescent="0.2">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thickBot="1" x14ac:dyDescent="0.2">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thickBot="1" x14ac:dyDescent="0.2">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418</v>
      </c>
      <c r="AJ544" s="340"/>
      <c r="AK544" s="340"/>
      <c r="AL544" s="158"/>
      <c r="AM544" s="340" t="s">
        <v>431</v>
      </c>
      <c r="AN544" s="340"/>
      <c r="AO544" s="340"/>
      <c r="AP544" s="158"/>
      <c r="AQ544" s="158" t="s">
        <v>235</v>
      </c>
      <c r="AR544" s="129"/>
      <c r="AS544" s="129"/>
      <c r="AT544" s="130"/>
      <c r="AU544" s="135" t="s">
        <v>134</v>
      </c>
      <c r="AV544" s="135"/>
      <c r="AW544" s="135"/>
      <c r="AX544" s="136"/>
    </row>
    <row r="545" spans="1:50" ht="18.75" hidden="1" customHeight="1" thickBot="1" x14ac:dyDescent="0.2">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13.5" hidden="1" customHeight="1" thickBot="1" x14ac:dyDescent="0.2">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thickBot="1" x14ac:dyDescent="0.2">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thickBot="1" x14ac:dyDescent="0.2">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thickBot="1" x14ac:dyDescent="0.2">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418</v>
      </c>
      <c r="AJ549" s="340"/>
      <c r="AK549" s="340"/>
      <c r="AL549" s="158"/>
      <c r="AM549" s="340" t="s">
        <v>431</v>
      </c>
      <c r="AN549" s="340"/>
      <c r="AO549" s="340"/>
      <c r="AP549" s="158"/>
      <c r="AQ549" s="158" t="s">
        <v>235</v>
      </c>
      <c r="AR549" s="129"/>
      <c r="AS549" s="129"/>
      <c r="AT549" s="130"/>
      <c r="AU549" s="135" t="s">
        <v>134</v>
      </c>
      <c r="AV549" s="135"/>
      <c r="AW549" s="135"/>
      <c r="AX549" s="136"/>
    </row>
    <row r="550" spans="1:50" ht="18.75" hidden="1" customHeight="1" thickBot="1" x14ac:dyDescent="0.2">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thickBot="1" x14ac:dyDescent="0.2">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thickBot="1" x14ac:dyDescent="0.2">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thickBot="1" x14ac:dyDescent="0.2">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thickBot="1" x14ac:dyDescent="0.2">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418</v>
      </c>
      <c r="AJ554" s="340"/>
      <c r="AK554" s="340"/>
      <c r="AL554" s="158"/>
      <c r="AM554" s="340" t="s">
        <v>431</v>
      </c>
      <c r="AN554" s="340"/>
      <c r="AO554" s="340"/>
      <c r="AP554" s="158"/>
      <c r="AQ554" s="158" t="s">
        <v>235</v>
      </c>
      <c r="AR554" s="129"/>
      <c r="AS554" s="129"/>
      <c r="AT554" s="130"/>
      <c r="AU554" s="135" t="s">
        <v>134</v>
      </c>
      <c r="AV554" s="135"/>
      <c r="AW554" s="135"/>
      <c r="AX554" s="136"/>
    </row>
    <row r="555" spans="1:50" ht="18.75" hidden="1" customHeight="1" thickBot="1" x14ac:dyDescent="0.2">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thickBot="1" x14ac:dyDescent="0.2">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thickBot="1" x14ac:dyDescent="0.2">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thickBot="1" x14ac:dyDescent="0.2">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thickBot="1" x14ac:dyDescent="0.2">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418</v>
      </c>
      <c r="AJ559" s="340"/>
      <c r="AK559" s="340"/>
      <c r="AL559" s="158"/>
      <c r="AM559" s="340" t="s">
        <v>431</v>
      </c>
      <c r="AN559" s="340"/>
      <c r="AO559" s="340"/>
      <c r="AP559" s="158"/>
      <c r="AQ559" s="158" t="s">
        <v>235</v>
      </c>
      <c r="AR559" s="129"/>
      <c r="AS559" s="129"/>
      <c r="AT559" s="130"/>
      <c r="AU559" s="135" t="s">
        <v>134</v>
      </c>
      <c r="AV559" s="135"/>
      <c r="AW559" s="135"/>
      <c r="AX559" s="136"/>
    </row>
    <row r="560" spans="1:50" ht="18.75" hidden="1" customHeight="1" thickBot="1" x14ac:dyDescent="0.2">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thickBot="1" x14ac:dyDescent="0.2">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thickBot="1" x14ac:dyDescent="0.2">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thickBot="1" x14ac:dyDescent="0.2">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thickBot="1" x14ac:dyDescent="0.2">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418</v>
      </c>
      <c r="AJ564" s="340"/>
      <c r="AK564" s="340"/>
      <c r="AL564" s="158"/>
      <c r="AM564" s="340" t="s">
        <v>431</v>
      </c>
      <c r="AN564" s="340"/>
      <c r="AO564" s="340"/>
      <c r="AP564" s="158"/>
      <c r="AQ564" s="158" t="s">
        <v>235</v>
      </c>
      <c r="AR564" s="129"/>
      <c r="AS564" s="129"/>
      <c r="AT564" s="130"/>
      <c r="AU564" s="135" t="s">
        <v>134</v>
      </c>
      <c r="AV564" s="135"/>
      <c r="AW564" s="135"/>
      <c r="AX564" s="136"/>
    </row>
    <row r="565" spans="1:50" ht="18.75" hidden="1" customHeight="1" thickBot="1" x14ac:dyDescent="0.2">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9" hidden="1" customHeight="1" thickBot="1" x14ac:dyDescent="0.2">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thickBot="1" x14ac:dyDescent="0.2">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thickBot="1" x14ac:dyDescent="0.2">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thickBot="1" x14ac:dyDescent="0.2">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418</v>
      </c>
      <c r="AJ569" s="340"/>
      <c r="AK569" s="340"/>
      <c r="AL569" s="158"/>
      <c r="AM569" s="340" t="s">
        <v>431</v>
      </c>
      <c r="AN569" s="340"/>
      <c r="AO569" s="340"/>
      <c r="AP569" s="158"/>
      <c r="AQ569" s="158" t="s">
        <v>235</v>
      </c>
      <c r="AR569" s="129"/>
      <c r="AS569" s="129"/>
      <c r="AT569" s="130"/>
      <c r="AU569" s="135" t="s">
        <v>134</v>
      </c>
      <c r="AV569" s="135"/>
      <c r="AW569" s="135"/>
      <c r="AX569" s="136"/>
    </row>
    <row r="570" spans="1:50" ht="18.75" hidden="1" customHeight="1" thickBot="1" x14ac:dyDescent="0.2">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thickBot="1" x14ac:dyDescent="0.2">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thickBot="1" x14ac:dyDescent="0.2">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thickBot="1" x14ac:dyDescent="0.2">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thickBot="1" x14ac:dyDescent="0.2">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418</v>
      </c>
      <c r="AJ574" s="340"/>
      <c r="AK574" s="340"/>
      <c r="AL574" s="158"/>
      <c r="AM574" s="340" t="s">
        <v>431</v>
      </c>
      <c r="AN574" s="340"/>
      <c r="AO574" s="340"/>
      <c r="AP574" s="158"/>
      <c r="AQ574" s="158" t="s">
        <v>235</v>
      </c>
      <c r="AR574" s="129"/>
      <c r="AS574" s="129"/>
      <c r="AT574" s="130"/>
      <c r="AU574" s="135" t="s">
        <v>134</v>
      </c>
      <c r="AV574" s="135"/>
      <c r="AW574" s="135"/>
      <c r="AX574" s="136"/>
    </row>
    <row r="575" spans="1:50" ht="18.75" hidden="1" customHeight="1" thickBot="1" x14ac:dyDescent="0.2">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thickBot="1" x14ac:dyDescent="0.2">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thickBot="1" x14ac:dyDescent="0.2">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thickBot="1" x14ac:dyDescent="0.2">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thickBot="1" x14ac:dyDescent="0.2">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418</v>
      </c>
      <c r="AJ579" s="340"/>
      <c r="AK579" s="340"/>
      <c r="AL579" s="158"/>
      <c r="AM579" s="340" t="s">
        <v>431</v>
      </c>
      <c r="AN579" s="340"/>
      <c r="AO579" s="340"/>
      <c r="AP579" s="158"/>
      <c r="AQ579" s="158" t="s">
        <v>235</v>
      </c>
      <c r="AR579" s="129"/>
      <c r="AS579" s="129"/>
      <c r="AT579" s="130"/>
      <c r="AU579" s="135" t="s">
        <v>134</v>
      </c>
      <c r="AV579" s="135"/>
      <c r="AW579" s="135"/>
      <c r="AX579" s="136"/>
    </row>
    <row r="580" spans="1:50" ht="18.75" hidden="1" customHeight="1" thickBot="1" x14ac:dyDescent="0.2">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thickBot="1" x14ac:dyDescent="0.2">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thickBot="1" x14ac:dyDescent="0.2">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thickBot="1" x14ac:dyDescent="0.2">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thickBot="1" x14ac:dyDescent="0.2">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418</v>
      </c>
      <c r="AJ584" s="340"/>
      <c r="AK584" s="340"/>
      <c r="AL584" s="158"/>
      <c r="AM584" s="340" t="s">
        <v>431</v>
      </c>
      <c r="AN584" s="340"/>
      <c r="AO584" s="340"/>
      <c r="AP584" s="158"/>
      <c r="AQ584" s="158" t="s">
        <v>235</v>
      </c>
      <c r="AR584" s="129"/>
      <c r="AS584" s="129"/>
      <c r="AT584" s="130"/>
      <c r="AU584" s="135" t="s">
        <v>134</v>
      </c>
      <c r="AV584" s="135"/>
      <c r="AW584" s="135"/>
      <c r="AX584" s="136"/>
    </row>
    <row r="585" spans="1:50" ht="18.75" hidden="1" customHeight="1" thickBot="1" x14ac:dyDescent="0.2">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thickBot="1" x14ac:dyDescent="0.2">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thickBot="1" x14ac:dyDescent="0.2">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thickBot="1" x14ac:dyDescent="0.2">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15.75" hidden="1" customHeight="1" thickBot="1" x14ac:dyDescent="0.2">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thickBo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thickBot="1" x14ac:dyDescent="0.2">
      <c r="A592" s="188"/>
      <c r="B592" s="185"/>
      <c r="C592" s="179"/>
      <c r="D592" s="185"/>
      <c r="E592" s="173" t="s">
        <v>409</v>
      </c>
      <c r="F592" s="174"/>
      <c r="G592" s="904" t="s">
        <v>255</v>
      </c>
      <c r="H592" s="122"/>
      <c r="I592" s="122"/>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thickBot="1" x14ac:dyDescent="0.2">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418</v>
      </c>
      <c r="AJ593" s="340"/>
      <c r="AK593" s="340"/>
      <c r="AL593" s="158"/>
      <c r="AM593" s="340" t="s">
        <v>431</v>
      </c>
      <c r="AN593" s="340"/>
      <c r="AO593" s="340"/>
      <c r="AP593" s="158"/>
      <c r="AQ593" s="158" t="s">
        <v>235</v>
      </c>
      <c r="AR593" s="129"/>
      <c r="AS593" s="129"/>
      <c r="AT593" s="130"/>
      <c r="AU593" s="135" t="s">
        <v>134</v>
      </c>
      <c r="AV593" s="135"/>
      <c r="AW593" s="135"/>
      <c r="AX593" s="136"/>
    </row>
    <row r="594" spans="1:50" ht="18.75" hidden="1" customHeight="1" thickBot="1" x14ac:dyDescent="0.2">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thickBot="1" x14ac:dyDescent="0.2">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thickBot="1" x14ac:dyDescent="0.2">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thickBot="1" x14ac:dyDescent="0.2">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thickBot="1" x14ac:dyDescent="0.2">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418</v>
      </c>
      <c r="AJ598" s="340"/>
      <c r="AK598" s="340"/>
      <c r="AL598" s="158"/>
      <c r="AM598" s="340" t="s">
        <v>431</v>
      </c>
      <c r="AN598" s="340"/>
      <c r="AO598" s="340"/>
      <c r="AP598" s="158"/>
      <c r="AQ598" s="158" t="s">
        <v>235</v>
      </c>
      <c r="AR598" s="129"/>
      <c r="AS598" s="129"/>
      <c r="AT598" s="130"/>
      <c r="AU598" s="135" t="s">
        <v>134</v>
      </c>
      <c r="AV598" s="135"/>
      <c r="AW598" s="135"/>
      <c r="AX598" s="136"/>
    </row>
    <row r="599" spans="1:50" ht="18.75" hidden="1" customHeight="1" thickBot="1" x14ac:dyDescent="0.2">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thickBot="1" x14ac:dyDescent="0.2">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thickBot="1" x14ac:dyDescent="0.2">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thickBot="1" x14ac:dyDescent="0.2">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thickBot="1" x14ac:dyDescent="0.2">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418</v>
      </c>
      <c r="AJ603" s="340"/>
      <c r="AK603" s="340"/>
      <c r="AL603" s="158"/>
      <c r="AM603" s="340" t="s">
        <v>431</v>
      </c>
      <c r="AN603" s="340"/>
      <c r="AO603" s="340"/>
      <c r="AP603" s="158"/>
      <c r="AQ603" s="158" t="s">
        <v>235</v>
      </c>
      <c r="AR603" s="129"/>
      <c r="AS603" s="129"/>
      <c r="AT603" s="130"/>
      <c r="AU603" s="135" t="s">
        <v>134</v>
      </c>
      <c r="AV603" s="135"/>
      <c r="AW603" s="135"/>
      <c r="AX603" s="136"/>
    </row>
    <row r="604" spans="1:50" ht="18.75" hidden="1" customHeight="1" thickBot="1" x14ac:dyDescent="0.2">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thickBot="1" x14ac:dyDescent="0.2">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thickBot="1" x14ac:dyDescent="0.2">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thickBot="1" x14ac:dyDescent="0.2">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thickBot="1" x14ac:dyDescent="0.2">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418</v>
      </c>
      <c r="AJ608" s="340"/>
      <c r="AK608" s="340"/>
      <c r="AL608" s="158"/>
      <c r="AM608" s="340" t="s">
        <v>431</v>
      </c>
      <c r="AN608" s="340"/>
      <c r="AO608" s="340"/>
      <c r="AP608" s="158"/>
      <c r="AQ608" s="158" t="s">
        <v>235</v>
      </c>
      <c r="AR608" s="129"/>
      <c r="AS608" s="129"/>
      <c r="AT608" s="130"/>
      <c r="AU608" s="135" t="s">
        <v>134</v>
      </c>
      <c r="AV608" s="135"/>
      <c r="AW608" s="135"/>
      <c r="AX608" s="136"/>
    </row>
    <row r="609" spans="1:50" ht="14.25" hidden="1" customHeight="1" thickBot="1" x14ac:dyDescent="0.2">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thickBot="1" x14ac:dyDescent="0.2">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thickBot="1" x14ac:dyDescent="0.2">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thickBot="1" x14ac:dyDescent="0.2">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thickBot="1" x14ac:dyDescent="0.2">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418</v>
      </c>
      <c r="AJ613" s="340"/>
      <c r="AK613" s="340"/>
      <c r="AL613" s="158"/>
      <c r="AM613" s="340" t="s">
        <v>431</v>
      </c>
      <c r="AN613" s="340"/>
      <c r="AO613" s="340"/>
      <c r="AP613" s="158"/>
      <c r="AQ613" s="158" t="s">
        <v>235</v>
      </c>
      <c r="AR613" s="129"/>
      <c r="AS613" s="129"/>
      <c r="AT613" s="130"/>
      <c r="AU613" s="135" t="s">
        <v>134</v>
      </c>
      <c r="AV613" s="135"/>
      <c r="AW613" s="135"/>
      <c r="AX613" s="136"/>
    </row>
    <row r="614" spans="1:50" ht="18.75" hidden="1" customHeight="1" thickBot="1" x14ac:dyDescent="0.2">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thickBot="1" x14ac:dyDescent="0.2">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thickBot="1" x14ac:dyDescent="0.2">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thickBot="1" x14ac:dyDescent="0.2">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thickBot="1" x14ac:dyDescent="0.2">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418</v>
      </c>
      <c r="AJ618" s="340"/>
      <c r="AK618" s="340"/>
      <c r="AL618" s="158"/>
      <c r="AM618" s="340" t="s">
        <v>431</v>
      </c>
      <c r="AN618" s="340"/>
      <c r="AO618" s="340"/>
      <c r="AP618" s="158"/>
      <c r="AQ618" s="158" t="s">
        <v>235</v>
      </c>
      <c r="AR618" s="129"/>
      <c r="AS618" s="129"/>
      <c r="AT618" s="130"/>
      <c r="AU618" s="135" t="s">
        <v>134</v>
      </c>
      <c r="AV618" s="135"/>
      <c r="AW618" s="135"/>
      <c r="AX618" s="136"/>
    </row>
    <row r="619" spans="1:50" ht="18.75" hidden="1" customHeight="1" thickBot="1" x14ac:dyDescent="0.2">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thickBot="1" x14ac:dyDescent="0.2">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thickBot="1" x14ac:dyDescent="0.2">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thickBot="1" x14ac:dyDescent="0.2">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thickBot="1" x14ac:dyDescent="0.2">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418</v>
      </c>
      <c r="AJ623" s="340"/>
      <c r="AK623" s="340"/>
      <c r="AL623" s="158"/>
      <c r="AM623" s="340" t="s">
        <v>431</v>
      </c>
      <c r="AN623" s="340"/>
      <c r="AO623" s="340"/>
      <c r="AP623" s="158"/>
      <c r="AQ623" s="158" t="s">
        <v>235</v>
      </c>
      <c r="AR623" s="129"/>
      <c r="AS623" s="129"/>
      <c r="AT623" s="130"/>
      <c r="AU623" s="135" t="s">
        <v>134</v>
      </c>
      <c r="AV623" s="135"/>
      <c r="AW623" s="135"/>
      <c r="AX623" s="136"/>
    </row>
    <row r="624" spans="1:50" ht="18.75" hidden="1" customHeight="1" thickBot="1" x14ac:dyDescent="0.2">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thickBot="1" x14ac:dyDescent="0.2">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thickBot="1" x14ac:dyDescent="0.2">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thickBot="1" x14ac:dyDescent="0.2">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thickBot="1" x14ac:dyDescent="0.2">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418</v>
      </c>
      <c r="AJ628" s="340"/>
      <c r="AK628" s="340"/>
      <c r="AL628" s="158"/>
      <c r="AM628" s="340" t="s">
        <v>431</v>
      </c>
      <c r="AN628" s="340"/>
      <c r="AO628" s="340"/>
      <c r="AP628" s="158"/>
      <c r="AQ628" s="158" t="s">
        <v>235</v>
      </c>
      <c r="AR628" s="129"/>
      <c r="AS628" s="129"/>
      <c r="AT628" s="130"/>
      <c r="AU628" s="135" t="s">
        <v>134</v>
      </c>
      <c r="AV628" s="135"/>
      <c r="AW628" s="135"/>
      <c r="AX628" s="136"/>
    </row>
    <row r="629" spans="1:50" ht="18.75" hidden="1" customHeight="1" thickBot="1" x14ac:dyDescent="0.2">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thickBot="1" x14ac:dyDescent="0.2">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thickBot="1" x14ac:dyDescent="0.2">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5.25" hidden="1" customHeight="1" thickBot="1" x14ac:dyDescent="0.2">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thickBot="1" x14ac:dyDescent="0.2">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418</v>
      </c>
      <c r="AJ633" s="340"/>
      <c r="AK633" s="340"/>
      <c r="AL633" s="158"/>
      <c r="AM633" s="340" t="s">
        <v>431</v>
      </c>
      <c r="AN633" s="340"/>
      <c r="AO633" s="340"/>
      <c r="AP633" s="158"/>
      <c r="AQ633" s="158" t="s">
        <v>235</v>
      </c>
      <c r="AR633" s="129"/>
      <c r="AS633" s="129"/>
      <c r="AT633" s="130"/>
      <c r="AU633" s="135" t="s">
        <v>134</v>
      </c>
      <c r="AV633" s="135"/>
      <c r="AW633" s="135"/>
      <c r="AX633" s="136"/>
    </row>
    <row r="634" spans="1:50" ht="18.75" hidden="1" customHeight="1" thickBot="1" x14ac:dyDescent="0.2">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thickBot="1" x14ac:dyDescent="0.2">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thickBot="1" x14ac:dyDescent="0.2">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thickBot="1" x14ac:dyDescent="0.2">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thickBot="1" x14ac:dyDescent="0.2">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418</v>
      </c>
      <c r="AJ638" s="340"/>
      <c r="AK638" s="340"/>
      <c r="AL638" s="158"/>
      <c r="AM638" s="340" t="s">
        <v>431</v>
      </c>
      <c r="AN638" s="340"/>
      <c r="AO638" s="340"/>
      <c r="AP638" s="158"/>
      <c r="AQ638" s="158" t="s">
        <v>235</v>
      </c>
      <c r="AR638" s="129"/>
      <c r="AS638" s="129"/>
      <c r="AT638" s="130"/>
      <c r="AU638" s="135" t="s">
        <v>134</v>
      </c>
      <c r="AV638" s="135"/>
      <c r="AW638" s="135"/>
      <c r="AX638" s="136"/>
    </row>
    <row r="639" spans="1:50" ht="18.75" hidden="1" customHeight="1" thickBot="1" x14ac:dyDescent="0.2">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thickBot="1" x14ac:dyDescent="0.2">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thickBot="1" x14ac:dyDescent="0.2">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thickBot="1" x14ac:dyDescent="0.2">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25" hidden="1" customHeight="1" thickBot="1" x14ac:dyDescent="0.2">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thickBo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thickBo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thickBot="1" x14ac:dyDescent="0.2">
      <c r="A646" s="188"/>
      <c r="B646" s="185"/>
      <c r="C646" s="179"/>
      <c r="D646" s="185"/>
      <c r="E646" s="173" t="s">
        <v>410</v>
      </c>
      <c r="F646" s="174"/>
      <c r="G646" s="904" t="s">
        <v>255</v>
      </c>
      <c r="H646" s="122"/>
      <c r="I646" s="122"/>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thickBot="1" x14ac:dyDescent="0.2">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418</v>
      </c>
      <c r="AJ647" s="340"/>
      <c r="AK647" s="340"/>
      <c r="AL647" s="158"/>
      <c r="AM647" s="340" t="s">
        <v>431</v>
      </c>
      <c r="AN647" s="340"/>
      <c r="AO647" s="340"/>
      <c r="AP647" s="158"/>
      <c r="AQ647" s="158" t="s">
        <v>235</v>
      </c>
      <c r="AR647" s="129"/>
      <c r="AS647" s="129"/>
      <c r="AT647" s="130"/>
      <c r="AU647" s="135" t="s">
        <v>134</v>
      </c>
      <c r="AV647" s="135"/>
      <c r="AW647" s="135"/>
      <c r="AX647" s="136"/>
    </row>
    <row r="648" spans="1:50" ht="18.75" hidden="1" customHeight="1" thickBot="1" x14ac:dyDescent="0.2">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thickBot="1" x14ac:dyDescent="0.2">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thickBot="1" x14ac:dyDescent="0.2">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thickBot="1" x14ac:dyDescent="0.2">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thickBot="1" x14ac:dyDescent="0.2">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418</v>
      </c>
      <c r="AJ652" s="340"/>
      <c r="AK652" s="340"/>
      <c r="AL652" s="158"/>
      <c r="AM652" s="340" t="s">
        <v>431</v>
      </c>
      <c r="AN652" s="340"/>
      <c r="AO652" s="340"/>
      <c r="AP652" s="158"/>
      <c r="AQ652" s="158" t="s">
        <v>235</v>
      </c>
      <c r="AR652" s="129"/>
      <c r="AS652" s="129"/>
      <c r="AT652" s="130"/>
      <c r="AU652" s="135" t="s">
        <v>134</v>
      </c>
      <c r="AV652" s="135"/>
      <c r="AW652" s="135"/>
      <c r="AX652" s="136"/>
    </row>
    <row r="653" spans="1:50" ht="8.25" hidden="1" customHeight="1" thickBot="1" x14ac:dyDescent="0.2">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thickBot="1" x14ac:dyDescent="0.2">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thickBot="1" x14ac:dyDescent="0.2">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thickBot="1" x14ac:dyDescent="0.2">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thickBot="1" x14ac:dyDescent="0.2">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418</v>
      </c>
      <c r="AJ657" s="340"/>
      <c r="AK657" s="340"/>
      <c r="AL657" s="158"/>
      <c r="AM657" s="340" t="s">
        <v>431</v>
      </c>
      <c r="AN657" s="340"/>
      <c r="AO657" s="340"/>
      <c r="AP657" s="158"/>
      <c r="AQ657" s="158" t="s">
        <v>235</v>
      </c>
      <c r="AR657" s="129"/>
      <c r="AS657" s="129"/>
      <c r="AT657" s="130"/>
      <c r="AU657" s="135" t="s">
        <v>134</v>
      </c>
      <c r="AV657" s="135"/>
      <c r="AW657" s="135"/>
      <c r="AX657" s="136"/>
    </row>
    <row r="658" spans="1:50" ht="18.75" hidden="1" customHeight="1" thickBot="1" x14ac:dyDescent="0.2">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thickBot="1" x14ac:dyDescent="0.2">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thickBot="1" x14ac:dyDescent="0.2">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thickBot="1" x14ac:dyDescent="0.2">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thickBot="1" x14ac:dyDescent="0.2">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418</v>
      </c>
      <c r="AJ662" s="340"/>
      <c r="AK662" s="340"/>
      <c r="AL662" s="158"/>
      <c r="AM662" s="340" t="s">
        <v>431</v>
      </c>
      <c r="AN662" s="340"/>
      <c r="AO662" s="340"/>
      <c r="AP662" s="158"/>
      <c r="AQ662" s="158" t="s">
        <v>235</v>
      </c>
      <c r="AR662" s="129"/>
      <c r="AS662" s="129"/>
      <c r="AT662" s="130"/>
      <c r="AU662" s="135" t="s">
        <v>134</v>
      </c>
      <c r="AV662" s="135"/>
      <c r="AW662" s="135"/>
      <c r="AX662" s="136"/>
    </row>
    <row r="663" spans="1:50" ht="18.75" hidden="1" customHeight="1" thickBot="1" x14ac:dyDescent="0.2">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thickBot="1" x14ac:dyDescent="0.2">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thickBot="1" x14ac:dyDescent="0.2">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thickBot="1" x14ac:dyDescent="0.2">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thickBot="1" x14ac:dyDescent="0.2">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418</v>
      </c>
      <c r="AJ667" s="340"/>
      <c r="AK667" s="340"/>
      <c r="AL667" s="158"/>
      <c r="AM667" s="340" t="s">
        <v>431</v>
      </c>
      <c r="AN667" s="340"/>
      <c r="AO667" s="340"/>
      <c r="AP667" s="158"/>
      <c r="AQ667" s="158" t="s">
        <v>235</v>
      </c>
      <c r="AR667" s="129"/>
      <c r="AS667" s="129"/>
      <c r="AT667" s="130"/>
      <c r="AU667" s="135" t="s">
        <v>134</v>
      </c>
      <c r="AV667" s="135"/>
      <c r="AW667" s="135"/>
      <c r="AX667" s="136"/>
    </row>
    <row r="668" spans="1:50" ht="18.75" hidden="1" customHeight="1" thickBot="1" x14ac:dyDescent="0.2">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thickBot="1" x14ac:dyDescent="0.2">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thickBot="1" x14ac:dyDescent="0.2">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thickBot="1" x14ac:dyDescent="0.2">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thickBot="1" x14ac:dyDescent="0.2">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418</v>
      </c>
      <c r="AJ672" s="340"/>
      <c r="AK672" s="340"/>
      <c r="AL672" s="158"/>
      <c r="AM672" s="340" t="s">
        <v>431</v>
      </c>
      <c r="AN672" s="340"/>
      <c r="AO672" s="340"/>
      <c r="AP672" s="158"/>
      <c r="AQ672" s="158" t="s">
        <v>235</v>
      </c>
      <c r="AR672" s="129"/>
      <c r="AS672" s="129"/>
      <c r="AT672" s="130"/>
      <c r="AU672" s="135" t="s">
        <v>134</v>
      </c>
      <c r="AV672" s="135"/>
      <c r="AW672" s="135"/>
      <c r="AX672" s="136"/>
    </row>
    <row r="673" spans="1:50" ht="18.75" hidden="1" customHeight="1" thickBot="1" x14ac:dyDescent="0.2">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thickBot="1" x14ac:dyDescent="0.2">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thickBot="1" x14ac:dyDescent="0.2">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3.75" hidden="1" customHeight="1" thickBot="1" x14ac:dyDescent="0.2">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thickBot="1" x14ac:dyDescent="0.2">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418</v>
      </c>
      <c r="AJ677" s="340"/>
      <c r="AK677" s="340"/>
      <c r="AL677" s="158"/>
      <c r="AM677" s="340" t="s">
        <v>431</v>
      </c>
      <c r="AN677" s="340"/>
      <c r="AO677" s="340"/>
      <c r="AP677" s="158"/>
      <c r="AQ677" s="158" t="s">
        <v>235</v>
      </c>
      <c r="AR677" s="129"/>
      <c r="AS677" s="129"/>
      <c r="AT677" s="130"/>
      <c r="AU677" s="135" t="s">
        <v>134</v>
      </c>
      <c r="AV677" s="135"/>
      <c r="AW677" s="135"/>
      <c r="AX677" s="136"/>
    </row>
    <row r="678" spans="1:50" ht="18.75" hidden="1" customHeight="1" thickBot="1" x14ac:dyDescent="0.2">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thickBot="1" x14ac:dyDescent="0.2">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thickBot="1" x14ac:dyDescent="0.2">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thickBot="1" x14ac:dyDescent="0.2">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thickBot="1" x14ac:dyDescent="0.2">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418</v>
      </c>
      <c r="AJ682" s="340"/>
      <c r="AK682" s="340"/>
      <c r="AL682" s="158"/>
      <c r="AM682" s="340" t="s">
        <v>431</v>
      </c>
      <c r="AN682" s="340"/>
      <c r="AO682" s="340"/>
      <c r="AP682" s="158"/>
      <c r="AQ682" s="158" t="s">
        <v>235</v>
      </c>
      <c r="AR682" s="129"/>
      <c r="AS682" s="129"/>
      <c r="AT682" s="130"/>
      <c r="AU682" s="135" t="s">
        <v>134</v>
      </c>
      <c r="AV682" s="135"/>
      <c r="AW682" s="135"/>
      <c r="AX682" s="136"/>
    </row>
    <row r="683" spans="1:50" ht="18.75" hidden="1" customHeight="1" thickBot="1" x14ac:dyDescent="0.2">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thickBot="1" x14ac:dyDescent="0.2">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thickBot="1" x14ac:dyDescent="0.2">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thickBot="1" x14ac:dyDescent="0.2">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thickBot="1" x14ac:dyDescent="0.2">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418</v>
      </c>
      <c r="AJ687" s="340"/>
      <c r="AK687" s="340"/>
      <c r="AL687" s="158"/>
      <c r="AM687" s="340" t="s">
        <v>431</v>
      </c>
      <c r="AN687" s="340"/>
      <c r="AO687" s="340"/>
      <c r="AP687" s="158"/>
      <c r="AQ687" s="158" t="s">
        <v>235</v>
      </c>
      <c r="AR687" s="129"/>
      <c r="AS687" s="129"/>
      <c r="AT687" s="130"/>
      <c r="AU687" s="135" t="s">
        <v>134</v>
      </c>
      <c r="AV687" s="135"/>
      <c r="AW687" s="135"/>
      <c r="AX687" s="136"/>
    </row>
    <row r="688" spans="1:50" ht="18.75" hidden="1" customHeight="1" thickBot="1" x14ac:dyDescent="0.2">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thickBot="1" x14ac:dyDescent="0.2">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thickBot="1" x14ac:dyDescent="0.2">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thickBot="1" x14ac:dyDescent="0.2">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thickBot="1" x14ac:dyDescent="0.2">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418</v>
      </c>
      <c r="AJ692" s="340"/>
      <c r="AK692" s="340"/>
      <c r="AL692" s="158"/>
      <c r="AM692" s="340" t="s">
        <v>431</v>
      </c>
      <c r="AN692" s="340"/>
      <c r="AO692" s="340"/>
      <c r="AP692" s="158"/>
      <c r="AQ692" s="158" t="s">
        <v>235</v>
      </c>
      <c r="AR692" s="129"/>
      <c r="AS692" s="129"/>
      <c r="AT692" s="130"/>
      <c r="AU692" s="135" t="s">
        <v>134</v>
      </c>
      <c r="AV692" s="135"/>
      <c r="AW692" s="135"/>
      <c r="AX692" s="136"/>
    </row>
    <row r="693" spans="1:50" ht="18.75" hidden="1" customHeight="1" thickBot="1" x14ac:dyDescent="0.2">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thickBot="1" x14ac:dyDescent="0.2">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thickBot="1" x14ac:dyDescent="0.2">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thickBot="1" x14ac:dyDescent="0.2">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25" hidden="1" customHeight="1" thickBot="1" x14ac:dyDescent="0.2">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86.25" customHeight="1" x14ac:dyDescent="0.15">
      <c r="A702" s="875" t="s">
        <v>140</v>
      </c>
      <c r="B702" s="87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567</v>
      </c>
      <c r="AE702" s="347"/>
      <c r="AF702" s="347"/>
      <c r="AG702" s="389" t="s">
        <v>630</v>
      </c>
      <c r="AH702" s="390"/>
      <c r="AI702" s="390"/>
      <c r="AJ702" s="390"/>
      <c r="AK702" s="390"/>
      <c r="AL702" s="390"/>
      <c r="AM702" s="390"/>
      <c r="AN702" s="390"/>
      <c r="AO702" s="390"/>
      <c r="AP702" s="390"/>
      <c r="AQ702" s="390"/>
      <c r="AR702" s="390"/>
      <c r="AS702" s="390"/>
      <c r="AT702" s="390"/>
      <c r="AU702" s="390"/>
      <c r="AV702" s="390"/>
      <c r="AW702" s="390"/>
      <c r="AX702" s="391"/>
    </row>
    <row r="703" spans="1:50" ht="60.7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7" t="s">
        <v>567</v>
      </c>
      <c r="AE703" s="328"/>
      <c r="AF703" s="328"/>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91.5" customHeight="1" x14ac:dyDescent="0.15">
      <c r="A704" s="879"/>
      <c r="B704" s="880"/>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6" t="s">
        <v>633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597</v>
      </c>
      <c r="AE705" s="719"/>
      <c r="AF705" s="719"/>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c r="AE706" s="328"/>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567</v>
      </c>
      <c r="AE708" s="609"/>
      <c r="AF708" s="609"/>
      <c r="AG708" s="746" t="s">
        <v>598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567</v>
      </c>
      <c r="AE709" s="328"/>
      <c r="AF709" s="328"/>
      <c r="AG709" s="100" t="s">
        <v>641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597</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7" t="s">
        <v>567</v>
      </c>
      <c r="AE711" s="328"/>
      <c r="AF711" s="328"/>
      <c r="AG711" s="100" t="s">
        <v>599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5" t="s">
        <v>350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597</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96" t="s">
        <v>351</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27" t="s">
        <v>597</v>
      </c>
      <c r="AE713" s="328"/>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39.7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567</v>
      </c>
      <c r="AE714" s="812"/>
      <c r="AF714" s="813"/>
      <c r="AG714" s="740" t="s">
        <v>635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567</v>
      </c>
      <c r="AE715" s="609"/>
      <c r="AF715" s="660"/>
      <c r="AG715" s="746" t="s">
        <v>600</v>
      </c>
      <c r="AH715" s="747"/>
      <c r="AI715" s="747"/>
      <c r="AJ715" s="747"/>
      <c r="AK715" s="747"/>
      <c r="AL715" s="747"/>
      <c r="AM715" s="747"/>
      <c r="AN715" s="747"/>
      <c r="AO715" s="747"/>
      <c r="AP715" s="747"/>
      <c r="AQ715" s="747"/>
      <c r="AR715" s="747"/>
      <c r="AS715" s="747"/>
      <c r="AT715" s="747"/>
      <c r="AU715" s="747"/>
      <c r="AV715" s="747"/>
      <c r="AW715" s="747"/>
      <c r="AX715" s="748"/>
    </row>
    <row r="716" spans="1:50" ht="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567</v>
      </c>
      <c r="AE717" s="328"/>
      <c r="AF717" s="328"/>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597</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567</v>
      </c>
      <c r="AE719" s="609"/>
      <c r="AF719" s="609"/>
      <c r="AG719" s="124" t="s">
        <v>605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t="s">
        <v>603</v>
      </c>
      <c r="D721" s="295"/>
      <c r="E721" s="295"/>
      <c r="F721" s="296"/>
      <c r="G721" s="285"/>
      <c r="H721" s="286"/>
      <c r="I721" s="82" t="str">
        <f>IF(OR(G721="　", G721=""), "", "-")</f>
        <v/>
      </c>
      <c r="J721" s="289">
        <v>620</v>
      </c>
      <c r="K721" s="289"/>
      <c r="L721" s="82" t="str">
        <f>IF(M721="","","-")</f>
        <v/>
      </c>
      <c r="M721" s="83"/>
      <c r="N721" s="302" t="s">
        <v>604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0.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0" t="s">
        <v>629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644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642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408</v>
      </c>
      <c r="B737" s="209"/>
      <c r="C737" s="209"/>
      <c r="D737" s="210"/>
      <c r="E737" s="1004" t="s">
        <v>607</v>
      </c>
      <c r="F737" s="1004"/>
      <c r="G737" s="1004"/>
      <c r="H737" s="1004"/>
      <c r="I737" s="1004"/>
      <c r="J737" s="1004"/>
      <c r="K737" s="1004"/>
      <c r="L737" s="1004"/>
      <c r="M737" s="1004"/>
      <c r="N737" s="366" t="s">
        <v>403</v>
      </c>
      <c r="O737" s="366"/>
      <c r="P737" s="366"/>
      <c r="Q737" s="366"/>
      <c r="R737" s="1004" t="s">
        <v>609</v>
      </c>
      <c r="S737" s="1004"/>
      <c r="T737" s="1004"/>
      <c r="U737" s="1004"/>
      <c r="V737" s="1004"/>
      <c r="W737" s="1004"/>
      <c r="X737" s="1004"/>
      <c r="Y737" s="1004"/>
      <c r="Z737" s="1004"/>
      <c r="AA737" s="366" t="s">
        <v>402</v>
      </c>
      <c r="AB737" s="366"/>
      <c r="AC737" s="366"/>
      <c r="AD737" s="366"/>
      <c r="AE737" s="1004" t="s">
        <v>611</v>
      </c>
      <c r="AF737" s="1004"/>
      <c r="AG737" s="1004"/>
      <c r="AH737" s="1004"/>
      <c r="AI737" s="1004"/>
      <c r="AJ737" s="1004"/>
      <c r="AK737" s="1004"/>
      <c r="AL737" s="1004"/>
      <c r="AM737" s="1004"/>
      <c r="AN737" s="366" t="s">
        <v>401</v>
      </c>
      <c r="AO737" s="366"/>
      <c r="AP737" s="366"/>
      <c r="AQ737" s="366"/>
      <c r="AR737" s="1010" t="s">
        <v>608</v>
      </c>
      <c r="AS737" s="1011"/>
      <c r="AT737" s="1011"/>
      <c r="AU737" s="1011"/>
      <c r="AV737" s="1011"/>
      <c r="AW737" s="1011"/>
      <c r="AX737" s="1012"/>
      <c r="AY737" s="88"/>
      <c r="AZ737" s="88"/>
    </row>
    <row r="738" spans="1:52" ht="24.75" customHeight="1" x14ac:dyDescent="0.15">
      <c r="A738" s="1003" t="s">
        <v>400</v>
      </c>
      <c r="B738" s="209"/>
      <c r="C738" s="209"/>
      <c r="D738" s="210"/>
      <c r="E738" s="1004" t="s">
        <v>608</v>
      </c>
      <c r="F738" s="1004"/>
      <c r="G738" s="1004"/>
      <c r="H738" s="1004"/>
      <c r="I738" s="1004"/>
      <c r="J738" s="1004"/>
      <c r="K738" s="1004"/>
      <c r="L738" s="1004"/>
      <c r="M738" s="1004"/>
      <c r="N738" s="366" t="s">
        <v>399</v>
      </c>
      <c r="O738" s="366"/>
      <c r="P738" s="366"/>
      <c r="Q738" s="366"/>
      <c r="R738" s="1004" t="s">
        <v>610</v>
      </c>
      <c r="S738" s="1004"/>
      <c r="T738" s="1004"/>
      <c r="U738" s="1004"/>
      <c r="V738" s="1004"/>
      <c r="W738" s="1004"/>
      <c r="X738" s="1004"/>
      <c r="Y738" s="1004"/>
      <c r="Z738" s="1004"/>
      <c r="AA738" s="366" t="s">
        <v>398</v>
      </c>
      <c r="AB738" s="366"/>
      <c r="AC738" s="366"/>
      <c r="AD738" s="366"/>
      <c r="AE738" s="1004" t="s">
        <v>612</v>
      </c>
      <c r="AF738" s="1004"/>
      <c r="AG738" s="1004"/>
      <c r="AH738" s="1004"/>
      <c r="AI738" s="1004"/>
      <c r="AJ738" s="1004"/>
      <c r="AK738" s="1004"/>
      <c r="AL738" s="1004"/>
      <c r="AM738" s="1004"/>
      <c r="AN738" s="366" t="s">
        <v>397</v>
      </c>
      <c r="AO738" s="366"/>
      <c r="AP738" s="366"/>
      <c r="AQ738" s="366"/>
      <c r="AR738" s="1010" t="s">
        <v>613</v>
      </c>
      <c r="AS738" s="1011"/>
      <c r="AT738" s="1011"/>
      <c r="AU738" s="1011"/>
      <c r="AV738" s="1011"/>
      <c r="AW738" s="1011"/>
      <c r="AX738" s="1012"/>
    </row>
    <row r="739" spans="1:52" ht="24.75" customHeight="1" x14ac:dyDescent="0.15">
      <c r="A739" s="1003" t="s">
        <v>396</v>
      </c>
      <c r="B739" s="209"/>
      <c r="C739" s="209"/>
      <c r="D739" s="210"/>
      <c r="E739" s="1004" t="s">
        <v>614</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420</v>
      </c>
      <c r="B740" s="986"/>
      <c r="C740" s="986"/>
      <c r="D740" s="987"/>
      <c r="E740" s="988" t="s">
        <v>603</v>
      </c>
      <c r="F740" s="989"/>
      <c r="G740" s="989"/>
      <c r="H740" s="92" t="str">
        <f>IF(E740="", "", "(")</f>
        <v>(</v>
      </c>
      <c r="I740" s="989"/>
      <c r="J740" s="989"/>
      <c r="K740" s="92" t="str">
        <f>IF(OR(I740="　", I740=""), "", "-")</f>
        <v/>
      </c>
      <c r="L740" s="990">
        <v>544</v>
      </c>
      <c r="M740" s="990"/>
      <c r="N740" s="93" t="str">
        <f>IF(O740="", "", "-")</f>
        <v/>
      </c>
      <c r="O740" s="94"/>
      <c r="P740" s="93" t="str">
        <f>IF(E740="", "", ")")</f>
        <v>)</v>
      </c>
      <c r="Q740" s="988"/>
      <c r="R740" s="989"/>
      <c r="S740" s="989"/>
      <c r="T740" s="92" t="str">
        <f>IF(Q740="", "", "(")</f>
        <v/>
      </c>
      <c r="U740" s="989"/>
      <c r="V740" s="989"/>
      <c r="W740" s="92" t="str">
        <f>IF(OR(U740="　", U740=""), "", "-")</f>
        <v/>
      </c>
      <c r="X740" s="990"/>
      <c r="Y740" s="990"/>
      <c r="Z740" s="93" t="str">
        <f>IF(AA740="", "", "-")</f>
        <v/>
      </c>
      <c r="AA740" s="94"/>
      <c r="AB740" s="93" t="str">
        <f>IF(Q740="", "", ")")</f>
        <v/>
      </c>
      <c r="AC740" s="988"/>
      <c r="AD740" s="989"/>
      <c r="AE740" s="989"/>
      <c r="AF740" s="92" t="str">
        <f>IF(AC740="", "", "(")</f>
        <v/>
      </c>
      <c r="AG740" s="989"/>
      <c r="AH740" s="989"/>
      <c r="AI740" s="92" t="str">
        <f>IF(OR(AG740="　", AG740=""), "", "-")</f>
        <v/>
      </c>
      <c r="AJ740" s="990"/>
      <c r="AK740" s="990"/>
      <c r="AL740" s="93" t="str">
        <f>IF(AM740="", "", "-")</f>
        <v/>
      </c>
      <c r="AM740" s="94"/>
      <c r="AN740" s="93" t="str">
        <f>IF(AC740="", "", ")")</f>
        <v/>
      </c>
      <c r="AO740" s="1014"/>
      <c r="AP740" s="1015"/>
      <c r="AQ740" s="1015"/>
      <c r="AR740" s="1015"/>
      <c r="AS740" s="1015"/>
      <c r="AT740" s="1015"/>
      <c r="AU740" s="1015"/>
      <c r="AV740" s="1015"/>
      <c r="AW740" s="1015"/>
      <c r="AX740" s="1016"/>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6" customHeight="1" thickBot="1" x14ac:dyDescent="0.2">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hidden="1" customHeight="1" thickBot="1" x14ac:dyDescent="0.2">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thickBot="1" x14ac:dyDescent="0.2">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thickBot="1" x14ac:dyDescent="0.2">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8" hidden="1" customHeight="1" thickBot="1" x14ac:dyDescent="0.2">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hidden="1" customHeight="1" thickBot="1" x14ac:dyDescent="0.2">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 hidden="1" customHeight="1" thickBot="1" x14ac:dyDescent="0.2">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6.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9" t="s">
        <v>636</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37.5" customHeight="1" x14ac:dyDescent="0.15">
      <c r="A782" s="635"/>
      <c r="B782" s="636"/>
      <c r="C782" s="636"/>
      <c r="D782" s="636"/>
      <c r="E782" s="636"/>
      <c r="F782" s="637"/>
      <c r="G782" s="674" t="s">
        <v>637</v>
      </c>
      <c r="H782" s="675"/>
      <c r="I782" s="675"/>
      <c r="J782" s="675"/>
      <c r="K782" s="676"/>
      <c r="L782" s="668" t="s">
        <v>615</v>
      </c>
      <c r="M782" s="669"/>
      <c r="N782" s="669"/>
      <c r="O782" s="669"/>
      <c r="P782" s="669"/>
      <c r="Q782" s="669"/>
      <c r="R782" s="669"/>
      <c r="S782" s="669"/>
      <c r="T782" s="669"/>
      <c r="U782" s="669"/>
      <c r="V782" s="669"/>
      <c r="W782" s="669"/>
      <c r="X782" s="670"/>
      <c r="Y782" s="392">
        <v>460</v>
      </c>
      <c r="Z782" s="393"/>
      <c r="AA782" s="393"/>
      <c r="AB782" s="809"/>
      <c r="AC782" s="674"/>
      <c r="AD782" s="675"/>
      <c r="AE782" s="675"/>
      <c r="AF782" s="675"/>
      <c r="AG782" s="676"/>
      <c r="AH782" s="668"/>
      <c r="AI782" s="669"/>
      <c r="AJ782" s="669"/>
      <c r="AK782" s="669"/>
      <c r="AL782" s="669"/>
      <c r="AM782" s="669"/>
      <c r="AN782" s="669"/>
      <c r="AO782" s="669"/>
      <c r="AP782" s="669"/>
      <c r="AQ782" s="669"/>
      <c r="AR782" s="669"/>
      <c r="AS782" s="669"/>
      <c r="AT782" s="670"/>
      <c r="AU782" s="392"/>
      <c r="AV782" s="393"/>
      <c r="AW782" s="393"/>
      <c r="AX782" s="394"/>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7"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2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460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1.5"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2"/>
      <c r="Z795" s="393"/>
      <c r="AA795" s="393"/>
      <c r="AB795" s="809"/>
      <c r="AC795" s="674"/>
      <c r="AD795" s="675"/>
      <c r="AE795" s="675"/>
      <c r="AF795" s="675"/>
      <c r="AG795" s="676"/>
      <c r="AH795" s="668"/>
      <c r="AI795" s="669"/>
      <c r="AJ795" s="669"/>
      <c r="AK795" s="669"/>
      <c r="AL795" s="669"/>
      <c r="AM795" s="669"/>
      <c r="AN795" s="669"/>
      <c r="AO795" s="669"/>
      <c r="AP795" s="669"/>
      <c r="AQ795" s="669"/>
      <c r="AR795" s="669"/>
      <c r="AS795" s="669"/>
      <c r="AT795" s="670"/>
      <c r="AU795" s="392"/>
      <c r="AV795" s="393"/>
      <c r="AW795" s="393"/>
      <c r="AX795" s="394"/>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1.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x14ac:dyDescent="0.15">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2"/>
      <c r="Z808" s="393"/>
      <c r="AA808" s="393"/>
      <c r="AB808" s="809"/>
      <c r="AC808" s="674"/>
      <c r="AD808" s="675"/>
      <c r="AE808" s="675"/>
      <c r="AF808" s="675"/>
      <c r="AG808" s="676"/>
      <c r="AH808" s="668"/>
      <c r="AI808" s="669"/>
      <c r="AJ808" s="669"/>
      <c r="AK808" s="669"/>
      <c r="AL808" s="669"/>
      <c r="AM808" s="669"/>
      <c r="AN808" s="669"/>
      <c r="AO808" s="669"/>
      <c r="AP808" s="669"/>
      <c r="AQ808" s="669"/>
      <c r="AR808" s="669"/>
      <c r="AS808" s="669"/>
      <c r="AT808" s="670"/>
      <c r="AU808" s="392"/>
      <c r="AV808" s="393"/>
      <c r="AW808" s="393"/>
      <c r="AX808" s="394"/>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11.25" hidden="1" customHeight="1" x14ac:dyDescent="0.15">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2"/>
      <c r="Z821" s="393"/>
      <c r="AA821" s="393"/>
      <c r="AB821" s="809"/>
      <c r="AC821" s="674"/>
      <c r="AD821" s="675"/>
      <c r="AE821" s="675"/>
      <c r="AF821" s="675"/>
      <c r="AG821" s="676"/>
      <c r="AH821" s="668"/>
      <c r="AI821" s="669"/>
      <c r="AJ821" s="669"/>
      <c r="AK821" s="669"/>
      <c r="AL821" s="669"/>
      <c r="AM821" s="669"/>
      <c r="AN821" s="669"/>
      <c r="AO821" s="669"/>
      <c r="AP821" s="669"/>
      <c r="AQ821" s="669"/>
      <c r="AR821" s="669"/>
      <c r="AS821" s="669"/>
      <c r="AT821" s="670"/>
      <c r="AU821" s="392"/>
      <c r="AV821" s="393"/>
      <c r="AW821" s="393"/>
      <c r="AX821" s="394"/>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3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8.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54" customHeight="1" x14ac:dyDescent="0.15">
      <c r="A838" s="377">
        <v>1</v>
      </c>
      <c r="B838" s="377">
        <v>1</v>
      </c>
      <c r="C838" s="378" t="s">
        <v>617</v>
      </c>
      <c r="D838" s="379"/>
      <c r="E838" s="379"/>
      <c r="F838" s="379"/>
      <c r="G838" s="379"/>
      <c r="H838" s="379"/>
      <c r="I838" s="380"/>
      <c r="J838" s="917">
        <v>8011505001433</v>
      </c>
      <c r="K838" s="918"/>
      <c r="L838" s="918"/>
      <c r="M838" s="918"/>
      <c r="N838" s="918"/>
      <c r="O838" s="919"/>
      <c r="P838" s="923" t="s">
        <v>618</v>
      </c>
      <c r="Q838" s="924"/>
      <c r="R838" s="924"/>
      <c r="S838" s="924"/>
      <c r="T838" s="924"/>
      <c r="U838" s="924"/>
      <c r="V838" s="924"/>
      <c r="W838" s="924"/>
      <c r="X838" s="925"/>
      <c r="Y838" s="352">
        <v>460</v>
      </c>
      <c r="Z838" s="353"/>
      <c r="AA838" s="353"/>
      <c r="AB838" s="354"/>
      <c r="AC838" s="205" t="s">
        <v>616</v>
      </c>
      <c r="AD838" s="909"/>
      <c r="AE838" s="909"/>
      <c r="AF838" s="909"/>
      <c r="AG838" s="910"/>
      <c r="AH838" s="914" t="s">
        <v>619</v>
      </c>
      <c r="AI838" s="915"/>
      <c r="AJ838" s="915"/>
      <c r="AK838" s="916"/>
      <c r="AL838" s="358" t="s">
        <v>620</v>
      </c>
      <c r="AM838" s="359"/>
      <c r="AN838" s="359"/>
      <c r="AO838" s="360"/>
      <c r="AP838" s="920" t="s">
        <v>619</v>
      </c>
      <c r="AQ838" s="921"/>
      <c r="AR838" s="921"/>
      <c r="AS838" s="921"/>
      <c r="AT838" s="921"/>
      <c r="AU838" s="921"/>
      <c r="AV838" s="921"/>
      <c r="AW838" s="921"/>
      <c r="AX838" s="922"/>
    </row>
    <row r="839" spans="1:50" ht="0.75"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10.5"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5.25"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10.5"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3.2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17.25"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14.25"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18"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6.75"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8.25"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15"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25.5"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19.5"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1.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4"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9.75"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1.75"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13.5"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idden="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4"/>
      <c r="E1102" s="148" t="s">
        <v>265</v>
      </c>
      <c r="F1102" s="384"/>
      <c r="G1102" s="384"/>
      <c r="H1102" s="384"/>
      <c r="I1102" s="384"/>
      <c r="J1102" s="148" t="s">
        <v>300</v>
      </c>
      <c r="K1102" s="148"/>
      <c r="L1102" s="148"/>
      <c r="M1102" s="148"/>
      <c r="N1102" s="148"/>
      <c r="O1102" s="148"/>
      <c r="P1102" s="368" t="s">
        <v>27</v>
      </c>
      <c r="Q1102" s="368"/>
      <c r="R1102" s="368"/>
      <c r="S1102" s="368"/>
      <c r="T1102" s="368"/>
      <c r="U1102" s="368"/>
      <c r="V1102" s="368"/>
      <c r="W1102" s="368"/>
      <c r="X1102" s="368"/>
      <c r="Y1102" s="148" t="s">
        <v>302</v>
      </c>
      <c r="Z1102" s="384"/>
      <c r="AA1102" s="384"/>
      <c r="AB1102" s="384"/>
      <c r="AC1102" s="148" t="s">
        <v>248</v>
      </c>
      <c r="AD1102" s="148"/>
      <c r="AE1102" s="148"/>
      <c r="AF1102" s="148"/>
      <c r="AG1102" s="148"/>
      <c r="AH1102" s="368" t="s">
        <v>261</v>
      </c>
      <c r="AI1102" s="369"/>
      <c r="AJ1102" s="369"/>
      <c r="AK1102" s="369"/>
      <c r="AL1102" s="369" t="s">
        <v>21</v>
      </c>
      <c r="AM1102" s="369"/>
      <c r="AN1102" s="369"/>
      <c r="AO1102" s="385"/>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621</v>
      </c>
      <c r="F1103" s="376"/>
      <c r="G1103" s="376"/>
      <c r="H1103" s="376"/>
      <c r="I1103" s="376"/>
      <c r="J1103" s="349" t="s">
        <v>620</v>
      </c>
      <c r="K1103" s="350"/>
      <c r="L1103" s="350"/>
      <c r="M1103" s="350"/>
      <c r="N1103" s="350"/>
      <c r="O1103" s="350"/>
      <c r="P1103" s="363" t="s">
        <v>620</v>
      </c>
      <c r="Q1103" s="351"/>
      <c r="R1103" s="351"/>
      <c r="S1103" s="351"/>
      <c r="T1103" s="351"/>
      <c r="U1103" s="351"/>
      <c r="V1103" s="351"/>
      <c r="W1103" s="351"/>
      <c r="X1103" s="351"/>
      <c r="Y1103" s="352" t="s">
        <v>621</v>
      </c>
      <c r="Z1103" s="353"/>
      <c r="AA1103" s="353"/>
      <c r="AB1103" s="354"/>
      <c r="AC1103" s="355"/>
      <c r="AD1103" s="355"/>
      <c r="AE1103" s="355"/>
      <c r="AF1103" s="355"/>
      <c r="AG1103" s="355"/>
      <c r="AH1103" s="356" t="s">
        <v>620</v>
      </c>
      <c r="AI1103" s="357"/>
      <c r="AJ1103" s="357"/>
      <c r="AK1103" s="357"/>
      <c r="AL1103" s="358" t="s">
        <v>620</v>
      </c>
      <c r="AM1103" s="359"/>
      <c r="AN1103" s="359"/>
      <c r="AO1103" s="360"/>
      <c r="AP1103" s="361" t="s">
        <v>622</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4"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12.75"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33">
      <formula>IF(RIGHT(TEXT(P14,"0.#"),1)=".",FALSE,TRUE)</formula>
    </cfRule>
    <cfRule type="expression" dxfId="2802" priority="14034">
      <formula>IF(RIGHT(TEXT(P14,"0.#"),1)=".",TRUE,FALSE)</formula>
    </cfRule>
  </conditionalFormatting>
  <conditionalFormatting sqref="AE32">
    <cfRule type="expression" dxfId="2801" priority="14023">
      <formula>IF(RIGHT(TEXT(AE32,"0.#"),1)=".",FALSE,TRUE)</formula>
    </cfRule>
    <cfRule type="expression" dxfId="2800" priority="14024">
      <formula>IF(RIGHT(TEXT(AE32,"0.#"),1)=".",TRUE,FALSE)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83">
    <cfRule type="expression" dxfId="2797" priority="13905">
      <formula>IF(RIGHT(TEXT(Y783,"0.#"),1)=".",FALSE,TRUE)</formula>
    </cfRule>
    <cfRule type="expression" dxfId="2796" priority="13906">
      <formula>IF(RIGHT(TEXT(Y783,"0.#"),1)=".",TRUE,FALSE)</formula>
    </cfRule>
  </conditionalFormatting>
  <conditionalFormatting sqref="Y792">
    <cfRule type="expression" dxfId="2795" priority="13901">
      <formula>IF(RIGHT(TEXT(Y792,"0.#"),1)=".",FALSE,TRUE)</formula>
    </cfRule>
    <cfRule type="expression" dxfId="2794" priority="13902">
      <formula>IF(RIGHT(TEXT(Y792,"0.#"),1)=".",TRUE,FALSE)</formula>
    </cfRule>
  </conditionalFormatting>
  <conditionalFormatting sqref="Y823:Y830 Y821 Y810:Y817 Y808 Y797:Y804 Y795">
    <cfRule type="expression" dxfId="2793" priority="13683">
      <formula>IF(RIGHT(TEXT(Y795,"0.#"),1)=".",FALSE,TRUE)</formula>
    </cfRule>
    <cfRule type="expression" dxfId="2792" priority="13684">
      <formula>IF(RIGHT(TEXT(Y795,"0.#"),1)=".",TRUE,FALSE)</formula>
    </cfRule>
  </conditionalFormatting>
  <conditionalFormatting sqref="P15:AJ17 P13:AX13 AR15:AX15">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84:Y791 Y782">
    <cfRule type="expression" dxfId="2785" priority="13707">
      <formula>IF(RIGHT(TEXT(Y782,"0.#"),1)=".",FALSE,TRUE)</formula>
    </cfRule>
    <cfRule type="expression" dxfId="2784" priority="13708">
      <formula>IF(RIGHT(TEXT(Y782,"0.#"),1)=".",TRUE,FALSE)</formula>
    </cfRule>
  </conditionalFormatting>
  <conditionalFormatting sqref="AU783">
    <cfRule type="expression" dxfId="2783" priority="13705">
      <formula>IF(RIGHT(TEXT(AU783,"0.#"),1)=".",FALSE,TRUE)</formula>
    </cfRule>
    <cfRule type="expression" dxfId="2782" priority="13706">
      <formula>IF(RIGHT(TEXT(AU783,"0.#"),1)=".",TRUE,FALSE)</formula>
    </cfRule>
  </conditionalFormatting>
  <conditionalFormatting sqref="AU792">
    <cfRule type="expression" dxfId="2781" priority="13703">
      <formula>IF(RIGHT(TEXT(AU792,"0.#"),1)=".",FALSE,TRUE)</formula>
    </cfRule>
    <cfRule type="expression" dxfId="2780" priority="13704">
      <formula>IF(RIGHT(TEXT(AU792,"0.#"),1)=".",TRUE,FALSE)</formula>
    </cfRule>
  </conditionalFormatting>
  <conditionalFormatting sqref="AU784:AU791 AU782">
    <cfRule type="expression" dxfId="2779" priority="13701">
      <formula>IF(RIGHT(TEXT(AU782,"0.#"),1)=".",FALSE,TRUE)</formula>
    </cfRule>
    <cfRule type="expression" dxfId="2778" priority="13702">
      <formula>IF(RIGHT(TEXT(AU782,"0.#"),1)=".",TRUE,FALSE)</formula>
    </cfRule>
  </conditionalFormatting>
  <conditionalFormatting sqref="Y822 Y809 Y796">
    <cfRule type="expression" dxfId="2777" priority="13687">
      <formula>IF(RIGHT(TEXT(Y796,"0.#"),1)=".",FALSE,TRUE)</formula>
    </cfRule>
    <cfRule type="expression" dxfId="2776" priority="13688">
      <formula>IF(RIGHT(TEXT(Y796,"0.#"),1)=".",TRUE,FALSE)</formula>
    </cfRule>
  </conditionalFormatting>
  <conditionalFormatting sqref="Y831 Y818 Y805">
    <cfRule type="expression" dxfId="2775" priority="13685">
      <formula>IF(RIGHT(TEXT(Y805,"0.#"),1)=".",FALSE,TRUE)</formula>
    </cfRule>
    <cfRule type="expression" dxfId="2774" priority="13686">
      <formula>IF(RIGHT(TEXT(Y805,"0.#"),1)=".",TRUE,FALSE)</formula>
    </cfRule>
  </conditionalFormatting>
  <conditionalFormatting sqref="AU822 AU809 AU796">
    <cfRule type="expression" dxfId="2773" priority="13681">
      <formula>IF(RIGHT(TEXT(AU796,"0.#"),1)=".",FALSE,TRUE)</formula>
    </cfRule>
    <cfRule type="expression" dxfId="2772" priority="13682">
      <formula>IF(RIGHT(TEXT(AU796,"0.#"),1)=".",TRUE,FALSE)</formula>
    </cfRule>
  </conditionalFormatting>
  <conditionalFormatting sqref="AU831 AU818 AU805">
    <cfRule type="expression" dxfId="2771" priority="13679">
      <formula>IF(RIGHT(TEXT(AU805,"0.#"),1)=".",FALSE,TRUE)</formula>
    </cfRule>
    <cfRule type="expression" dxfId="2770" priority="13680">
      <formula>IF(RIGHT(TEXT(AU805,"0.#"),1)=".",TRUE,FALSE)</formula>
    </cfRule>
  </conditionalFormatting>
  <conditionalFormatting sqref="AU823:AU830 AU821 AU810:AU817 AU808 AU797:AU804 AU795">
    <cfRule type="expression" dxfId="2769" priority="13677">
      <formula>IF(RIGHT(TEXT(AU795,"0.#"),1)=".",FALSE,TRUE)</formula>
    </cfRule>
    <cfRule type="expression" dxfId="2768" priority="13678">
      <formula>IF(RIGHT(TEXT(AU795,"0.#"),1)=".",TRUE,FALSE)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M34">
    <cfRule type="expression" dxfId="2761" priority="13477">
      <formula>IF(RIGHT(TEXT(AM34,"0.#"),1)=".",FALSE,TRUE)</formula>
    </cfRule>
    <cfRule type="expression" dxfId="2760" priority="13478">
      <formula>IF(RIGHT(TEXT(AM34,"0.#"),1)=".",TRUE,FALSE)</formula>
    </cfRule>
  </conditionalFormatting>
  <conditionalFormatting sqref="AE33">
    <cfRule type="expression" dxfId="2759" priority="13491">
      <formula>IF(RIGHT(TEXT(AE33,"0.#"),1)=".",FALSE,TRUE)</formula>
    </cfRule>
    <cfRule type="expression" dxfId="2758" priority="13492">
      <formula>IF(RIGHT(TEXT(AE33,"0.#"),1)=".",TRUE,FALSE)</formula>
    </cfRule>
  </conditionalFormatting>
  <conditionalFormatting sqref="AE34">
    <cfRule type="expression" dxfId="2757" priority="13489">
      <formula>IF(RIGHT(TEXT(AE34,"0.#"),1)=".",FALSE,TRUE)</formula>
    </cfRule>
    <cfRule type="expression" dxfId="2756" priority="13490">
      <formula>IF(RIGHT(TEXT(AE34,"0.#"),1)=".",TRUE,FALSE)</formula>
    </cfRule>
  </conditionalFormatting>
  <conditionalFormatting sqref="AI34">
    <cfRule type="expression" dxfId="2755" priority="13487">
      <formula>IF(RIGHT(TEXT(AI34,"0.#"),1)=".",FALSE,TRUE)</formula>
    </cfRule>
    <cfRule type="expression" dxfId="2754" priority="13488">
      <formula>IF(RIGHT(TEXT(AI34,"0.#"),1)=".",TRUE,FALSE)</formula>
    </cfRule>
  </conditionalFormatting>
  <conditionalFormatting sqref="AI33">
    <cfRule type="expression" dxfId="2753" priority="13485">
      <formula>IF(RIGHT(TEXT(AI33,"0.#"),1)=".",FALSE,TRUE)</formula>
    </cfRule>
    <cfRule type="expression" dxfId="2752" priority="13486">
      <formula>IF(RIGHT(TEXT(AI33,"0.#"),1)=".",TRUE,FALSE)</formula>
    </cfRule>
  </conditionalFormatting>
  <conditionalFormatting sqref="AI32">
    <cfRule type="expression" dxfId="2751" priority="13483">
      <formula>IF(RIGHT(TEXT(AI32,"0.#"),1)=".",FALSE,TRUE)</formula>
    </cfRule>
    <cfRule type="expression" dxfId="2750" priority="13484">
      <formula>IF(RIGHT(TEXT(AI32,"0.#"),1)=".",TRUE,FALSE)</formula>
    </cfRule>
  </conditionalFormatting>
  <conditionalFormatting sqref="AM32">
    <cfRule type="expression" dxfId="2749" priority="13481">
      <formula>IF(RIGHT(TEXT(AM32,"0.#"),1)=".",FALSE,TRUE)</formula>
    </cfRule>
    <cfRule type="expression" dxfId="2748" priority="13482">
      <formula>IF(RIGHT(TEXT(AM32,"0.#"),1)=".",TRUE,FALSE)</formula>
    </cfRule>
  </conditionalFormatting>
  <conditionalFormatting sqref="AM33">
    <cfRule type="expression" dxfId="2747" priority="13479">
      <formula>IF(RIGHT(TEXT(AM33,"0.#"),1)=".",FALSE,TRUE)</formula>
    </cfRule>
    <cfRule type="expression" dxfId="2746" priority="13480">
      <formula>IF(RIGHT(TEXT(AM33,"0.#"),1)=".",TRUE,FALSE)</formula>
    </cfRule>
  </conditionalFormatting>
  <conditionalFormatting sqref="AQ32:AQ34">
    <cfRule type="expression" dxfId="2745" priority="13471">
      <formula>IF(RIGHT(TEXT(AQ32,"0.#"),1)=".",FALSE,TRUE)</formula>
    </cfRule>
    <cfRule type="expression" dxfId="2744" priority="13472">
      <formula>IF(RIGHT(TEXT(AQ32,"0.#"),1)=".",TRUE,FALSE)</formula>
    </cfRule>
  </conditionalFormatting>
  <conditionalFormatting sqref="AU32:AU34">
    <cfRule type="expression" dxfId="2743" priority="13469">
      <formula>IF(RIGHT(TEXT(AU32,"0.#"),1)=".",FALSE,TRUE)</formula>
    </cfRule>
    <cfRule type="expression" dxfId="2742" priority="13470">
      <formula>IF(RIGHT(TEXT(AU32,"0.#"),1)=".",TRUE,FALSE)</formula>
    </cfRule>
  </conditionalFormatting>
  <conditionalFormatting sqref="AE53">
    <cfRule type="expression" dxfId="2741" priority="13403">
      <formula>IF(RIGHT(TEXT(AE53,"0.#"),1)=".",FALSE,TRUE)</formula>
    </cfRule>
    <cfRule type="expression" dxfId="2740" priority="13404">
      <formula>IF(RIGHT(TEXT(AE53,"0.#"),1)=".",TRUE,FALSE)</formula>
    </cfRule>
  </conditionalFormatting>
  <conditionalFormatting sqref="AE54">
    <cfRule type="expression" dxfId="2739" priority="13401">
      <formula>IF(RIGHT(TEXT(AE54,"0.#"),1)=".",FALSE,TRUE)</formula>
    </cfRule>
    <cfRule type="expression" dxfId="2738" priority="13402">
      <formula>IF(RIGHT(TEXT(AE54,"0.#"),1)=".",TRUE,FALSE)</formula>
    </cfRule>
  </conditionalFormatting>
  <conditionalFormatting sqref="AI54">
    <cfRule type="expression" dxfId="2737" priority="13395">
      <formula>IF(RIGHT(TEXT(AI54,"0.#"),1)=".",FALSE,TRUE)</formula>
    </cfRule>
    <cfRule type="expression" dxfId="2736" priority="13396">
      <formula>IF(RIGHT(TEXT(AI54,"0.#"),1)=".",TRUE,FALSE)</formula>
    </cfRule>
  </conditionalFormatting>
  <conditionalFormatting sqref="AI53">
    <cfRule type="expression" dxfId="2735" priority="13393">
      <formula>IF(RIGHT(TEXT(AI53,"0.#"),1)=".",FALSE,TRUE)</formula>
    </cfRule>
    <cfRule type="expression" dxfId="2734" priority="13394">
      <formula>IF(RIGHT(TEXT(AI53,"0.#"),1)=".",TRUE,FALSE)</formula>
    </cfRule>
  </conditionalFormatting>
  <conditionalFormatting sqref="AM53">
    <cfRule type="expression" dxfId="2733" priority="13391">
      <formula>IF(RIGHT(TEXT(AM53,"0.#"),1)=".",FALSE,TRUE)</formula>
    </cfRule>
    <cfRule type="expression" dxfId="2732" priority="13392">
      <formula>IF(RIGHT(TEXT(AM53,"0.#"),1)=".",TRUE,FALSE)</formula>
    </cfRule>
  </conditionalFormatting>
  <conditionalFormatting sqref="AM54">
    <cfRule type="expression" dxfId="2731" priority="13389">
      <formula>IF(RIGHT(TEXT(AM54,"0.#"),1)=".",FALSE,TRUE)</formula>
    </cfRule>
    <cfRule type="expression" dxfId="2730" priority="13390">
      <formula>IF(RIGHT(TEXT(AM54,"0.#"),1)=".",TRUE,FALSE)</formula>
    </cfRule>
  </conditionalFormatting>
  <conditionalFormatting sqref="AM55">
    <cfRule type="expression" dxfId="2729" priority="13387">
      <formula>IF(RIGHT(TEXT(AM55,"0.#"),1)=".",FALSE,TRUE)</formula>
    </cfRule>
    <cfRule type="expression" dxfId="2728" priority="13388">
      <formula>IF(RIGHT(TEXT(AM55,"0.#"),1)=".",TRUE,FALSE)</formula>
    </cfRule>
  </conditionalFormatting>
  <conditionalFormatting sqref="AE60">
    <cfRule type="expression" dxfId="2727" priority="13373">
      <formula>IF(RIGHT(TEXT(AE60,"0.#"),1)=".",FALSE,TRUE)</formula>
    </cfRule>
    <cfRule type="expression" dxfId="2726" priority="13374">
      <formula>IF(RIGHT(TEXT(AE60,"0.#"),1)=".",TRUE,FALSE)</formula>
    </cfRule>
  </conditionalFormatting>
  <conditionalFormatting sqref="AE61">
    <cfRule type="expression" dxfId="2725" priority="13371">
      <formula>IF(RIGHT(TEXT(AE61,"0.#"),1)=".",FALSE,TRUE)</formula>
    </cfRule>
    <cfRule type="expression" dxfId="2724" priority="13372">
      <formula>IF(RIGHT(TEXT(AE61,"0.#"),1)=".",TRUE,FALSE)</formula>
    </cfRule>
  </conditionalFormatting>
  <conditionalFormatting sqref="AE62">
    <cfRule type="expression" dxfId="2723" priority="13369">
      <formula>IF(RIGHT(TEXT(AE62,"0.#"),1)=".",FALSE,TRUE)</formula>
    </cfRule>
    <cfRule type="expression" dxfId="2722" priority="13370">
      <formula>IF(RIGHT(TEXT(AE62,"0.#"),1)=".",TRUE,FALSE)</formula>
    </cfRule>
  </conditionalFormatting>
  <conditionalFormatting sqref="AI62">
    <cfRule type="expression" dxfId="2721" priority="13367">
      <formula>IF(RIGHT(TEXT(AI62,"0.#"),1)=".",FALSE,TRUE)</formula>
    </cfRule>
    <cfRule type="expression" dxfId="2720" priority="13368">
      <formula>IF(RIGHT(TEXT(AI62,"0.#"),1)=".",TRUE,FALSE)</formula>
    </cfRule>
  </conditionalFormatting>
  <conditionalFormatting sqref="AI61">
    <cfRule type="expression" dxfId="2719" priority="13365">
      <formula>IF(RIGHT(TEXT(AI61,"0.#"),1)=".",FALSE,TRUE)</formula>
    </cfRule>
    <cfRule type="expression" dxfId="2718" priority="13366">
      <formula>IF(RIGHT(TEXT(AI61,"0.#"),1)=".",TRUE,FALSE)</formula>
    </cfRule>
  </conditionalFormatting>
  <conditionalFormatting sqref="AI60">
    <cfRule type="expression" dxfId="2717" priority="13363">
      <formula>IF(RIGHT(TEXT(AI60,"0.#"),1)=".",FALSE,TRUE)</formula>
    </cfRule>
    <cfRule type="expression" dxfId="2716" priority="13364">
      <formula>IF(RIGHT(TEXT(AI60,"0.#"),1)=".",TRUE,FALSE)</formula>
    </cfRule>
  </conditionalFormatting>
  <conditionalFormatting sqref="AM60">
    <cfRule type="expression" dxfId="2715" priority="13361">
      <formula>IF(RIGHT(TEXT(AM60,"0.#"),1)=".",FALSE,TRUE)</formula>
    </cfRule>
    <cfRule type="expression" dxfId="2714" priority="13362">
      <formula>IF(RIGHT(TEXT(AM60,"0.#"),1)=".",TRUE,FALSE)</formula>
    </cfRule>
  </conditionalFormatting>
  <conditionalFormatting sqref="AM61">
    <cfRule type="expression" dxfId="2713" priority="13359">
      <formula>IF(RIGHT(TEXT(AM61,"0.#"),1)=".",FALSE,TRUE)</formula>
    </cfRule>
    <cfRule type="expression" dxfId="2712" priority="13360">
      <formula>IF(RIGHT(TEXT(AM61,"0.#"),1)=".",TRUE,FALSE)</formula>
    </cfRule>
  </conditionalFormatting>
  <conditionalFormatting sqref="AM62">
    <cfRule type="expression" dxfId="2711" priority="13357">
      <formula>IF(RIGHT(TEXT(AM62,"0.#"),1)=".",FALSE,TRUE)</formula>
    </cfRule>
    <cfRule type="expression" dxfId="2710" priority="13358">
      <formula>IF(RIGHT(TEXT(AM62,"0.#"),1)=".",TRUE,FALSE)</formula>
    </cfRule>
  </conditionalFormatting>
  <conditionalFormatting sqref="AE87">
    <cfRule type="expression" dxfId="2709" priority="13343">
      <formula>IF(RIGHT(TEXT(AE87,"0.#"),1)=".",FALSE,TRUE)</formula>
    </cfRule>
    <cfRule type="expression" dxfId="2708" priority="13344">
      <formula>IF(RIGHT(TEXT(AE87,"0.#"),1)=".",TRUE,FALSE)</formula>
    </cfRule>
  </conditionalFormatting>
  <conditionalFormatting sqref="AE88">
    <cfRule type="expression" dxfId="2707" priority="13341">
      <formula>IF(RIGHT(TEXT(AE88,"0.#"),1)=".",FALSE,TRUE)</formula>
    </cfRule>
    <cfRule type="expression" dxfId="2706" priority="13342">
      <formula>IF(RIGHT(TEXT(AE88,"0.#"),1)=".",TRUE,FALSE)</formula>
    </cfRule>
  </conditionalFormatting>
  <conditionalFormatting sqref="AE89">
    <cfRule type="expression" dxfId="2705" priority="13339">
      <formula>IF(RIGHT(TEXT(AE89,"0.#"),1)=".",FALSE,TRUE)</formula>
    </cfRule>
    <cfRule type="expression" dxfId="2704" priority="13340">
      <formula>IF(RIGHT(TEXT(AE89,"0.#"),1)=".",TRUE,FALSE)</formula>
    </cfRule>
  </conditionalFormatting>
  <conditionalFormatting sqref="AI89">
    <cfRule type="expression" dxfId="2703" priority="13337">
      <formula>IF(RIGHT(TEXT(AI89,"0.#"),1)=".",FALSE,TRUE)</formula>
    </cfRule>
    <cfRule type="expression" dxfId="2702" priority="13338">
      <formula>IF(RIGHT(TEXT(AI89,"0.#"),1)=".",TRUE,FALSE)</formula>
    </cfRule>
  </conditionalFormatting>
  <conditionalFormatting sqref="AI88">
    <cfRule type="expression" dxfId="2701" priority="13335">
      <formula>IF(RIGHT(TEXT(AI88,"0.#"),1)=".",FALSE,TRUE)</formula>
    </cfRule>
    <cfRule type="expression" dxfId="2700" priority="13336">
      <formula>IF(RIGHT(TEXT(AI88,"0.#"),1)=".",TRUE,FALSE)</formula>
    </cfRule>
  </conditionalFormatting>
  <conditionalFormatting sqref="AI87">
    <cfRule type="expression" dxfId="2699" priority="13333">
      <formula>IF(RIGHT(TEXT(AI87,"0.#"),1)=".",FALSE,TRUE)</formula>
    </cfRule>
    <cfRule type="expression" dxfId="2698" priority="13334">
      <formula>IF(RIGHT(TEXT(AI87,"0.#"),1)=".",TRUE,FALSE)</formula>
    </cfRule>
  </conditionalFormatting>
  <conditionalFormatting sqref="AM88">
    <cfRule type="expression" dxfId="2697" priority="13329">
      <formula>IF(RIGHT(TEXT(AM88,"0.#"),1)=".",FALSE,TRUE)</formula>
    </cfRule>
    <cfRule type="expression" dxfId="2696" priority="13330">
      <formula>IF(RIGHT(TEXT(AM88,"0.#"),1)=".",TRUE,FALSE)</formula>
    </cfRule>
  </conditionalFormatting>
  <conditionalFormatting sqref="AM89">
    <cfRule type="expression" dxfId="2695" priority="13327">
      <formula>IF(RIGHT(TEXT(AM89,"0.#"),1)=".",FALSE,TRUE)</formula>
    </cfRule>
    <cfRule type="expression" dxfId="2694" priority="13328">
      <formula>IF(RIGHT(TEXT(AM89,"0.#"),1)=".",TRUE,FALSE)</formula>
    </cfRule>
  </conditionalFormatting>
  <conditionalFormatting sqref="AE92">
    <cfRule type="expression" dxfId="2693" priority="13313">
      <formula>IF(RIGHT(TEXT(AE92,"0.#"),1)=".",FALSE,TRUE)</formula>
    </cfRule>
    <cfRule type="expression" dxfId="2692" priority="13314">
      <formula>IF(RIGHT(TEXT(AE92,"0.#"),1)=".",TRUE,FALSE)</formula>
    </cfRule>
  </conditionalFormatting>
  <conditionalFormatting sqref="AE93">
    <cfRule type="expression" dxfId="2691" priority="13311">
      <formula>IF(RIGHT(TEXT(AE93,"0.#"),1)=".",FALSE,TRUE)</formula>
    </cfRule>
    <cfRule type="expression" dxfId="2690" priority="13312">
      <formula>IF(RIGHT(TEXT(AE93,"0.#"),1)=".",TRUE,FALSE)</formula>
    </cfRule>
  </conditionalFormatting>
  <conditionalFormatting sqref="AE94">
    <cfRule type="expression" dxfId="2689" priority="13309">
      <formula>IF(RIGHT(TEXT(AE94,"0.#"),1)=".",FALSE,TRUE)</formula>
    </cfRule>
    <cfRule type="expression" dxfId="2688" priority="13310">
      <formula>IF(RIGHT(TEXT(AE94,"0.#"),1)=".",TRUE,FALSE)</formula>
    </cfRule>
  </conditionalFormatting>
  <conditionalFormatting sqref="AI94">
    <cfRule type="expression" dxfId="2687" priority="13307">
      <formula>IF(RIGHT(TEXT(AI94,"0.#"),1)=".",FALSE,TRUE)</formula>
    </cfRule>
    <cfRule type="expression" dxfId="2686" priority="13308">
      <formula>IF(RIGHT(TEXT(AI94,"0.#"),1)=".",TRUE,FALSE)</formula>
    </cfRule>
  </conditionalFormatting>
  <conditionalFormatting sqref="AI93">
    <cfRule type="expression" dxfId="2685" priority="13305">
      <formula>IF(RIGHT(TEXT(AI93,"0.#"),1)=".",FALSE,TRUE)</formula>
    </cfRule>
    <cfRule type="expression" dxfId="2684" priority="13306">
      <formula>IF(RIGHT(TEXT(AI93,"0.#"),1)=".",TRUE,FALSE)</formula>
    </cfRule>
  </conditionalFormatting>
  <conditionalFormatting sqref="AI92">
    <cfRule type="expression" dxfId="2683" priority="13303">
      <formula>IF(RIGHT(TEXT(AI92,"0.#"),1)=".",FALSE,TRUE)</formula>
    </cfRule>
    <cfRule type="expression" dxfId="2682" priority="13304">
      <formula>IF(RIGHT(TEXT(AI92,"0.#"),1)=".",TRUE,FALSE)</formula>
    </cfRule>
  </conditionalFormatting>
  <conditionalFormatting sqref="AM92">
    <cfRule type="expression" dxfId="2681" priority="13301">
      <formula>IF(RIGHT(TEXT(AM92,"0.#"),1)=".",FALSE,TRUE)</formula>
    </cfRule>
    <cfRule type="expression" dxfId="2680" priority="13302">
      <formula>IF(RIGHT(TEXT(AM92,"0.#"),1)=".",TRUE,FALSE)</formula>
    </cfRule>
  </conditionalFormatting>
  <conditionalFormatting sqref="AM93">
    <cfRule type="expression" dxfId="2679" priority="13299">
      <formula>IF(RIGHT(TEXT(AM93,"0.#"),1)=".",FALSE,TRUE)</formula>
    </cfRule>
    <cfRule type="expression" dxfId="2678" priority="13300">
      <formula>IF(RIGHT(TEXT(AM93,"0.#"),1)=".",TRUE,FALSE)</formula>
    </cfRule>
  </conditionalFormatting>
  <conditionalFormatting sqref="AM94">
    <cfRule type="expression" dxfId="2677" priority="13297">
      <formula>IF(RIGHT(TEXT(AM94,"0.#"),1)=".",FALSE,TRUE)</formula>
    </cfRule>
    <cfRule type="expression" dxfId="2676" priority="13298">
      <formula>IF(RIGHT(TEXT(AM94,"0.#"),1)=".",TRUE,FALSE)</formula>
    </cfRule>
  </conditionalFormatting>
  <conditionalFormatting sqref="AE97">
    <cfRule type="expression" dxfId="2675" priority="13283">
      <formula>IF(RIGHT(TEXT(AE97,"0.#"),1)=".",FALSE,TRUE)</formula>
    </cfRule>
    <cfRule type="expression" dxfId="2674" priority="13284">
      <formula>IF(RIGHT(TEXT(AE97,"0.#"),1)=".",TRUE,FALSE)</formula>
    </cfRule>
  </conditionalFormatting>
  <conditionalFormatting sqref="AE98">
    <cfRule type="expression" dxfId="2673" priority="13281">
      <formula>IF(RIGHT(TEXT(AE98,"0.#"),1)=".",FALSE,TRUE)</formula>
    </cfRule>
    <cfRule type="expression" dxfId="2672" priority="13282">
      <formula>IF(RIGHT(TEXT(AE98,"0.#"),1)=".",TRUE,FALSE)</formula>
    </cfRule>
  </conditionalFormatting>
  <conditionalFormatting sqref="AE99">
    <cfRule type="expression" dxfId="2671" priority="13279">
      <formula>IF(RIGHT(TEXT(AE99,"0.#"),1)=".",FALSE,TRUE)</formula>
    </cfRule>
    <cfRule type="expression" dxfId="2670" priority="13280">
      <formula>IF(RIGHT(TEXT(AE99,"0.#"),1)=".",TRUE,FALSE)</formula>
    </cfRule>
  </conditionalFormatting>
  <conditionalFormatting sqref="AI99">
    <cfRule type="expression" dxfId="2669" priority="13277">
      <formula>IF(RIGHT(TEXT(AI99,"0.#"),1)=".",FALSE,TRUE)</formula>
    </cfRule>
    <cfRule type="expression" dxfId="2668" priority="13278">
      <formula>IF(RIGHT(TEXT(AI99,"0.#"),1)=".",TRUE,FALSE)</formula>
    </cfRule>
  </conditionalFormatting>
  <conditionalFormatting sqref="AI98">
    <cfRule type="expression" dxfId="2667" priority="13275">
      <formula>IF(RIGHT(TEXT(AI98,"0.#"),1)=".",FALSE,TRUE)</formula>
    </cfRule>
    <cfRule type="expression" dxfId="2666" priority="13276">
      <formula>IF(RIGHT(TEXT(AI98,"0.#"),1)=".",TRUE,FALSE)</formula>
    </cfRule>
  </conditionalFormatting>
  <conditionalFormatting sqref="AI97">
    <cfRule type="expression" dxfId="2665" priority="13273">
      <formula>IF(RIGHT(TEXT(AI97,"0.#"),1)=".",FALSE,TRUE)</formula>
    </cfRule>
    <cfRule type="expression" dxfId="2664" priority="13274">
      <formula>IF(RIGHT(TEXT(AI97,"0.#"),1)=".",TRUE,FALSE)</formula>
    </cfRule>
  </conditionalFormatting>
  <conditionalFormatting sqref="AM97">
    <cfRule type="expression" dxfId="2663" priority="13271">
      <formula>IF(RIGHT(TEXT(AM97,"0.#"),1)=".",FALSE,TRUE)</formula>
    </cfRule>
    <cfRule type="expression" dxfId="2662" priority="13272">
      <formula>IF(RIGHT(TEXT(AM97,"0.#"),1)=".",TRUE,FALSE)</formula>
    </cfRule>
  </conditionalFormatting>
  <conditionalFormatting sqref="AM98">
    <cfRule type="expression" dxfId="2661" priority="13269">
      <formula>IF(RIGHT(TEXT(AM98,"0.#"),1)=".",FALSE,TRUE)</formula>
    </cfRule>
    <cfRule type="expression" dxfId="2660" priority="13270">
      <formula>IF(RIGHT(TEXT(AM98,"0.#"),1)=".",TRUE,FALSE)</formula>
    </cfRule>
  </conditionalFormatting>
  <conditionalFormatting sqref="AM99">
    <cfRule type="expression" dxfId="2659" priority="13267">
      <formula>IF(RIGHT(TEXT(AM99,"0.#"),1)=".",FALSE,TRUE)</formula>
    </cfRule>
    <cfRule type="expression" dxfId="2658" priority="13268">
      <formula>IF(RIGHT(TEXT(AM99,"0.#"),1)=".",TRUE,FALSE)</formula>
    </cfRule>
  </conditionalFormatting>
  <conditionalFormatting sqref="AI101">
    <cfRule type="expression" dxfId="2657" priority="13253">
      <formula>IF(RIGHT(TEXT(AI101,"0.#"),1)=".",FALSE,TRUE)</formula>
    </cfRule>
    <cfRule type="expression" dxfId="2656" priority="13254">
      <formula>IF(RIGHT(TEXT(AI101,"0.#"),1)=".",TRUE,FALSE)</formula>
    </cfRule>
  </conditionalFormatting>
  <conditionalFormatting sqref="AM101">
    <cfRule type="expression" dxfId="2655" priority="13251">
      <formula>IF(RIGHT(TEXT(AM101,"0.#"),1)=".",FALSE,TRUE)</formula>
    </cfRule>
    <cfRule type="expression" dxfId="2654" priority="13252">
      <formula>IF(RIGHT(TEXT(AM101,"0.#"),1)=".",TRUE,FALSE)</formula>
    </cfRule>
  </conditionalFormatting>
  <conditionalFormatting sqref="AE102">
    <cfRule type="expression" dxfId="2653" priority="13249">
      <formula>IF(RIGHT(TEXT(AE102,"0.#"),1)=".",FALSE,TRUE)</formula>
    </cfRule>
    <cfRule type="expression" dxfId="2652" priority="13250">
      <formula>IF(RIGHT(TEXT(AE102,"0.#"),1)=".",TRUE,FALSE)</formula>
    </cfRule>
  </conditionalFormatting>
  <conditionalFormatting sqref="AI102">
    <cfRule type="expression" dxfId="2651" priority="13247">
      <formula>IF(RIGHT(TEXT(AI102,"0.#"),1)=".",FALSE,TRUE)</formula>
    </cfRule>
    <cfRule type="expression" dxfId="2650" priority="13248">
      <formula>IF(RIGHT(TEXT(AI102,"0.#"),1)=".",TRUE,FALSE)</formula>
    </cfRule>
  </conditionalFormatting>
  <conditionalFormatting sqref="AM102">
    <cfRule type="expression" dxfId="2649" priority="13245">
      <formula>IF(RIGHT(TEXT(AM102,"0.#"),1)=".",FALSE,TRUE)</formula>
    </cfRule>
    <cfRule type="expression" dxfId="2648" priority="13246">
      <formula>IF(RIGHT(TEXT(AM102,"0.#"),1)=".",TRUE,FALSE)</formula>
    </cfRule>
  </conditionalFormatting>
  <conditionalFormatting sqref="AE104">
    <cfRule type="expression" dxfId="2647" priority="13241">
      <formula>IF(RIGHT(TEXT(AE104,"0.#"),1)=".",FALSE,TRUE)</formula>
    </cfRule>
    <cfRule type="expression" dxfId="2646" priority="13242">
      <formula>IF(RIGHT(TEXT(AE104,"0.#"),1)=".",TRUE,FALSE)</formula>
    </cfRule>
  </conditionalFormatting>
  <conditionalFormatting sqref="AI104">
    <cfRule type="expression" dxfId="2645" priority="13239">
      <formula>IF(RIGHT(TEXT(AI104,"0.#"),1)=".",FALSE,TRUE)</formula>
    </cfRule>
    <cfRule type="expression" dxfId="2644" priority="13240">
      <formula>IF(RIGHT(TEXT(AI104,"0.#"),1)=".",TRUE,FALSE)</formula>
    </cfRule>
  </conditionalFormatting>
  <conditionalFormatting sqref="AM104">
    <cfRule type="expression" dxfId="2643" priority="13237">
      <formula>IF(RIGHT(TEXT(AM104,"0.#"),1)=".",FALSE,TRUE)</formula>
    </cfRule>
    <cfRule type="expression" dxfId="2642" priority="13238">
      <formula>IF(RIGHT(TEXT(AM104,"0.#"),1)=".",TRUE,FALSE)</formula>
    </cfRule>
  </conditionalFormatting>
  <conditionalFormatting sqref="AE105">
    <cfRule type="expression" dxfId="2641" priority="13235">
      <formula>IF(RIGHT(TEXT(AE105,"0.#"),1)=".",FALSE,TRUE)</formula>
    </cfRule>
    <cfRule type="expression" dxfId="2640" priority="13236">
      <formula>IF(RIGHT(TEXT(AE105,"0.#"),1)=".",TRUE,FALSE)</formula>
    </cfRule>
  </conditionalFormatting>
  <conditionalFormatting sqref="AI105">
    <cfRule type="expression" dxfId="2639" priority="13233">
      <formula>IF(RIGHT(TEXT(AI105,"0.#"),1)=".",FALSE,TRUE)</formula>
    </cfRule>
    <cfRule type="expression" dxfId="2638" priority="13234">
      <formula>IF(RIGHT(TEXT(AI105,"0.#"),1)=".",TRUE,FALSE)</formula>
    </cfRule>
  </conditionalFormatting>
  <conditionalFormatting sqref="AM105">
    <cfRule type="expression" dxfId="2637" priority="13231">
      <formula>IF(RIGHT(TEXT(AM105,"0.#"),1)=".",FALSE,TRUE)</formula>
    </cfRule>
    <cfRule type="expression" dxfId="2636" priority="13232">
      <formula>IF(RIGHT(TEXT(AM105,"0.#"),1)=".",TRUE,FALSE)</formula>
    </cfRule>
  </conditionalFormatting>
  <conditionalFormatting sqref="AE107">
    <cfRule type="expression" dxfId="2635" priority="13227">
      <formula>IF(RIGHT(TEXT(AE107,"0.#"),1)=".",FALSE,TRUE)</formula>
    </cfRule>
    <cfRule type="expression" dxfId="2634" priority="13228">
      <formula>IF(RIGHT(TEXT(AE107,"0.#"),1)=".",TRUE,FALSE)</formula>
    </cfRule>
  </conditionalFormatting>
  <conditionalFormatting sqref="AI107">
    <cfRule type="expression" dxfId="2633" priority="13225">
      <formula>IF(RIGHT(TEXT(AI107,"0.#"),1)=".",FALSE,TRUE)</formula>
    </cfRule>
    <cfRule type="expression" dxfId="2632" priority="13226">
      <formula>IF(RIGHT(TEXT(AI107,"0.#"),1)=".",TRUE,FALSE)</formula>
    </cfRule>
  </conditionalFormatting>
  <conditionalFormatting sqref="AM107">
    <cfRule type="expression" dxfId="2631" priority="13223">
      <formula>IF(RIGHT(TEXT(AM107,"0.#"),1)=".",FALSE,TRUE)</formula>
    </cfRule>
    <cfRule type="expression" dxfId="2630" priority="13224">
      <formula>IF(RIGHT(TEXT(AM107,"0.#"),1)=".",TRUE,FALSE)</formula>
    </cfRule>
  </conditionalFormatting>
  <conditionalFormatting sqref="AE108">
    <cfRule type="expression" dxfId="2629" priority="13221">
      <formula>IF(RIGHT(TEXT(AE108,"0.#"),1)=".",FALSE,TRUE)</formula>
    </cfRule>
    <cfRule type="expression" dxfId="2628" priority="13222">
      <formula>IF(RIGHT(TEXT(AE108,"0.#"),1)=".",TRUE,FALSE)</formula>
    </cfRule>
  </conditionalFormatting>
  <conditionalFormatting sqref="AI108">
    <cfRule type="expression" dxfId="2627" priority="13219">
      <formula>IF(RIGHT(TEXT(AI108,"0.#"),1)=".",FALSE,TRUE)</formula>
    </cfRule>
    <cfRule type="expression" dxfId="2626" priority="13220">
      <formula>IF(RIGHT(TEXT(AI108,"0.#"),1)=".",TRUE,FALSE)</formula>
    </cfRule>
  </conditionalFormatting>
  <conditionalFormatting sqref="AM108">
    <cfRule type="expression" dxfId="2625" priority="13217">
      <formula>IF(RIGHT(TEXT(AM108,"0.#"),1)=".",FALSE,TRUE)</formula>
    </cfRule>
    <cfRule type="expression" dxfId="2624" priority="13218">
      <formula>IF(RIGHT(TEXT(AM108,"0.#"),1)=".",TRUE,FALSE)</formula>
    </cfRule>
  </conditionalFormatting>
  <conditionalFormatting sqref="AE110">
    <cfRule type="expression" dxfId="2623" priority="13213">
      <formula>IF(RIGHT(TEXT(AE110,"0.#"),1)=".",FALSE,TRUE)</formula>
    </cfRule>
    <cfRule type="expression" dxfId="2622" priority="13214">
      <formula>IF(RIGHT(TEXT(AE110,"0.#"),1)=".",TRUE,FALSE)</formula>
    </cfRule>
  </conditionalFormatting>
  <conditionalFormatting sqref="AI110">
    <cfRule type="expression" dxfId="2621" priority="13211">
      <formula>IF(RIGHT(TEXT(AI110,"0.#"),1)=".",FALSE,TRUE)</formula>
    </cfRule>
    <cfRule type="expression" dxfId="2620" priority="13212">
      <formula>IF(RIGHT(TEXT(AI110,"0.#"),1)=".",TRUE,FALSE)</formula>
    </cfRule>
  </conditionalFormatting>
  <conditionalFormatting sqref="AM110">
    <cfRule type="expression" dxfId="2619" priority="13209">
      <formula>IF(RIGHT(TEXT(AM110,"0.#"),1)=".",FALSE,TRUE)</formula>
    </cfRule>
    <cfRule type="expression" dxfId="2618" priority="13210">
      <formula>IF(RIGHT(TEXT(AM110,"0.#"),1)=".",TRUE,FALSE)</formula>
    </cfRule>
  </conditionalFormatting>
  <conditionalFormatting sqref="AE111">
    <cfRule type="expression" dxfId="2617" priority="13207">
      <formula>IF(RIGHT(TEXT(AE111,"0.#"),1)=".",FALSE,TRUE)</formula>
    </cfRule>
    <cfRule type="expression" dxfId="2616" priority="13208">
      <formula>IF(RIGHT(TEXT(AE111,"0.#"),1)=".",TRUE,FALSE)</formula>
    </cfRule>
  </conditionalFormatting>
  <conditionalFormatting sqref="AI111">
    <cfRule type="expression" dxfId="2615" priority="13205">
      <formula>IF(RIGHT(TEXT(AI111,"0.#"),1)=".",FALSE,TRUE)</formula>
    </cfRule>
    <cfRule type="expression" dxfId="2614" priority="13206">
      <formula>IF(RIGHT(TEXT(AI111,"0.#"),1)=".",TRUE,FALSE)</formula>
    </cfRule>
  </conditionalFormatting>
  <conditionalFormatting sqref="AM111">
    <cfRule type="expression" dxfId="2613" priority="13203">
      <formula>IF(RIGHT(TEXT(AM111,"0.#"),1)=".",FALSE,TRUE)</formula>
    </cfRule>
    <cfRule type="expression" dxfId="2612" priority="13204">
      <formula>IF(RIGHT(TEXT(AM111,"0.#"),1)=".",TRUE,FALSE)</formula>
    </cfRule>
  </conditionalFormatting>
  <conditionalFormatting sqref="AE113">
    <cfRule type="expression" dxfId="2611" priority="13199">
      <formula>IF(RIGHT(TEXT(AE113,"0.#"),1)=".",FALSE,TRUE)</formula>
    </cfRule>
    <cfRule type="expression" dxfId="2610" priority="13200">
      <formula>IF(RIGHT(TEXT(AE113,"0.#"),1)=".",TRUE,FALSE)</formula>
    </cfRule>
  </conditionalFormatting>
  <conditionalFormatting sqref="AI113">
    <cfRule type="expression" dxfId="2609" priority="13197">
      <formula>IF(RIGHT(TEXT(AI113,"0.#"),1)=".",FALSE,TRUE)</formula>
    </cfRule>
    <cfRule type="expression" dxfId="2608" priority="13198">
      <formula>IF(RIGHT(TEXT(AI113,"0.#"),1)=".",TRUE,FALSE)</formula>
    </cfRule>
  </conditionalFormatting>
  <conditionalFormatting sqref="AM113">
    <cfRule type="expression" dxfId="2607" priority="13195">
      <formula>IF(RIGHT(TEXT(AM113,"0.#"),1)=".",FALSE,TRUE)</formula>
    </cfRule>
    <cfRule type="expression" dxfId="2606" priority="13196">
      <formula>IF(RIGHT(TEXT(AM113,"0.#"),1)=".",TRUE,FALSE)</formula>
    </cfRule>
  </conditionalFormatting>
  <conditionalFormatting sqref="AE114">
    <cfRule type="expression" dxfId="2605" priority="13193">
      <formula>IF(RIGHT(TEXT(AE114,"0.#"),1)=".",FALSE,TRUE)</formula>
    </cfRule>
    <cfRule type="expression" dxfId="2604" priority="13194">
      <formula>IF(RIGHT(TEXT(AE114,"0.#"),1)=".",TRUE,FALSE)</formula>
    </cfRule>
  </conditionalFormatting>
  <conditionalFormatting sqref="AI114">
    <cfRule type="expression" dxfId="2603" priority="13191">
      <formula>IF(RIGHT(TEXT(AI114,"0.#"),1)=".",FALSE,TRUE)</formula>
    </cfRule>
    <cfRule type="expression" dxfId="2602" priority="13192">
      <formula>IF(RIGHT(TEXT(AI114,"0.#"),1)=".",TRUE,FALSE)</formula>
    </cfRule>
  </conditionalFormatting>
  <conditionalFormatting sqref="AM114">
    <cfRule type="expression" dxfId="2601" priority="13189">
      <formula>IF(RIGHT(TEXT(AM114,"0.#"),1)=".",FALSE,TRUE)</formula>
    </cfRule>
    <cfRule type="expression" dxfId="2600" priority="13190">
      <formula>IF(RIGHT(TEXT(AM114,"0.#"),1)=".",TRUE,FALSE)</formula>
    </cfRule>
  </conditionalFormatting>
  <conditionalFormatting sqref="AE116 AQ116">
    <cfRule type="expression" dxfId="2599" priority="13185">
      <formula>IF(RIGHT(TEXT(AE116,"0.#"),1)=".",FALSE,TRUE)</formula>
    </cfRule>
    <cfRule type="expression" dxfId="2598" priority="13186">
      <formula>IF(RIGHT(TEXT(AE116,"0.#"),1)=".",TRUE,FALSE)</formula>
    </cfRule>
  </conditionalFormatting>
  <conditionalFormatting sqref="AI116">
    <cfRule type="expression" dxfId="2597" priority="13183">
      <formula>IF(RIGHT(TEXT(AI116,"0.#"),1)=".",FALSE,TRUE)</formula>
    </cfRule>
    <cfRule type="expression" dxfId="2596" priority="13184">
      <formula>IF(RIGHT(TEXT(AI116,"0.#"),1)=".",TRUE,FALSE)</formula>
    </cfRule>
  </conditionalFormatting>
  <conditionalFormatting sqref="AM116">
    <cfRule type="expression" dxfId="2595" priority="13181">
      <formula>IF(RIGHT(TEXT(AM116,"0.#"),1)=".",FALSE,TRUE)</formula>
    </cfRule>
    <cfRule type="expression" dxfId="2594" priority="13182">
      <formula>IF(RIGHT(TEXT(AM116,"0.#"),1)=".",TRUE,FALSE)</formula>
    </cfRule>
  </conditionalFormatting>
  <conditionalFormatting sqref="AE117 AM117">
    <cfRule type="expression" dxfId="2593" priority="13179">
      <formula>IF(RIGHT(TEXT(AE117,"0.#"),1)=".",FALSE,TRUE)</formula>
    </cfRule>
    <cfRule type="expression" dxfId="2592" priority="13180">
      <formula>IF(RIGHT(TEXT(AE117,"0.#"),1)=".",TRUE,FALSE)</formula>
    </cfRule>
  </conditionalFormatting>
  <conditionalFormatting sqref="AI117">
    <cfRule type="expression" dxfId="2591" priority="13177">
      <formula>IF(RIGHT(TEXT(AI117,"0.#"),1)=".",FALSE,TRUE)</formula>
    </cfRule>
    <cfRule type="expression" dxfId="2590" priority="13178">
      <formula>IF(RIGHT(TEXT(AI117,"0.#"),1)=".",TRUE,FALSE)</formula>
    </cfRule>
  </conditionalFormatting>
  <conditionalFormatting sqref="AQ117">
    <cfRule type="expression" dxfId="2589" priority="13173">
      <formula>IF(RIGHT(TEXT(AQ117,"0.#"),1)=".",FALSE,TRUE)</formula>
    </cfRule>
    <cfRule type="expression" dxfId="2588" priority="13174">
      <formula>IF(RIGHT(TEXT(AQ117,"0.#"),1)=".",TRUE,FALSE)</formula>
    </cfRule>
  </conditionalFormatting>
  <conditionalFormatting sqref="AE119 AQ119">
    <cfRule type="expression" dxfId="2587" priority="13171">
      <formula>IF(RIGHT(TEXT(AE119,"0.#"),1)=".",FALSE,TRUE)</formula>
    </cfRule>
    <cfRule type="expression" dxfId="2586" priority="13172">
      <formula>IF(RIGHT(TEXT(AE119,"0.#"),1)=".",TRUE,FALSE)</formula>
    </cfRule>
  </conditionalFormatting>
  <conditionalFormatting sqref="AI119">
    <cfRule type="expression" dxfId="2585" priority="13169">
      <formula>IF(RIGHT(TEXT(AI119,"0.#"),1)=".",FALSE,TRUE)</formula>
    </cfRule>
    <cfRule type="expression" dxfId="2584" priority="13170">
      <formula>IF(RIGHT(TEXT(AI119,"0.#"),1)=".",TRUE,FALSE)</formula>
    </cfRule>
  </conditionalFormatting>
  <conditionalFormatting sqref="AM119">
    <cfRule type="expression" dxfId="2583" priority="13167">
      <formula>IF(RIGHT(TEXT(AM119,"0.#"),1)=".",FALSE,TRUE)</formula>
    </cfRule>
    <cfRule type="expression" dxfId="2582" priority="13168">
      <formula>IF(RIGHT(TEXT(AM119,"0.#"),1)=".",TRUE,FALSE)</formula>
    </cfRule>
  </conditionalFormatting>
  <conditionalFormatting sqref="AQ120">
    <cfRule type="expression" dxfId="2581" priority="13159">
      <formula>IF(RIGHT(TEXT(AQ120,"0.#"),1)=".",FALSE,TRUE)</formula>
    </cfRule>
    <cfRule type="expression" dxfId="2580" priority="13160">
      <formula>IF(RIGHT(TEXT(AQ120,"0.#"),1)=".",TRUE,FALSE)</formula>
    </cfRule>
  </conditionalFormatting>
  <conditionalFormatting sqref="AE122 AQ122">
    <cfRule type="expression" dxfId="2579" priority="13157">
      <formula>IF(RIGHT(TEXT(AE122,"0.#"),1)=".",FALSE,TRUE)</formula>
    </cfRule>
    <cfRule type="expression" dxfId="2578" priority="13158">
      <formula>IF(RIGHT(TEXT(AE122,"0.#"),1)=".",TRUE,FALSE)</formula>
    </cfRule>
  </conditionalFormatting>
  <conditionalFormatting sqref="AI122">
    <cfRule type="expression" dxfId="2577" priority="13155">
      <formula>IF(RIGHT(TEXT(AI122,"0.#"),1)=".",FALSE,TRUE)</formula>
    </cfRule>
    <cfRule type="expression" dxfId="2576" priority="13156">
      <formula>IF(RIGHT(TEXT(AI122,"0.#"),1)=".",TRUE,FALSE)</formula>
    </cfRule>
  </conditionalFormatting>
  <conditionalFormatting sqref="AM122">
    <cfRule type="expression" dxfId="2575" priority="13153">
      <formula>IF(RIGHT(TEXT(AM122,"0.#"),1)=".",FALSE,TRUE)</formula>
    </cfRule>
    <cfRule type="expression" dxfId="2574" priority="13154">
      <formula>IF(RIGHT(TEXT(AM122,"0.#"),1)=".",TRUE,FALSE)</formula>
    </cfRule>
  </conditionalFormatting>
  <conditionalFormatting sqref="AQ123">
    <cfRule type="expression" dxfId="2573" priority="13145">
      <formula>IF(RIGHT(TEXT(AQ123,"0.#"),1)=".",FALSE,TRUE)</formula>
    </cfRule>
    <cfRule type="expression" dxfId="2572" priority="13146">
      <formula>IF(RIGHT(TEXT(AQ123,"0.#"),1)=".",TRUE,FALSE)</formula>
    </cfRule>
  </conditionalFormatting>
  <conditionalFormatting sqref="AE125 AQ125">
    <cfRule type="expression" dxfId="2571" priority="13143">
      <formula>IF(RIGHT(TEXT(AE125,"0.#"),1)=".",FALSE,TRUE)</formula>
    </cfRule>
    <cfRule type="expression" dxfId="2570" priority="13144">
      <formula>IF(RIGHT(TEXT(AE125,"0.#"),1)=".",TRUE,FALSE)</formula>
    </cfRule>
  </conditionalFormatting>
  <conditionalFormatting sqref="AI125">
    <cfRule type="expression" dxfId="2569" priority="13141">
      <formula>IF(RIGHT(TEXT(AI125,"0.#"),1)=".",FALSE,TRUE)</formula>
    </cfRule>
    <cfRule type="expression" dxfId="2568" priority="13142">
      <formula>IF(RIGHT(TEXT(AI125,"0.#"),1)=".",TRUE,FALSE)</formula>
    </cfRule>
  </conditionalFormatting>
  <conditionalFormatting sqref="AM125">
    <cfRule type="expression" dxfId="2567" priority="13139">
      <formula>IF(RIGHT(TEXT(AM125,"0.#"),1)=".",FALSE,TRUE)</formula>
    </cfRule>
    <cfRule type="expression" dxfId="2566" priority="13140">
      <formula>IF(RIGHT(TEXT(AM125,"0.#"),1)=".",TRUE,FALSE)</formula>
    </cfRule>
  </conditionalFormatting>
  <conditionalFormatting sqref="AQ126">
    <cfRule type="expression" dxfId="2565" priority="13131">
      <formula>IF(RIGHT(TEXT(AQ126,"0.#"),1)=".",FALSE,TRUE)</formula>
    </cfRule>
    <cfRule type="expression" dxfId="2564" priority="13132">
      <formula>IF(RIGHT(TEXT(AQ126,"0.#"),1)=".",TRUE,FALSE)</formula>
    </cfRule>
  </conditionalFormatting>
  <conditionalFormatting sqref="AE128 AQ128">
    <cfRule type="expression" dxfId="2563" priority="13129">
      <formula>IF(RIGHT(TEXT(AE128,"0.#"),1)=".",FALSE,TRUE)</formula>
    </cfRule>
    <cfRule type="expression" dxfId="2562" priority="13130">
      <formula>IF(RIGHT(TEXT(AE128,"0.#"),1)=".",TRUE,FALSE)</formula>
    </cfRule>
  </conditionalFormatting>
  <conditionalFormatting sqref="AI128">
    <cfRule type="expression" dxfId="2561" priority="13127">
      <formula>IF(RIGHT(TEXT(AI128,"0.#"),1)=".",FALSE,TRUE)</formula>
    </cfRule>
    <cfRule type="expression" dxfId="2560" priority="13128">
      <formula>IF(RIGHT(TEXT(AI128,"0.#"),1)=".",TRUE,FALSE)</formula>
    </cfRule>
  </conditionalFormatting>
  <conditionalFormatting sqref="AM128">
    <cfRule type="expression" dxfId="2559" priority="13125">
      <formula>IF(RIGHT(TEXT(AM128,"0.#"),1)=".",FALSE,TRUE)</formula>
    </cfRule>
    <cfRule type="expression" dxfId="2558" priority="13126">
      <formula>IF(RIGHT(TEXT(AM128,"0.#"),1)=".",TRUE,FALSE)</formula>
    </cfRule>
  </conditionalFormatting>
  <conditionalFormatting sqref="AQ129">
    <cfRule type="expression" dxfId="2557" priority="13117">
      <formula>IF(RIGHT(TEXT(AQ129,"0.#"),1)=".",FALSE,TRUE)</formula>
    </cfRule>
    <cfRule type="expression" dxfId="2556" priority="13118">
      <formula>IF(RIGHT(TEXT(AQ129,"0.#"),1)=".",TRUE,FALSE)</formula>
    </cfRule>
  </conditionalFormatting>
  <conditionalFormatting sqref="AE75">
    <cfRule type="expression" dxfId="2555" priority="13115">
      <formula>IF(RIGHT(TEXT(AE75,"0.#"),1)=".",FALSE,TRUE)</formula>
    </cfRule>
    <cfRule type="expression" dxfId="2554" priority="13116">
      <formula>IF(RIGHT(TEXT(AE75,"0.#"),1)=".",TRUE,FALSE)</formula>
    </cfRule>
  </conditionalFormatting>
  <conditionalFormatting sqref="AE76">
    <cfRule type="expression" dxfId="2553" priority="13113">
      <formula>IF(RIGHT(TEXT(AE76,"0.#"),1)=".",FALSE,TRUE)</formula>
    </cfRule>
    <cfRule type="expression" dxfId="2552" priority="13114">
      <formula>IF(RIGHT(TEXT(AE76,"0.#"),1)=".",TRUE,FALSE)</formula>
    </cfRule>
  </conditionalFormatting>
  <conditionalFormatting sqref="AE77">
    <cfRule type="expression" dxfId="2551" priority="13111">
      <formula>IF(RIGHT(TEXT(AE77,"0.#"),1)=".",FALSE,TRUE)</formula>
    </cfRule>
    <cfRule type="expression" dxfId="2550" priority="13112">
      <formula>IF(RIGHT(TEXT(AE77,"0.#"),1)=".",TRUE,FALSE)</formula>
    </cfRule>
  </conditionalFormatting>
  <conditionalFormatting sqref="AI77">
    <cfRule type="expression" dxfId="2549" priority="13109">
      <formula>IF(RIGHT(TEXT(AI77,"0.#"),1)=".",FALSE,TRUE)</formula>
    </cfRule>
    <cfRule type="expression" dxfId="2548" priority="13110">
      <formula>IF(RIGHT(TEXT(AI77,"0.#"),1)=".",TRUE,FALSE)</formula>
    </cfRule>
  </conditionalFormatting>
  <conditionalFormatting sqref="AI76">
    <cfRule type="expression" dxfId="2547" priority="13107">
      <formula>IF(RIGHT(TEXT(AI76,"0.#"),1)=".",FALSE,TRUE)</formula>
    </cfRule>
    <cfRule type="expression" dxfId="2546" priority="13108">
      <formula>IF(RIGHT(TEXT(AI76,"0.#"),1)=".",TRUE,FALSE)</formula>
    </cfRule>
  </conditionalFormatting>
  <conditionalFormatting sqref="AI75">
    <cfRule type="expression" dxfId="2545" priority="13105">
      <formula>IF(RIGHT(TEXT(AI75,"0.#"),1)=".",FALSE,TRUE)</formula>
    </cfRule>
    <cfRule type="expression" dxfId="2544" priority="13106">
      <formula>IF(RIGHT(TEXT(AI75,"0.#"),1)=".",TRUE,FALSE)</formula>
    </cfRule>
  </conditionalFormatting>
  <conditionalFormatting sqref="AM75">
    <cfRule type="expression" dxfId="2543" priority="13103">
      <formula>IF(RIGHT(TEXT(AM75,"0.#"),1)=".",FALSE,TRUE)</formula>
    </cfRule>
    <cfRule type="expression" dxfId="2542" priority="13104">
      <formula>IF(RIGHT(TEXT(AM75,"0.#"),1)=".",TRUE,FALSE)</formula>
    </cfRule>
  </conditionalFormatting>
  <conditionalFormatting sqref="AM76">
    <cfRule type="expression" dxfId="2541" priority="13101">
      <formula>IF(RIGHT(TEXT(AM76,"0.#"),1)=".",FALSE,TRUE)</formula>
    </cfRule>
    <cfRule type="expression" dxfId="2540" priority="13102">
      <formula>IF(RIGHT(TEXT(AM76,"0.#"),1)=".",TRUE,FALSE)</formula>
    </cfRule>
  </conditionalFormatting>
  <conditionalFormatting sqref="AM77">
    <cfRule type="expression" dxfId="2539" priority="13099">
      <formula>IF(RIGHT(TEXT(AM77,"0.#"),1)=".",FALSE,TRUE)</formula>
    </cfRule>
    <cfRule type="expression" dxfId="2538" priority="13100">
      <formula>IF(RIGHT(TEXT(AM77,"0.#"),1)=".",TRUE,FALSE)</formula>
    </cfRule>
  </conditionalFormatting>
  <conditionalFormatting sqref="AE134:AE135 AI134:AI135 AM134:AM135 AQ134:AQ135 AU134:AU135">
    <cfRule type="expression" dxfId="2537" priority="13085">
      <formula>IF(RIGHT(TEXT(AE134,"0.#"),1)=".",FALSE,TRUE)</formula>
    </cfRule>
    <cfRule type="expression" dxfId="2536" priority="13086">
      <formula>IF(RIGHT(TEXT(AE134,"0.#"),1)=".",TRUE,FALSE)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0:AO867">
    <cfRule type="expression" dxfId="2523" priority="6655">
      <formula>IF(AND(AL840&gt;=0, RIGHT(TEXT(AL840,"0.#"),1)&lt;&gt;"."),TRUE,FALSE)</formula>
    </cfRule>
    <cfRule type="expression" dxfId="2522" priority="6656">
      <formula>IF(AND(AL840&gt;=0, RIGHT(TEXT(AL840,"0.#"),1)="."),TRUE,FALSE)</formula>
    </cfRule>
    <cfRule type="expression" dxfId="2521" priority="6657">
      <formula>IF(AND(AL840&lt;0, RIGHT(TEXT(AL840,"0.#"),1)&lt;&gt;"."),TRUE,FALSE)</formula>
    </cfRule>
    <cfRule type="expression" dxfId="2520" priority="6658">
      <formula>IF(AND(AL840&lt;0, RIGHT(TEXT(AL840,"0.#"),1)="."),TRUE,FALSE)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0:Y867">
    <cfRule type="expression" dxfId="2451" priority="2983">
      <formula>IF(RIGHT(TEXT(Y840,"0.#"),1)=".",FALSE,TRUE)</formula>
    </cfRule>
    <cfRule type="expression" dxfId="2450" priority="2984">
      <formula>IF(RIGHT(TEXT(Y840,"0.#"),1)=".",TRUE,FALSE)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3:AO1132">
    <cfRule type="expression" dxfId="2421" priority="2889">
      <formula>IF(AND(AL1103&gt;=0, RIGHT(TEXT(AL1103,"0.#"),1)&lt;&gt;"."),TRUE,FALSE)</formula>
    </cfRule>
    <cfRule type="expression" dxfId="2420" priority="2890">
      <formula>IF(AND(AL1103&gt;=0, RIGHT(TEXT(AL1103,"0.#"),1)="."),TRUE,FALSE)</formula>
    </cfRule>
    <cfRule type="expression" dxfId="2419" priority="2891">
      <formula>IF(AND(AL1103&lt;0, RIGHT(TEXT(AL1103,"0.#"),1)&lt;&gt;"."),TRUE,FALSE)</formula>
    </cfRule>
    <cfRule type="expression" dxfId="2418" priority="2892">
      <formula>IF(AND(AL1103&lt;0, RIGHT(TEXT(AL1103,"0.#"),1)="."),TRUE,FALSE)</formula>
    </cfRule>
  </conditionalFormatting>
  <conditionalFormatting sqref="Y1103:Y1132">
    <cfRule type="expression" dxfId="2417" priority="2887">
      <formula>IF(RIGHT(TEXT(Y1103,"0.#"),1)=".",FALSE,TRUE)</formula>
    </cfRule>
    <cfRule type="expression" dxfId="2416" priority="2888">
      <formula>IF(RIGHT(TEXT(Y1103,"0.#"),1)=".",TRUE,FALSE)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8:AO839">
    <cfRule type="expression" dxfId="2407" priority="2841">
      <formula>IF(AND(AL838&gt;=0, RIGHT(TEXT(AL838,"0.#"),1)&lt;&gt;"."),TRUE,FALSE)</formula>
    </cfRule>
    <cfRule type="expression" dxfId="2406" priority="2842">
      <formula>IF(AND(AL838&gt;=0, RIGHT(TEXT(AL838,"0.#"),1)="."),TRUE,FALSE)</formula>
    </cfRule>
    <cfRule type="expression" dxfId="2405" priority="2843">
      <formula>IF(AND(AL838&lt;0, RIGHT(TEXT(AL838,"0.#"),1)&lt;&gt;"."),TRUE,FALSE)</formula>
    </cfRule>
    <cfRule type="expression" dxfId="2404" priority="2844">
      <formula>IF(AND(AL838&lt;0, RIGHT(TEXT(AL838,"0.#"),1)="."),TRUE,FALSE)</formula>
    </cfRule>
  </conditionalFormatting>
  <conditionalFormatting sqref="Y838:Y839">
    <cfRule type="expression" dxfId="2403" priority="2839">
      <formula>IF(RIGHT(TEXT(Y838,"0.#"),1)=".",FALSE,TRUE)</formula>
    </cfRule>
    <cfRule type="expression" dxfId="2402" priority="2840">
      <formula>IF(RIGHT(TEXT(Y838,"0.#"),1)=".",TRUE,FALSE)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3:Y900">
    <cfRule type="expression" dxfId="2085" priority="2099">
      <formula>IF(RIGHT(TEXT(Y873,"0.#"),1)=".",FALSE,TRUE)</formula>
    </cfRule>
    <cfRule type="expression" dxfId="2084" priority="2100">
      <formula>IF(RIGHT(TEXT(Y873,"0.#"),1)=".",TRUE,FALSE)</formula>
    </cfRule>
  </conditionalFormatting>
  <conditionalFormatting sqref="Y871:Y872">
    <cfRule type="expression" dxfId="2083" priority="2093">
      <formula>IF(RIGHT(TEXT(Y871,"0.#"),1)=".",FALSE,TRUE)</formula>
    </cfRule>
    <cfRule type="expression" dxfId="2082" priority="2094">
      <formula>IF(RIGHT(TEXT(Y871,"0.#"),1)=".",TRUE,FALSE)</formula>
    </cfRule>
  </conditionalFormatting>
  <conditionalFormatting sqref="Y906:Y933">
    <cfRule type="expression" dxfId="2081" priority="2087">
      <formula>IF(RIGHT(TEXT(Y906,"0.#"),1)=".",FALSE,TRUE)</formula>
    </cfRule>
    <cfRule type="expression" dxfId="2080" priority="2088">
      <formula>IF(RIGHT(TEXT(Y906,"0.#"),1)=".",TRUE,FALSE)</formula>
    </cfRule>
  </conditionalFormatting>
  <conditionalFormatting sqref="Y904:Y905">
    <cfRule type="expression" dxfId="2079" priority="2081">
      <formula>IF(RIGHT(TEXT(Y904,"0.#"),1)=".",FALSE,TRUE)</formula>
    </cfRule>
    <cfRule type="expression" dxfId="2078" priority="2082">
      <formula>IF(RIGHT(TEXT(Y904,"0.#"),1)=".",TRUE,FALSE)</formula>
    </cfRule>
  </conditionalFormatting>
  <conditionalFormatting sqref="Y939:Y966">
    <cfRule type="expression" dxfId="2077" priority="2075">
      <formula>IF(RIGHT(TEXT(Y939,"0.#"),1)=".",FALSE,TRUE)</formula>
    </cfRule>
    <cfRule type="expression" dxfId="2076" priority="2076">
      <formula>IF(RIGHT(TEXT(Y939,"0.#"),1)=".",TRUE,FALSE)</formula>
    </cfRule>
  </conditionalFormatting>
  <conditionalFormatting sqref="Y937:Y938">
    <cfRule type="expression" dxfId="2075" priority="2069">
      <formula>IF(RIGHT(TEXT(Y937,"0.#"),1)=".",FALSE,TRUE)</formula>
    </cfRule>
    <cfRule type="expression" dxfId="2074" priority="2070">
      <formula>IF(RIGHT(TEXT(Y937,"0.#"),1)=".",TRUE,FALSE)</formula>
    </cfRule>
  </conditionalFormatting>
  <conditionalFormatting sqref="Y972:Y999">
    <cfRule type="expression" dxfId="2073" priority="2063">
      <formula>IF(RIGHT(TEXT(Y972,"0.#"),1)=".",FALSE,TRUE)</formula>
    </cfRule>
    <cfRule type="expression" dxfId="2072" priority="2064">
      <formula>IF(RIGHT(TEXT(Y972,"0.#"),1)=".",TRUE,FALSE)</formula>
    </cfRule>
  </conditionalFormatting>
  <conditionalFormatting sqref="Y970:Y971">
    <cfRule type="expression" dxfId="2071" priority="2057">
      <formula>IF(RIGHT(TEXT(Y970,"0.#"),1)=".",FALSE,TRUE)</formula>
    </cfRule>
    <cfRule type="expression" dxfId="2070" priority="2058">
      <formula>IF(RIGHT(TEXT(Y970,"0.#"),1)=".",TRUE,FALSE)</formula>
    </cfRule>
  </conditionalFormatting>
  <conditionalFormatting sqref="Y1005:Y1032">
    <cfRule type="expression" dxfId="2069" priority="2051">
      <formula>IF(RIGHT(TEXT(Y1005,"0.#"),1)=".",FALSE,TRUE)</formula>
    </cfRule>
    <cfRule type="expression" dxfId="2068" priority="2052">
      <formula>IF(RIGHT(TEXT(Y1005,"0.#"),1)=".",TRUE,FALSE)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3:AO900">
    <cfRule type="expression" dxfId="1989" priority="2101">
      <formula>IF(AND(AL873&gt;=0, RIGHT(TEXT(AL873,"0.#"),1)&lt;&gt;"."),TRUE,FALSE)</formula>
    </cfRule>
    <cfRule type="expression" dxfId="1988" priority="2102">
      <formula>IF(AND(AL873&gt;=0, RIGHT(TEXT(AL873,"0.#"),1)="."),TRUE,FALSE)</formula>
    </cfRule>
    <cfRule type="expression" dxfId="1987" priority="2103">
      <formula>IF(AND(AL873&lt;0, RIGHT(TEXT(AL873,"0.#"),1)&lt;&gt;"."),TRUE,FALSE)</formula>
    </cfRule>
    <cfRule type="expression" dxfId="1986" priority="2104">
      <formula>IF(AND(AL873&lt;0, RIGHT(TEXT(AL873,"0.#"),1)="."),TRUE,FALSE)</formula>
    </cfRule>
  </conditionalFormatting>
  <conditionalFormatting sqref="AL871:AO872">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4:AO905">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7:AO938">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P23:V23">
    <cfRule type="expression" dxfId="725" priority="25">
      <formula>IF(RIGHT(TEXT(P23,"0.#"),1)=".",FALSE,TRUE)</formula>
    </cfRule>
    <cfRule type="expression" dxfId="724" priority="26">
      <formula>IF(RIGHT(TEXT(P23,"0.#"),1)=".",TRUE,FALSE)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E433">
    <cfRule type="expression" dxfId="717" priority="17">
      <formula>IF(RIGHT(TEXT(AE433,"0.#"),1)=".",FALSE,TRUE)</formula>
    </cfRule>
    <cfRule type="expression" dxfId="716" priority="18">
      <formula>IF(RIGHT(TEXT(AE433,"0.#"),1)=".",TRUE,FALSE)</formula>
    </cfRule>
  </conditionalFormatting>
  <conditionalFormatting sqref="AE434">
    <cfRule type="expression" dxfId="715" priority="15">
      <formula>IF(RIGHT(TEXT(AE434,"0.#"),1)=".",FALSE,TRUE)</formula>
    </cfRule>
    <cfRule type="expression" dxfId="714" priority="16">
      <formula>IF(RIGHT(TEXT(AE434,"0.#"),1)=".",TRUE,FALSE)</formula>
    </cfRule>
  </conditionalFormatting>
  <conditionalFormatting sqref="AE435">
    <cfRule type="expression" dxfId="713" priority="13">
      <formula>IF(RIGHT(TEXT(AE435,"0.#"),1)=".",FALSE,TRUE)</formula>
    </cfRule>
    <cfRule type="expression" dxfId="712" priority="14">
      <formula>IF(RIGHT(TEXT(AE435,"0.#"),1)=".",TRUE,FALSE)</formula>
    </cfRule>
  </conditionalFormatting>
  <conditionalFormatting sqref="AI433">
    <cfRule type="expression" dxfId="711" priority="11">
      <formula>IF(RIGHT(TEXT(AI433,"0.#"),1)=".",FALSE,TRUE)</formula>
    </cfRule>
    <cfRule type="expression" dxfId="710" priority="12">
      <formula>IF(RIGHT(TEXT(AI433,"0.#"),1)=".",TRUE,FALSE)</formula>
    </cfRule>
  </conditionalFormatting>
  <conditionalFormatting sqref="AI434">
    <cfRule type="expression" dxfId="709" priority="9">
      <formula>IF(RIGHT(TEXT(AI434,"0.#"),1)=".",FALSE,TRUE)</formula>
    </cfRule>
    <cfRule type="expression" dxfId="708" priority="10">
      <formula>IF(RIGHT(TEXT(AI434,"0.#"),1)=".",TRUE,FALSE)</formula>
    </cfRule>
  </conditionalFormatting>
  <conditionalFormatting sqref="AI435">
    <cfRule type="expression" dxfId="707" priority="7">
      <formula>IF(RIGHT(TEXT(AI435,"0.#"),1)=".",FALSE,TRUE)</formula>
    </cfRule>
    <cfRule type="expression" dxfId="706" priority="8">
      <formula>IF(RIGHT(TEXT(AI435,"0.#"),1)=".",TRUE,FALSE)</formula>
    </cfRule>
  </conditionalFormatting>
  <conditionalFormatting sqref="AM433">
    <cfRule type="expression" dxfId="705" priority="5">
      <formula>IF(RIGHT(TEXT(AM433,"0.#"),1)=".",FALSE,TRUE)</formula>
    </cfRule>
    <cfRule type="expression" dxfId="704" priority="6">
      <formula>IF(RIGHT(TEXT(AM433,"0.#"),1)=".",TRUE,FALSE)</formula>
    </cfRule>
  </conditionalFormatting>
  <conditionalFormatting sqref="AM434">
    <cfRule type="expression" dxfId="703" priority="3">
      <formula>IF(RIGHT(TEXT(AM434,"0.#"),1)=".",FALSE,TRUE)</formula>
    </cfRule>
    <cfRule type="expression" dxfId="702" priority="4">
      <formula>IF(RIGHT(TEXT(AM434,"0.#"),1)=".",TRUE,FALSE)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36" max="49" man="1"/>
    <brk id="483"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567</v>
      </c>
      <c r="R6" s="13" t="str">
        <f t="shared" si="3"/>
        <v>交付</v>
      </c>
      <c r="S6" s="13" t="str">
        <f t="shared" si="4"/>
        <v>交付</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交付</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353</v>
      </c>
      <c r="B2" s="405"/>
      <c r="C2" s="405"/>
      <c r="D2" s="405"/>
      <c r="E2" s="405"/>
      <c r="F2" s="406"/>
      <c r="G2" s="518" t="s">
        <v>146</v>
      </c>
      <c r="H2" s="439"/>
      <c r="I2" s="439"/>
      <c r="J2" s="439"/>
      <c r="K2" s="439"/>
      <c r="L2" s="439"/>
      <c r="M2" s="439"/>
      <c r="N2" s="439"/>
      <c r="O2" s="519"/>
      <c r="P2" s="438" t="s">
        <v>59</v>
      </c>
      <c r="Q2" s="439"/>
      <c r="R2" s="439"/>
      <c r="S2" s="439"/>
      <c r="T2" s="439"/>
      <c r="U2" s="439"/>
      <c r="V2" s="439"/>
      <c r="W2" s="439"/>
      <c r="X2" s="519"/>
      <c r="Y2" s="1043"/>
      <c r="Z2" s="833"/>
      <c r="AA2" s="834"/>
      <c r="AB2" s="1047" t="s">
        <v>11</v>
      </c>
      <c r="AC2" s="1048"/>
      <c r="AD2" s="1049"/>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4"/>
      <c r="B3" s="405"/>
      <c r="C3" s="405"/>
      <c r="D3" s="405"/>
      <c r="E3" s="405"/>
      <c r="F3" s="406"/>
      <c r="G3" s="420"/>
      <c r="H3" s="402"/>
      <c r="I3" s="402"/>
      <c r="J3" s="402"/>
      <c r="K3" s="402"/>
      <c r="L3" s="402"/>
      <c r="M3" s="402"/>
      <c r="N3" s="402"/>
      <c r="O3" s="421"/>
      <c r="P3" s="441"/>
      <c r="Q3" s="402"/>
      <c r="R3" s="402"/>
      <c r="S3" s="402"/>
      <c r="T3" s="402"/>
      <c r="U3" s="402"/>
      <c r="V3" s="402"/>
      <c r="W3" s="402"/>
      <c r="X3" s="421"/>
      <c r="Y3" s="1044"/>
      <c r="Z3" s="1045"/>
      <c r="AA3" s="1046"/>
      <c r="AB3" s="1050"/>
      <c r="AC3" s="1051"/>
      <c r="AD3" s="1052"/>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7"/>
      <c r="H4" s="1020"/>
      <c r="I4" s="1020"/>
      <c r="J4" s="1020"/>
      <c r="K4" s="1020"/>
      <c r="L4" s="1020"/>
      <c r="M4" s="1020"/>
      <c r="N4" s="1020"/>
      <c r="O4" s="1021"/>
      <c r="P4" s="104"/>
      <c r="Q4" s="1028"/>
      <c r="R4" s="1028"/>
      <c r="S4" s="1028"/>
      <c r="T4" s="1028"/>
      <c r="U4" s="1028"/>
      <c r="V4" s="1028"/>
      <c r="W4" s="1028"/>
      <c r="X4" s="1029"/>
      <c r="Y4" s="1038" t="s">
        <v>12</v>
      </c>
      <c r="Z4" s="1039"/>
      <c r="AA4" s="1040"/>
      <c r="AB4" s="467"/>
      <c r="AC4" s="1042"/>
      <c r="AD4" s="1042"/>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8"/>
      <c r="B5" s="409"/>
      <c r="C5" s="409"/>
      <c r="D5" s="409"/>
      <c r="E5" s="409"/>
      <c r="F5" s="410"/>
      <c r="G5" s="1022"/>
      <c r="H5" s="1023"/>
      <c r="I5" s="1023"/>
      <c r="J5" s="1023"/>
      <c r="K5" s="1023"/>
      <c r="L5" s="1023"/>
      <c r="M5" s="1023"/>
      <c r="N5" s="1023"/>
      <c r="O5" s="1024"/>
      <c r="P5" s="1030"/>
      <c r="Q5" s="1030"/>
      <c r="R5" s="1030"/>
      <c r="S5" s="1030"/>
      <c r="T5" s="1030"/>
      <c r="U5" s="1030"/>
      <c r="V5" s="1030"/>
      <c r="W5" s="1030"/>
      <c r="X5" s="1031"/>
      <c r="Y5" s="422" t="s">
        <v>54</v>
      </c>
      <c r="Z5" s="1035"/>
      <c r="AA5" s="1036"/>
      <c r="AB5" s="529"/>
      <c r="AC5" s="1041"/>
      <c r="AD5" s="1041"/>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8"/>
      <c r="B6" s="409"/>
      <c r="C6" s="409"/>
      <c r="D6" s="409"/>
      <c r="E6" s="409"/>
      <c r="F6" s="410"/>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182</v>
      </c>
      <c r="AC6" s="1037"/>
      <c r="AD6" s="1037"/>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353</v>
      </c>
      <c r="B9" s="405"/>
      <c r="C9" s="405"/>
      <c r="D9" s="405"/>
      <c r="E9" s="405"/>
      <c r="F9" s="406"/>
      <c r="G9" s="518" t="s">
        <v>146</v>
      </c>
      <c r="H9" s="439"/>
      <c r="I9" s="439"/>
      <c r="J9" s="439"/>
      <c r="K9" s="439"/>
      <c r="L9" s="439"/>
      <c r="M9" s="439"/>
      <c r="N9" s="439"/>
      <c r="O9" s="519"/>
      <c r="P9" s="438" t="s">
        <v>59</v>
      </c>
      <c r="Q9" s="439"/>
      <c r="R9" s="439"/>
      <c r="S9" s="439"/>
      <c r="T9" s="439"/>
      <c r="U9" s="439"/>
      <c r="V9" s="439"/>
      <c r="W9" s="439"/>
      <c r="X9" s="519"/>
      <c r="Y9" s="1043"/>
      <c r="Z9" s="833"/>
      <c r="AA9" s="834"/>
      <c r="AB9" s="1047" t="s">
        <v>11</v>
      </c>
      <c r="AC9" s="1048"/>
      <c r="AD9" s="1049"/>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4"/>
      <c r="B10" s="405"/>
      <c r="C10" s="405"/>
      <c r="D10" s="405"/>
      <c r="E10" s="405"/>
      <c r="F10" s="406"/>
      <c r="G10" s="420"/>
      <c r="H10" s="402"/>
      <c r="I10" s="402"/>
      <c r="J10" s="402"/>
      <c r="K10" s="402"/>
      <c r="L10" s="402"/>
      <c r="M10" s="402"/>
      <c r="N10" s="402"/>
      <c r="O10" s="421"/>
      <c r="P10" s="441"/>
      <c r="Q10" s="402"/>
      <c r="R10" s="402"/>
      <c r="S10" s="402"/>
      <c r="T10" s="402"/>
      <c r="U10" s="402"/>
      <c r="V10" s="402"/>
      <c r="W10" s="402"/>
      <c r="X10" s="421"/>
      <c r="Y10" s="1044"/>
      <c r="Z10" s="1045"/>
      <c r="AA10" s="1046"/>
      <c r="AB10" s="1050"/>
      <c r="AC10" s="1051"/>
      <c r="AD10" s="1052"/>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7"/>
      <c r="H11" s="1020"/>
      <c r="I11" s="1020"/>
      <c r="J11" s="1020"/>
      <c r="K11" s="1020"/>
      <c r="L11" s="1020"/>
      <c r="M11" s="1020"/>
      <c r="N11" s="1020"/>
      <c r="O11" s="1021"/>
      <c r="P11" s="104"/>
      <c r="Q11" s="1028"/>
      <c r="R11" s="1028"/>
      <c r="S11" s="1028"/>
      <c r="T11" s="1028"/>
      <c r="U11" s="1028"/>
      <c r="V11" s="1028"/>
      <c r="W11" s="1028"/>
      <c r="X11" s="1029"/>
      <c r="Y11" s="1038" t="s">
        <v>12</v>
      </c>
      <c r="Z11" s="1039"/>
      <c r="AA11" s="1040"/>
      <c r="AB11" s="467"/>
      <c r="AC11" s="1042"/>
      <c r="AD11" s="1042"/>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8"/>
      <c r="B12" s="409"/>
      <c r="C12" s="409"/>
      <c r="D12" s="409"/>
      <c r="E12" s="409"/>
      <c r="F12" s="410"/>
      <c r="G12" s="1022"/>
      <c r="H12" s="1023"/>
      <c r="I12" s="1023"/>
      <c r="J12" s="1023"/>
      <c r="K12" s="1023"/>
      <c r="L12" s="1023"/>
      <c r="M12" s="1023"/>
      <c r="N12" s="1023"/>
      <c r="O12" s="1024"/>
      <c r="P12" s="1030"/>
      <c r="Q12" s="1030"/>
      <c r="R12" s="1030"/>
      <c r="S12" s="1030"/>
      <c r="T12" s="1030"/>
      <c r="U12" s="1030"/>
      <c r="V12" s="1030"/>
      <c r="W12" s="1030"/>
      <c r="X12" s="1031"/>
      <c r="Y12" s="422" t="s">
        <v>54</v>
      </c>
      <c r="Z12" s="1035"/>
      <c r="AA12" s="1036"/>
      <c r="AB12" s="529"/>
      <c r="AC12" s="1041"/>
      <c r="AD12" s="1041"/>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11"/>
      <c r="B13" s="412"/>
      <c r="C13" s="412"/>
      <c r="D13" s="412"/>
      <c r="E13" s="412"/>
      <c r="F13" s="41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182</v>
      </c>
      <c r="AC13" s="1037"/>
      <c r="AD13" s="1037"/>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353</v>
      </c>
      <c r="B16" s="405"/>
      <c r="C16" s="405"/>
      <c r="D16" s="405"/>
      <c r="E16" s="405"/>
      <c r="F16" s="406"/>
      <c r="G16" s="518" t="s">
        <v>146</v>
      </c>
      <c r="H16" s="439"/>
      <c r="I16" s="439"/>
      <c r="J16" s="439"/>
      <c r="K16" s="439"/>
      <c r="L16" s="439"/>
      <c r="M16" s="439"/>
      <c r="N16" s="439"/>
      <c r="O16" s="519"/>
      <c r="P16" s="438" t="s">
        <v>59</v>
      </c>
      <c r="Q16" s="439"/>
      <c r="R16" s="439"/>
      <c r="S16" s="439"/>
      <c r="T16" s="439"/>
      <c r="U16" s="439"/>
      <c r="V16" s="439"/>
      <c r="W16" s="439"/>
      <c r="X16" s="519"/>
      <c r="Y16" s="1043"/>
      <c r="Z16" s="833"/>
      <c r="AA16" s="834"/>
      <c r="AB16" s="1047" t="s">
        <v>11</v>
      </c>
      <c r="AC16" s="1048"/>
      <c r="AD16" s="1049"/>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4"/>
      <c r="B17" s="405"/>
      <c r="C17" s="405"/>
      <c r="D17" s="405"/>
      <c r="E17" s="405"/>
      <c r="F17" s="406"/>
      <c r="G17" s="420"/>
      <c r="H17" s="402"/>
      <c r="I17" s="402"/>
      <c r="J17" s="402"/>
      <c r="K17" s="402"/>
      <c r="L17" s="402"/>
      <c r="M17" s="402"/>
      <c r="N17" s="402"/>
      <c r="O17" s="421"/>
      <c r="P17" s="441"/>
      <c r="Q17" s="402"/>
      <c r="R17" s="402"/>
      <c r="S17" s="402"/>
      <c r="T17" s="402"/>
      <c r="U17" s="402"/>
      <c r="V17" s="402"/>
      <c r="W17" s="402"/>
      <c r="X17" s="421"/>
      <c r="Y17" s="1044"/>
      <c r="Z17" s="1045"/>
      <c r="AA17" s="1046"/>
      <c r="AB17" s="1050"/>
      <c r="AC17" s="1051"/>
      <c r="AD17" s="1052"/>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7"/>
      <c r="H18" s="1020"/>
      <c r="I18" s="1020"/>
      <c r="J18" s="1020"/>
      <c r="K18" s="1020"/>
      <c r="L18" s="1020"/>
      <c r="M18" s="1020"/>
      <c r="N18" s="1020"/>
      <c r="O18" s="1021"/>
      <c r="P18" s="104"/>
      <c r="Q18" s="1028"/>
      <c r="R18" s="1028"/>
      <c r="S18" s="1028"/>
      <c r="T18" s="1028"/>
      <c r="U18" s="1028"/>
      <c r="V18" s="1028"/>
      <c r="W18" s="1028"/>
      <c r="X18" s="1029"/>
      <c r="Y18" s="1038" t="s">
        <v>12</v>
      </c>
      <c r="Z18" s="1039"/>
      <c r="AA18" s="1040"/>
      <c r="AB18" s="467"/>
      <c r="AC18" s="1042"/>
      <c r="AD18" s="1042"/>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8"/>
      <c r="B19" s="409"/>
      <c r="C19" s="409"/>
      <c r="D19" s="409"/>
      <c r="E19" s="409"/>
      <c r="F19" s="410"/>
      <c r="G19" s="1022"/>
      <c r="H19" s="1023"/>
      <c r="I19" s="1023"/>
      <c r="J19" s="1023"/>
      <c r="K19" s="1023"/>
      <c r="L19" s="1023"/>
      <c r="M19" s="1023"/>
      <c r="N19" s="1023"/>
      <c r="O19" s="1024"/>
      <c r="P19" s="1030"/>
      <c r="Q19" s="1030"/>
      <c r="R19" s="1030"/>
      <c r="S19" s="1030"/>
      <c r="T19" s="1030"/>
      <c r="U19" s="1030"/>
      <c r="V19" s="1030"/>
      <c r="W19" s="1030"/>
      <c r="X19" s="1031"/>
      <c r="Y19" s="422" t="s">
        <v>54</v>
      </c>
      <c r="Z19" s="1035"/>
      <c r="AA19" s="1036"/>
      <c r="AB19" s="529"/>
      <c r="AC19" s="1041"/>
      <c r="AD19" s="1041"/>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11"/>
      <c r="B20" s="412"/>
      <c r="C20" s="412"/>
      <c r="D20" s="412"/>
      <c r="E20" s="412"/>
      <c r="F20" s="41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182</v>
      </c>
      <c r="AC20" s="1037"/>
      <c r="AD20" s="1037"/>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353</v>
      </c>
      <c r="B23" s="405"/>
      <c r="C23" s="405"/>
      <c r="D23" s="405"/>
      <c r="E23" s="405"/>
      <c r="F23" s="406"/>
      <c r="G23" s="518" t="s">
        <v>146</v>
      </c>
      <c r="H23" s="439"/>
      <c r="I23" s="439"/>
      <c r="J23" s="439"/>
      <c r="K23" s="439"/>
      <c r="L23" s="439"/>
      <c r="M23" s="439"/>
      <c r="N23" s="439"/>
      <c r="O23" s="519"/>
      <c r="P23" s="438" t="s">
        <v>59</v>
      </c>
      <c r="Q23" s="439"/>
      <c r="R23" s="439"/>
      <c r="S23" s="439"/>
      <c r="T23" s="439"/>
      <c r="U23" s="439"/>
      <c r="V23" s="439"/>
      <c r="W23" s="439"/>
      <c r="X23" s="519"/>
      <c r="Y23" s="1043"/>
      <c r="Z23" s="833"/>
      <c r="AA23" s="834"/>
      <c r="AB23" s="1047" t="s">
        <v>11</v>
      </c>
      <c r="AC23" s="1048"/>
      <c r="AD23" s="1049"/>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4"/>
      <c r="B24" s="405"/>
      <c r="C24" s="405"/>
      <c r="D24" s="405"/>
      <c r="E24" s="405"/>
      <c r="F24" s="406"/>
      <c r="G24" s="420"/>
      <c r="H24" s="402"/>
      <c r="I24" s="402"/>
      <c r="J24" s="402"/>
      <c r="K24" s="402"/>
      <c r="L24" s="402"/>
      <c r="M24" s="402"/>
      <c r="N24" s="402"/>
      <c r="O24" s="421"/>
      <c r="P24" s="441"/>
      <c r="Q24" s="402"/>
      <c r="R24" s="402"/>
      <c r="S24" s="402"/>
      <c r="T24" s="402"/>
      <c r="U24" s="402"/>
      <c r="V24" s="402"/>
      <c r="W24" s="402"/>
      <c r="X24" s="421"/>
      <c r="Y24" s="1044"/>
      <c r="Z24" s="1045"/>
      <c r="AA24" s="1046"/>
      <c r="AB24" s="1050"/>
      <c r="AC24" s="1051"/>
      <c r="AD24" s="1052"/>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7"/>
      <c r="H25" s="1020"/>
      <c r="I25" s="1020"/>
      <c r="J25" s="1020"/>
      <c r="K25" s="1020"/>
      <c r="L25" s="1020"/>
      <c r="M25" s="1020"/>
      <c r="N25" s="1020"/>
      <c r="O25" s="1021"/>
      <c r="P25" s="104"/>
      <c r="Q25" s="1028"/>
      <c r="R25" s="1028"/>
      <c r="S25" s="1028"/>
      <c r="T25" s="1028"/>
      <c r="U25" s="1028"/>
      <c r="V25" s="1028"/>
      <c r="W25" s="1028"/>
      <c r="X25" s="1029"/>
      <c r="Y25" s="1038" t="s">
        <v>12</v>
      </c>
      <c r="Z25" s="1039"/>
      <c r="AA25" s="1040"/>
      <c r="AB25" s="467"/>
      <c r="AC25" s="1042"/>
      <c r="AD25" s="1042"/>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8"/>
      <c r="B26" s="409"/>
      <c r="C26" s="409"/>
      <c r="D26" s="409"/>
      <c r="E26" s="409"/>
      <c r="F26" s="410"/>
      <c r="G26" s="1022"/>
      <c r="H26" s="1023"/>
      <c r="I26" s="1023"/>
      <c r="J26" s="1023"/>
      <c r="K26" s="1023"/>
      <c r="L26" s="1023"/>
      <c r="M26" s="1023"/>
      <c r="N26" s="1023"/>
      <c r="O26" s="1024"/>
      <c r="P26" s="1030"/>
      <c r="Q26" s="1030"/>
      <c r="R26" s="1030"/>
      <c r="S26" s="1030"/>
      <c r="T26" s="1030"/>
      <c r="U26" s="1030"/>
      <c r="V26" s="1030"/>
      <c r="W26" s="1030"/>
      <c r="X26" s="1031"/>
      <c r="Y26" s="422" t="s">
        <v>54</v>
      </c>
      <c r="Z26" s="1035"/>
      <c r="AA26" s="1036"/>
      <c r="AB26" s="529"/>
      <c r="AC26" s="1041"/>
      <c r="AD26" s="1041"/>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11"/>
      <c r="B27" s="412"/>
      <c r="C27" s="412"/>
      <c r="D27" s="412"/>
      <c r="E27" s="412"/>
      <c r="F27" s="41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182</v>
      </c>
      <c r="AC27" s="1037"/>
      <c r="AD27" s="1037"/>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353</v>
      </c>
      <c r="B30" s="405"/>
      <c r="C30" s="405"/>
      <c r="D30" s="405"/>
      <c r="E30" s="405"/>
      <c r="F30" s="406"/>
      <c r="G30" s="518" t="s">
        <v>146</v>
      </c>
      <c r="H30" s="439"/>
      <c r="I30" s="439"/>
      <c r="J30" s="439"/>
      <c r="K30" s="439"/>
      <c r="L30" s="439"/>
      <c r="M30" s="439"/>
      <c r="N30" s="439"/>
      <c r="O30" s="519"/>
      <c r="P30" s="438" t="s">
        <v>59</v>
      </c>
      <c r="Q30" s="439"/>
      <c r="R30" s="439"/>
      <c r="S30" s="439"/>
      <c r="T30" s="439"/>
      <c r="U30" s="439"/>
      <c r="V30" s="439"/>
      <c r="W30" s="439"/>
      <c r="X30" s="519"/>
      <c r="Y30" s="1043"/>
      <c r="Z30" s="833"/>
      <c r="AA30" s="834"/>
      <c r="AB30" s="1047" t="s">
        <v>11</v>
      </c>
      <c r="AC30" s="1048"/>
      <c r="AD30" s="1049"/>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1044"/>
      <c r="Z31" s="1045"/>
      <c r="AA31" s="1046"/>
      <c r="AB31" s="1050"/>
      <c r="AC31" s="1051"/>
      <c r="AD31" s="1052"/>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7"/>
      <c r="H32" s="1020"/>
      <c r="I32" s="1020"/>
      <c r="J32" s="1020"/>
      <c r="K32" s="1020"/>
      <c r="L32" s="1020"/>
      <c r="M32" s="1020"/>
      <c r="N32" s="1020"/>
      <c r="O32" s="1021"/>
      <c r="P32" s="104"/>
      <c r="Q32" s="1028"/>
      <c r="R32" s="1028"/>
      <c r="S32" s="1028"/>
      <c r="T32" s="1028"/>
      <c r="U32" s="1028"/>
      <c r="V32" s="1028"/>
      <c r="W32" s="1028"/>
      <c r="X32" s="1029"/>
      <c r="Y32" s="1038" t="s">
        <v>12</v>
      </c>
      <c r="Z32" s="1039"/>
      <c r="AA32" s="1040"/>
      <c r="AB32" s="467"/>
      <c r="AC32" s="1042"/>
      <c r="AD32" s="1042"/>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8"/>
      <c r="B33" s="409"/>
      <c r="C33" s="409"/>
      <c r="D33" s="409"/>
      <c r="E33" s="409"/>
      <c r="F33" s="410"/>
      <c r="G33" s="1022"/>
      <c r="H33" s="1023"/>
      <c r="I33" s="1023"/>
      <c r="J33" s="1023"/>
      <c r="K33" s="1023"/>
      <c r="L33" s="1023"/>
      <c r="M33" s="1023"/>
      <c r="N33" s="1023"/>
      <c r="O33" s="1024"/>
      <c r="P33" s="1030"/>
      <c r="Q33" s="1030"/>
      <c r="R33" s="1030"/>
      <c r="S33" s="1030"/>
      <c r="T33" s="1030"/>
      <c r="U33" s="1030"/>
      <c r="V33" s="1030"/>
      <c r="W33" s="1030"/>
      <c r="X33" s="1031"/>
      <c r="Y33" s="422" t="s">
        <v>54</v>
      </c>
      <c r="Z33" s="1035"/>
      <c r="AA33" s="1036"/>
      <c r="AB33" s="529"/>
      <c r="AC33" s="1041"/>
      <c r="AD33" s="1041"/>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11"/>
      <c r="B34" s="412"/>
      <c r="C34" s="412"/>
      <c r="D34" s="412"/>
      <c r="E34" s="412"/>
      <c r="F34" s="41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182</v>
      </c>
      <c r="AC34" s="1037"/>
      <c r="AD34" s="1037"/>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353</v>
      </c>
      <c r="B37" s="405"/>
      <c r="C37" s="405"/>
      <c r="D37" s="405"/>
      <c r="E37" s="405"/>
      <c r="F37" s="406"/>
      <c r="G37" s="518" t="s">
        <v>146</v>
      </c>
      <c r="H37" s="439"/>
      <c r="I37" s="439"/>
      <c r="J37" s="439"/>
      <c r="K37" s="439"/>
      <c r="L37" s="439"/>
      <c r="M37" s="439"/>
      <c r="N37" s="439"/>
      <c r="O37" s="519"/>
      <c r="P37" s="438" t="s">
        <v>59</v>
      </c>
      <c r="Q37" s="439"/>
      <c r="R37" s="439"/>
      <c r="S37" s="439"/>
      <c r="T37" s="439"/>
      <c r="U37" s="439"/>
      <c r="V37" s="439"/>
      <c r="W37" s="439"/>
      <c r="X37" s="519"/>
      <c r="Y37" s="1043"/>
      <c r="Z37" s="833"/>
      <c r="AA37" s="834"/>
      <c r="AB37" s="1047" t="s">
        <v>11</v>
      </c>
      <c r="AC37" s="1048"/>
      <c r="AD37" s="1049"/>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1044"/>
      <c r="Z38" s="1045"/>
      <c r="AA38" s="1046"/>
      <c r="AB38" s="1050"/>
      <c r="AC38" s="1051"/>
      <c r="AD38" s="1052"/>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7"/>
      <c r="H39" s="1020"/>
      <c r="I39" s="1020"/>
      <c r="J39" s="1020"/>
      <c r="K39" s="1020"/>
      <c r="L39" s="1020"/>
      <c r="M39" s="1020"/>
      <c r="N39" s="1020"/>
      <c r="O39" s="1021"/>
      <c r="P39" s="104"/>
      <c r="Q39" s="1028"/>
      <c r="R39" s="1028"/>
      <c r="S39" s="1028"/>
      <c r="T39" s="1028"/>
      <c r="U39" s="1028"/>
      <c r="V39" s="1028"/>
      <c r="W39" s="1028"/>
      <c r="X39" s="1029"/>
      <c r="Y39" s="1038" t="s">
        <v>12</v>
      </c>
      <c r="Z39" s="1039"/>
      <c r="AA39" s="1040"/>
      <c r="AB39" s="467"/>
      <c r="AC39" s="1042"/>
      <c r="AD39" s="1042"/>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8"/>
      <c r="B40" s="409"/>
      <c r="C40" s="409"/>
      <c r="D40" s="409"/>
      <c r="E40" s="409"/>
      <c r="F40" s="410"/>
      <c r="G40" s="1022"/>
      <c r="H40" s="1023"/>
      <c r="I40" s="1023"/>
      <c r="J40" s="1023"/>
      <c r="K40" s="1023"/>
      <c r="L40" s="1023"/>
      <c r="M40" s="1023"/>
      <c r="N40" s="1023"/>
      <c r="O40" s="1024"/>
      <c r="P40" s="1030"/>
      <c r="Q40" s="1030"/>
      <c r="R40" s="1030"/>
      <c r="S40" s="1030"/>
      <c r="T40" s="1030"/>
      <c r="U40" s="1030"/>
      <c r="V40" s="1030"/>
      <c r="W40" s="1030"/>
      <c r="X40" s="1031"/>
      <c r="Y40" s="422" t="s">
        <v>54</v>
      </c>
      <c r="Z40" s="1035"/>
      <c r="AA40" s="1036"/>
      <c r="AB40" s="529"/>
      <c r="AC40" s="1041"/>
      <c r="AD40" s="1041"/>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11"/>
      <c r="B41" s="412"/>
      <c r="C41" s="412"/>
      <c r="D41" s="412"/>
      <c r="E41" s="412"/>
      <c r="F41" s="41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182</v>
      </c>
      <c r="AC41" s="1037"/>
      <c r="AD41" s="1037"/>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353</v>
      </c>
      <c r="B44" s="405"/>
      <c r="C44" s="405"/>
      <c r="D44" s="405"/>
      <c r="E44" s="405"/>
      <c r="F44" s="406"/>
      <c r="G44" s="518" t="s">
        <v>146</v>
      </c>
      <c r="H44" s="439"/>
      <c r="I44" s="439"/>
      <c r="J44" s="439"/>
      <c r="K44" s="439"/>
      <c r="L44" s="439"/>
      <c r="M44" s="439"/>
      <c r="N44" s="439"/>
      <c r="O44" s="519"/>
      <c r="P44" s="438" t="s">
        <v>59</v>
      </c>
      <c r="Q44" s="439"/>
      <c r="R44" s="439"/>
      <c r="S44" s="439"/>
      <c r="T44" s="439"/>
      <c r="U44" s="439"/>
      <c r="V44" s="439"/>
      <c r="W44" s="439"/>
      <c r="X44" s="519"/>
      <c r="Y44" s="1043"/>
      <c r="Z44" s="833"/>
      <c r="AA44" s="834"/>
      <c r="AB44" s="1047" t="s">
        <v>11</v>
      </c>
      <c r="AC44" s="1048"/>
      <c r="AD44" s="1049"/>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1044"/>
      <c r="Z45" s="1045"/>
      <c r="AA45" s="1046"/>
      <c r="AB45" s="1050"/>
      <c r="AC45" s="1051"/>
      <c r="AD45" s="1052"/>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7"/>
      <c r="H46" s="1020"/>
      <c r="I46" s="1020"/>
      <c r="J46" s="1020"/>
      <c r="K46" s="1020"/>
      <c r="L46" s="1020"/>
      <c r="M46" s="1020"/>
      <c r="N46" s="1020"/>
      <c r="O46" s="1021"/>
      <c r="P46" s="104"/>
      <c r="Q46" s="1028"/>
      <c r="R46" s="1028"/>
      <c r="S46" s="1028"/>
      <c r="T46" s="1028"/>
      <c r="U46" s="1028"/>
      <c r="V46" s="1028"/>
      <c r="W46" s="1028"/>
      <c r="X46" s="1029"/>
      <c r="Y46" s="1038" t="s">
        <v>12</v>
      </c>
      <c r="Z46" s="1039"/>
      <c r="AA46" s="1040"/>
      <c r="AB46" s="467"/>
      <c r="AC46" s="1042"/>
      <c r="AD46" s="1042"/>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8"/>
      <c r="B47" s="409"/>
      <c r="C47" s="409"/>
      <c r="D47" s="409"/>
      <c r="E47" s="409"/>
      <c r="F47" s="410"/>
      <c r="G47" s="1022"/>
      <c r="H47" s="1023"/>
      <c r="I47" s="1023"/>
      <c r="J47" s="1023"/>
      <c r="K47" s="1023"/>
      <c r="L47" s="1023"/>
      <c r="M47" s="1023"/>
      <c r="N47" s="1023"/>
      <c r="O47" s="1024"/>
      <c r="P47" s="1030"/>
      <c r="Q47" s="1030"/>
      <c r="R47" s="1030"/>
      <c r="S47" s="1030"/>
      <c r="T47" s="1030"/>
      <c r="U47" s="1030"/>
      <c r="V47" s="1030"/>
      <c r="W47" s="1030"/>
      <c r="X47" s="1031"/>
      <c r="Y47" s="422" t="s">
        <v>54</v>
      </c>
      <c r="Z47" s="1035"/>
      <c r="AA47" s="1036"/>
      <c r="AB47" s="529"/>
      <c r="AC47" s="1041"/>
      <c r="AD47" s="1041"/>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11"/>
      <c r="B48" s="412"/>
      <c r="C48" s="412"/>
      <c r="D48" s="412"/>
      <c r="E48" s="412"/>
      <c r="F48" s="41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182</v>
      </c>
      <c r="AC48" s="1037"/>
      <c r="AD48" s="1037"/>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353</v>
      </c>
      <c r="B51" s="405"/>
      <c r="C51" s="405"/>
      <c r="D51" s="405"/>
      <c r="E51" s="405"/>
      <c r="F51" s="406"/>
      <c r="G51" s="518" t="s">
        <v>146</v>
      </c>
      <c r="H51" s="439"/>
      <c r="I51" s="439"/>
      <c r="J51" s="439"/>
      <c r="K51" s="439"/>
      <c r="L51" s="439"/>
      <c r="M51" s="439"/>
      <c r="N51" s="439"/>
      <c r="O51" s="519"/>
      <c r="P51" s="438" t="s">
        <v>59</v>
      </c>
      <c r="Q51" s="439"/>
      <c r="R51" s="439"/>
      <c r="S51" s="439"/>
      <c r="T51" s="439"/>
      <c r="U51" s="439"/>
      <c r="V51" s="439"/>
      <c r="W51" s="439"/>
      <c r="X51" s="519"/>
      <c r="Y51" s="1043"/>
      <c r="Z51" s="833"/>
      <c r="AA51" s="834"/>
      <c r="AB51" s="242" t="s">
        <v>11</v>
      </c>
      <c r="AC51" s="1048"/>
      <c r="AD51" s="1049"/>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1044"/>
      <c r="Z52" s="1045"/>
      <c r="AA52" s="1046"/>
      <c r="AB52" s="1050"/>
      <c r="AC52" s="1051"/>
      <c r="AD52" s="1052"/>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7"/>
      <c r="H53" s="1020"/>
      <c r="I53" s="1020"/>
      <c r="J53" s="1020"/>
      <c r="K53" s="1020"/>
      <c r="L53" s="1020"/>
      <c r="M53" s="1020"/>
      <c r="N53" s="1020"/>
      <c r="O53" s="1021"/>
      <c r="P53" s="104"/>
      <c r="Q53" s="1028"/>
      <c r="R53" s="1028"/>
      <c r="S53" s="1028"/>
      <c r="T53" s="1028"/>
      <c r="U53" s="1028"/>
      <c r="V53" s="1028"/>
      <c r="W53" s="1028"/>
      <c r="X53" s="1029"/>
      <c r="Y53" s="1038" t="s">
        <v>12</v>
      </c>
      <c r="Z53" s="1039"/>
      <c r="AA53" s="1040"/>
      <c r="AB53" s="467"/>
      <c r="AC53" s="1042"/>
      <c r="AD53" s="1042"/>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8"/>
      <c r="B54" s="409"/>
      <c r="C54" s="409"/>
      <c r="D54" s="409"/>
      <c r="E54" s="409"/>
      <c r="F54" s="410"/>
      <c r="G54" s="1022"/>
      <c r="H54" s="1023"/>
      <c r="I54" s="1023"/>
      <c r="J54" s="1023"/>
      <c r="K54" s="1023"/>
      <c r="L54" s="1023"/>
      <c r="M54" s="1023"/>
      <c r="N54" s="1023"/>
      <c r="O54" s="1024"/>
      <c r="P54" s="1030"/>
      <c r="Q54" s="1030"/>
      <c r="R54" s="1030"/>
      <c r="S54" s="1030"/>
      <c r="T54" s="1030"/>
      <c r="U54" s="1030"/>
      <c r="V54" s="1030"/>
      <c r="W54" s="1030"/>
      <c r="X54" s="1031"/>
      <c r="Y54" s="422" t="s">
        <v>54</v>
      </c>
      <c r="Z54" s="1035"/>
      <c r="AA54" s="1036"/>
      <c r="AB54" s="529"/>
      <c r="AC54" s="1041"/>
      <c r="AD54" s="1041"/>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11"/>
      <c r="B55" s="412"/>
      <c r="C55" s="412"/>
      <c r="D55" s="412"/>
      <c r="E55" s="412"/>
      <c r="F55" s="41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182</v>
      </c>
      <c r="AC55" s="1037"/>
      <c r="AD55" s="1037"/>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353</v>
      </c>
      <c r="B58" s="405"/>
      <c r="C58" s="405"/>
      <c r="D58" s="405"/>
      <c r="E58" s="405"/>
      <c r="F58" s="406"/>
      <c r="G58" s="518" t="s">
        <v>146</v>
      </c>
      <c r="H58" s="439"/>
      <c r="I58" s="439"/>
      <c r="J58" s="439"/>
      <c r="K58" s="439"/>
      <c r="L58" s="439"/>
      <c r="M58" s="439"/>
      <c r="N58" s="439"/>
      <c r="O58" s="519"/>
      <c r="P58" s="438" t="s">
        <v>59</v>
      </c>
      <c r="Q58" s="439"/>
      <c r="R58" s="439"/>
      <c r="S58" s="439"/>
      <c r="T58" s="439"/>
      <c r="U58" s="439"/>
      <c r="V58" s="439"/>
      <c r="W58" s="439"/>
      <c r="X58" s="519"/>
      <c r="Y58" s="1043"/>
      <c r="Z58" s="833"/>
      <c r="AA58" s="834"/>
      <c r="AB58" s="1047" t="s">
        <v>11</v>
      </c>
      <c r="AC58" s="1048"/>
      <c r="AD58" s="1049"/>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1044"/>
      <c r="Z59" s="1045"/>
      <c r="AA59" s="1046"/>
      <c r="AB59" s="1050"/>
      <c r="AC59" s="1051"/>
      <c r="AD59" s="1052"/>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7"/>
      <c r="H60" s="1020"/>
      <c r="I60" s="1020"/>
      <c r="J60" s="1020"/>
      <c r="K60" s="1020"/>
      <c r="L60" s="1020"/>
      <c r="M60" s="1020"/>
      <c r="N60" s="1020"/>
      <c r="O60" s="1021"/>
      <c r="P60" s="104"/>
      <c r="Q60" s="1028"/>
      <c r="R60" s="1028"/>
      <c r="S60" s="1028"/>
      <c r="T60" s="1028"/>
      <c r="U60" s="1028"/>
      <c r="V60" s="1028"/>
      <c r="W60" s="1028"/>
      <c r="X60" s="1029"/>
      <c r="Y60" s="1038" t="s">
        <v>12</v>
      </c>
      <c r="Z60" s="1039"/>
      <c r="AA60" s="1040"/>
      <c r="AB60" s="467"/>
      <c r="AC60" s="1042"/>
      <c r="AD60" s="1042"/>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8"/>
      <c r="B61" s="409"/>
      <c r="C61" s="409"/>
      <c r="D61" s="409"/>
      <c r="E61" s="409"/>
      <c r="F61" s="410"/>
      <c r="G61" s="1022"/>
      <c r="H61" s="1023"/>
      <c r="I61" s="1023"/>
      <c r="J61" s="1023"/>
      <c r="K61" s="1023"/>
      <c r="L61" s="1023"/>
      <c r="M61" s="1023"/>
      <c r="N61" s="1023"/>
      <c r="O61" s="1024"/>
      <c r="P61" s="1030"/>
      <c r="Q61" s="1030"/>
      <c r="R61" s="1030"/>
      <c r="S61" s="1030"/>
      <c r="T61" s="1030"/>
      <c r="U61" s="1030"/>
      <c r="V61" s="1030"/>
      <c r="W61" s="1030"/>
      <c r="X61" s="1031"/>
      <c r="Y61" s="422" t="s">
        <v>54</v>
      </c>
      <c r="Z61" s="1035"/>
      <c r="AA61" s="1036"/>
      <c r="AB61" s="529"/>
      <c r="AC61" s="1041"/>
      <c r="AD61" s="1041"/>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11"/>
      <c r="B62" s="412"/>
      <c r="C62" s="412"/>
      <c r="D62" s="412"/>
      <c r="E62" s="412"/>
      <c r="F62" s="41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182</v>
      </c>
      <c r="AC62" s="1037"/>
      <c r="AD62" s="1037"/>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353</v>
      </c>
      <c r="B65" s="405"/>
      <c r="C65" s="405"/>
      <c r="D65" s="405"/>
      <c r="E65" s="405"/>
      <c r="F65" s="406"/>
      <c r="G65" s="518" t="s">
        <v>146</v>
      </c>
      <c r="H65" s="439"/>
      <c r="I65" s="439"/>
      <c r="J65" s="439"/>
      <c r="K65" s="439"/>
      <c r="L65" s="439"/>
      <c r="M65" s="439"/>
      <c r="N65" s="439"/>
      <c r="O65" s="519"/>
      <c r="P65" s="438" t="s">
        <v>59</v>
      </c>
      <c r="Q65" s="439"/>
      <c r="R65" s="439"/>
      <c r="S65" s="439"/>
      <c r="T65" s="439"/>
      <c r="U65" s="439"/>
      <c r="V65" s="439"/>
      <c r="W65" s="439"/>
      <c r="X65" s="519"/>
      <c r="Y65" s="1043"/>
      <c r="Z65" s="833"/>
      <c r="AA65" s="834"/>
      <c r="AB65" s="1047" t="s">
        <v>11</v>
      </c>
      <c r="AC65" s="1048"/>
      <c r="AD65" s="1049"/>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4"/>
      <c r="B66" s="405"/>
      <c r="C66" s="405"/>
      <c r="D66" s="405"/>
      <c r="E66" s="405"/>
      <c r="F66" s="406"/>
      <c r="G66" s="420"/>
      <c r="H66" s="402"/>
      <c r="I66" s="402"/>
      <c r="J66" s="402"/>
      <c r="K66" s="402"/>
      <c r="L66" s="402"/>
      <c r="M66" s="402"/>
      <c r="N66" s="402"/>
      <c r="O66" s="421"/>
      <c r="P66" s="441"/>
      <c r="Q66" s="402"/>
      <c r="R66" s="402"/>
      <c r="S66" s="402"/>
      <c r="T66" s="402"/>
      <c r="U66" s="402"/>
      <c r="V66" s="402"/>
      <c r="W66" s="402"/>
      <c r="X66" s="421"/>
      <c r="Y66" s="1044"/>
      <c r="Z66" s="1045"/>
      <c r="AA66" s="1046"/>
      <c r="AB66" s="1050"/>
      <c r="AC66" s="1051"/>
      <c r="AD66" s="1052"/>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7"/>
      <c r="H67" s="1020"/>
      <c r="I67" s="1020"/>
      <c r="J67" s="1020"/>
      <c r="K67" s="1020"/>
      <c r="L67" s="1020"/>
      <c r="M67" s="1020"/>
      <c r="N67" s="1020"/>
      <c r="O67" s="1021"/>
      <c r="P67" s="104"/>
      <c r="Q67" s="1028"/>
      <c r="R67" s="1028"/>
      <c r="S67" s="1028"/>
      <c r="T67" s="1028"/>
      <c r="U67" s="1028"/>
      <c r="V67" s="1028"/>
      <c r="W67" s="1028"/>
      <c r="X67" s="1029"/>
      <c r="Y67" s="1038" t="s">
        <v>12</v>
      </c>
      <c r="Z67" s="1039"/>
      <c r="AA67" s="1040"/>
      <c r="AB67" s="467"/>
      <c r="AC67" s="1042"/>
      <c r="AD67" s="1042"/>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8"/>
      <c r="B68" s="409"/>
      <c r="C68" s="409"/>
      <c r="D68" s="409"/>
      <c r="E68" s="409"/>
      <c r="F68" s="410"/>
      <c r="G68" s="1022"/>
      <c r="H68" s="1023"/>
      <c r="I68" s="1023"/>
      <c r="J68" s="1023"/>
      <c r="K68" s="1023"/>
      <c r="L68" s="1023"/>
      <c r="M68" s="1023"/>
      <c r="N68" s="1023"/>
      <c r="O68" s="1024"/>
      <c r="P68" s="1030"/>
      <c r="Q68" s="1030"/>
      <c r="R68" s="1030"/>
      <c r="S68" s="1030"/>
      <c r="T68" s="1030"/>
      <c r="U68" s="1030"/>
      <c r="V68" s="1030"/>
      <c r="W68" s="1030"/>
      <c r="X68" s="1031"/>
      <c r="Y68" s="422" t="s">
        <v>54</v>
      </c>
      <c r="Z68" s="1035"/>
      <c r="AA68" s="1036"/>
      <c r="AB68" s="529"/>
      <c r="AC68" s="1041"/>
      <c r="AD68" s="1041"/>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11"/>
      <c r="B69" s="412"/>
      <c r="C69" s="412"/>
      <c r="D69" s="412"/>
      <c r="E69" s="412"/>
      <c r="F69" s="413"/>
      <c r="G69" s="1025"/>
      <c r="H69" s="1026"/>
      <c r="I69" s="1026"/>
      <c r="J69" s="1026"/>
      <c r="K69" s="1026"/>
      <c r="L69" s="1026"/>
      <c r="M69" s="1026"/>
      <c r="N69" s="1026"/>
      <c r="O69" s="1027"/>
      <c r="P69" s="1032"/>
      <c r="Q69" s="1032"/>
      <c r="R69" s="1032"/>
      <c r="S69" s="1032"/>
      <c r="T69" s="1032"/>
      <c r="U69" s="1032"/>
      <c r="V69" s="1032"/>
      <c r="W69" s="1032"/>
      <c r="X69" s="1033"/>
      <c r="Y69" s="422" t="s">
        <v>13</v>
      </c>
      <c r="Z69" s="1035"/>
      <c r="AA69" s="1036"/>
      <c r="AB69" s="562"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1" t="s">
        <v>28</v>
      </c>
      <c r="B2" s="1072"/>
      <c r="C2" s="1072"/>
      <c r="D2" s="1072"/>
      <c r="E2" s="1072"/>
      <c r="F2" s="1073"/>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5"/>
      <c r="B4" s="1066"/>
      <c r="C4" s="1066"/>
      <c r="D4" s="1066"/>
      <c r="E4" s="1066"/>
      <c r="F4" s="1067"/>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65"/>
      <c r="B5" s="1066"/>
      <c r="C5" s="1066"/>
      <c r="D5" s="1066"/>
      <c r="E5" s="1066"/>
      <c r="F5" s="106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5"/>
      <c r="B6" s="1066"/>
      <c r="C6" s="1066"/>
      <c r="D6" s="1066"/>
      <c r="E6" s="1066"/>
      <c r="F6" s="106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5"/>
      <c r="B7" s="1066"/>
      <c r="C7" s="1066"/>
      <c r="D7" s="1066"/>
      <c r="E7" s="1066"/>
      <c r="F7" s="106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5"/>
      <c r="B8" s="1066"/>
      <c r="C8" s="1066"/>
      <c r="D8" s="1066"/>
      <c r="E8" s="1066"/>
      <c r="F8" s="106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5"/>
      <c r="B9" s="1066"/>
      <c r="C9" s="1066"/>
      <c r="D9" s="1066"/>
      <c r="E9" s="1066"/>
      <c r="F9" s="106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5"/>
      <c r="B10" s="1066"/>
      <c r="C10" s="1066"/>
      <c r="D10" s="1066"/>
      <c r="E10" s="1066"/>
      <c r="F10" s="106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5"/>
      <c r="B11" s="1066"/>
      <c r="C11" s="1066"/>
      <c r="D11" s="1066"/>
      <c r="E11" s="1066"/>
      <c r="F11" s="106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5"/>
      <c r="B12" s="1066"/>
      <c r="C12" s="1066"/>
      <c r="D12" s="1066"/>
      <c r="E12" s="1066"/>
      <c r="F12" s="106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5"/>
      <c r="B13" s="1066"/>
      <c r="C13" s="1066"/>
      <c r="D13" s="1066"/>
      <c r="E13" s="1066"/>
      <c r="F13" s="106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5"/>
      <c r="B14" s="1066"/>
      <c r="C14" s="1066"/>
      <c r="D14" s="1066"/>
      <c r="E14" s="1066"/>
      <c r="F14" s="106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5"/>
      <c r="B15" s="1066"/>
      <c r="C15" s="1066"/>
      <c r="D15" s="1066"/>
      <c r="E15" s="1066"/>
      <c r="F15" s="1067"/>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5"/>
      <c r="B16" s="1066"/>
      <c r="C16" s="1066"/>
      <c r="D16" s="1066"/>
      <c r="E16" s="1066"/>
      <c r="F16" s="1067"/>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5"/>
      <c r="B17" s="1066"/>
      <c r="C17" s="1066"/>
      <c r="D17" s="1066"/>
      <c r="E17" s="1066"/>
      <c r="F17" s="1067"/>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65"/>
      <c r="B18" s="1066"/>
      <c r="C18" s="1066"/>
      <c r="D18" s="1066"/>
      <c r="E18" s="1066"/>
      <c r="F18" s="106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5"/>
      <c r="B19" s="1066"/>
      <c r="C19" s="1066"/>
      <c r="D19" s="1066"/>
      <c r="E19" s="1066"/>
      <c r="F19" s="106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5"/>
      <c r="B20" s="1066"/>
      <c r="C20" s="1066"/>
      <c r="D20" s="1066"/>
      <c r="E20" s="1066"/>
      <c r="F20" s="106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5"/>
      <c r="B21" s="1066"/>
      <c r="C21" s="1066"/>
      <c r="D21" s="1066"/>
      <c r="E21" s="1066"/>
      <c r="F21" s="106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5"/>
      <c r="B22" s="1066"/>
      <c r="C22" s="1066"/>
      <c r="D22" s="1066"/>
      <c r="E22" s="1066"/>
      <c r="F22" s="106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5"/>
      <c r="B23" s="1066"/>
      <c r="C23" s="1066"/>
      <c r="D23" s="1066"/>
      <c r="E23" s="1066"/>
      <c r="F23" s="106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5"/>
      <c r="B24" s="1066"/>
      <c r="C24" s="1066"/>
      <c r="D24" s="1066"/>
      <c r="E24" s="1066"/>
      <c r="F24" s="106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5"/>
      <c r="B25" s="1066"/>
      <c r="C25" s="1066"/>
      <c r="D25" s="1066"/>
      <c r="E25" s="1066"/>
      <c r="F25" s="106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5"/>
      <c r="B26" s="1066"/>
      <c r="C26" s="1066"/>
      <c r="D26" s="1066"/>
      <c r="E26" s="1066"/>
      <c r="F26" s="106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5"/>
      <c r="B27" s="1066"/>
      <c r="C27" s="1066"/>
      <c r="D27" s="1066"/>
      <c r="E27" s="1066"/>
      <c r="F27" s="106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5"/>
      <c r="B28" s="1066"/>
      <c r="C28" s="1066"/>
      <c r="D28" s="1066"/>
      <c r="E28" s="1066"/>
      <c r="F28" s="1067"/>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5"/>
      <c r="B29" s="1066"/>
      <c r="C29" s="1066"/>
      <c r="D29" s="1066"/>
      <c r="E29" s="1066"/>
      <c r="F29" s="1067"/>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5"/>
      <c r="B30" s="1066"/>
      <c r="C30" s="1066"/>
      <c r="D30" s="1066"/>
      <c r="E30" s="1066"/>
      <c r="F30" s="1067"/>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65"/>
      <c r="B31" s="1066"/>
      <c r="C31" s="1066"/>
      <c r="D31" s="1066"/>
      <c r="E31" s="1066"/>
      <c r="F31" s="106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5"/>
      <c r="B32" s="1066"/>
      <c r="C32" s="1066"/>
      <c r="D32" s="1066"/>
      <c r="E32" s="1066"/>
      <c r="F32" s="106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5"/>
      <c r="B33" s="1066"/>
      <c r="C33" s="1066"/>
      <c r="D33" s="1066"/>
      <c r="E33" s="1066"/>
      <c r="F33" s="106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5"/>
      <c r="B34" s="1066"/>
      <c r="C34" s="1066"/>
      <c r="D34" s="1066"/>
      <c r="E34" s="1066"/>
      <c r="F34" s="106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5"/>
      <c r="B35" s="1066"/>
      <c r="C35" s="1066"/>
      <c r="D35" s="1066"/>
      <c r="E35" s="1066"/>
      <c r="F35" s="106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5"/>
      <c r="B36" s="1066"/>
      <c r="C36" s="1066"/>
      <c r="D36" s="1066"/>
      <c r="E36" s="1066"/>
      <c r="F36" s="106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5"/>
      <c r="B37" s="1066"/>
      <c r="C37" s="1066"/>
      <c r="D37" s="1066"/>
      <c r="E37" s="1066"/>
      <c r="F37" s="106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5"/>
      <c r="B38" s="1066"/>
      <c r="C38" s="1066"/>
      <c r="D38" s="1066"/>
      <c r="E38" s="1066"/>
      <c r="F38" s="106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5"/>
      <c r="B39" s="1066"/>
      <c r="C39" s="1066"/>
      <c r="D39" s="1066"/>
      <c r="E39" s="1066"/>
      <c r="F39" s="106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5"/>
      <c r="B40" s="1066"/>
      <c r="C40" s="1066"/>
      <c r="D40" s="1066"/>
      <c r="E40" s="1066"/>
      <c r="F40" s="106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5"/>
      <c r="B41" s="1066"/>
      <c r="C41" s="1066"/>
      <c r="D41" s="1066"/>
      <c r="E41" s="1066"/>
      <c r="F41" s="1067"/>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5"/>
      <c r="B42" s="1066"/>
      <c r="C42" s="1066"/>
      <c r="D42" s="1066"/>
      <c r="E42" s="1066"/>
      <c r="F42" s="1067"/>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5"/>
      <c r="B43" s="1066"/>
      <c r="C43" s="1066"/>
      <c r="D43" s="1066"/>
      <c r="E43" s="1066"/>
      <c r="F43" s="1067"/>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65"/>
      <c r="B44" s="1066"/>
      <c r="C44" s="1066"/>
      <c r="D44" s="1066"/>
      <c r="E44" s="1066"/>
      <c r="F44" s="106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5"/>
      <c r="B45" s="1066"/>
      <c r="C45" s="1066"/>
      <c r="D45" s="1066"/>
      <c r="E45" s="1066"/>
      <c r="F45" s="106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5"/>
      <c r="B46" s="1066"/>
      <c r="C46" s="1066"/>
      <c r="D46" s="1066"/>
      <c r="E46" s="1066"/>
      <c r="F46" s="106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5"/>
      <c r="B47" s="1066"/>
      <c r="C47" s="1066"/>
      <c r="D47" s="1066"/>
      <c r="E47" s="1066"/>
      <c r="F47" s="106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5"/>
      <c r="B48" s="1066"/>
      <c r="C48" s="1066"/>
      <c r="D48" s="1066"/>
      <c r="E48" s="1066"/>
      <c r="F48" s="106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5"/>
      <c r="B49" s="1066"/>
      <c r="C49" s="1066"/>
      <c r="D49" s="1066"/>
      <c r="E49" s="1066"/>
      <c r="F49" s="106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5"/>
      <c r="B50" s="1066"/>
      <c r="C50" s="1066"/>
      <c r="D50" s="1066"/>
      <c r="E50" s="1066"/>
      <c r="F50" s="106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5"/>
      <c r="B51" s="1066"/>
      <c r="C51" s="1066"/>
      <c r="D51" s="1066"/>
      <c r="E51" s="1066"/>
      <c r="F51" s="106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5"/>
      <c r="B52" s="1066"/>
      <c r="C52" s="1066"/>
      <c r="D52" s="1066"/>
      <c r="E52" s="1066"/>
      <c r="F52" s="106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71" t="s">
        <v>28</v>
      </c>
      <c r="B55" s="1072"/>
      <c r="C55" s="1072"/>
      <c r="D55" s="1072"/>
      <c r="E55" s="1072"/>
      <c r="F55" s="1073"/>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5"/>
      <c r="B56" s="1066"/>
      <c r="C56" s="1066"/>
      <c r="D56" s="1066"/>
      <c r="E56" s="1066"/>
      <c r="F56" s="1067"/>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5"/>
      <c r="B57" s="1066"/>
      <c r="C57" s="1066"/>
      <c r="D57" s="1066"/>
      <c r="E57" s="1066"/>
      <c r="F57" s="1067"/>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65"/>
      <c r="B58" s="1066"/>
      <c r="C58" s="1066"/>
      <c r="D58" s="1066"/>
      <c r="E58" s="1066"/>
      <c r="F58" s="106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5"/>
      <c r="B59" s="1066"/>
      <c r="C59" s="1066"/>
      <c r="D59" s="1066"/>
      <c r="E59" s="1066"/>
      <c r="F59" s="106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5"/>
      <c r="B60" s="1066"/>
      <c r="C60" s="1066"/>
      <c r="D60" s="1066"/>
      <c r="E60" s="1066"/>
      <c r="F60" s="106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5"/>
      <c r="B61" s="1066"/>
      <c r="C61" s="1066"/>
      <c r="D61" s="1066"/>
      <c r="E61" s="1066"/>
      <c r="F61" s="106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5"/>
      <c r="B62" s="1066"/>
      <c r="C62" s="1066"/>
      <c r="D62" s="1066"/>
      <c r="E62" s="1066"/>
      <c r="F62" s="106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5"/>
      <c r="B63" s="1066"/>
      <c r="C63" s="1066"/>
      <c r="D63" s="1066"/>
      <c r="E63" s="1066"/>
      <c r="F63" s="106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5"/>
      <c r="B64" s="1066"/>
      <c r="C64" s="1066"/>
      <c r="D64" s="1066"/>
      <c r="E64" s="1066"/>
      <c r="F64" s="106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5"/>
      <c r="B65" s="1066"/>
      <c r="C65" s="1066"/>
      <c r="D65" s="1066"/>
      <c r="E65" s="1066"/>
      <c r="F65" s="106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5"/>
      <c r="B66" s="1066"/>
      <c r="C66" s="1066"/>
      <c r="D66" s="1066"/>
      <c r="E66" s="1066"/>
      <c r="F66" s="106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5"/>
      <c r="B67" s="1066"/>
      <c r="C67" s="1066"/>
      <c r="D67" s="1066"/>
      <c r="E67" s="1066"/>
      <c r="F67" s="106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5"/>
      <c r="B68" s="1066"/>
      <c r="C68" s="1066"/>
      <c r="D68" s="1066"/>
      <c r="E68" s="1066"/>
      <c r="F68" s="1067"/>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5"/>
      <c r="B69" s="1066"/>
      <c r="C69" s="1066"/>
      <c r="D69" s="1066"/>
      <c r="E69" s="1066"/>
      <c r="F69" s="1067"/>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5"/>
      <c r="B70" s="1066"/>
      <c r="C70" s="1066"/>
      <c r="D70" s="1066"/>
      <c r="E70" s="1066"/>
      <c r="F70" s="1067"/>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65"/>
      <c r="B71" s="1066"/>
      <c r="C71" s="1066"/>
      <c r="D71" s="1066"/>
      <c r="E71" s="1066"/>
      <c r="F71" s="106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5"/>
      <c r="B72" s="1066"/>
      <c r="C72" s="1066"/>
      <c r="D72" s="1066"/>
      <c r="E72" s="1066"/>
      <c r="F72" s="106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5"/>
      <c r="B73" s="1066"/>
      <c r="C73" s="1066"/>
      <c r="D73" s="1066"/>
      <c r="E73" s="1066"/>
      <c r="F73" s="106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5"/>
      <c r="B74" s="1066"/>
      <c r="C74" s="1066"/>
      <c r="D74" s="1066"/>
      <c r="E74" s="1066"/>
      <c r="F74" s="106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5"/>
      <c r="B75" s="1066"/>
      <c r="C75" s="1066"/>
      <c r="D75" s="1066"/>
      <c r="E75" s="1066"/>
      <c r="F75" s="106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5"/>
      <c r="B76" s="1066"/>
      <c r="C76" s="1066"/>
      <c r="D76" s="1066"/>
      <c r="E76" s="1066"/>
      <c r="F76" s="106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5"/>
      <c r="B77" s="1066"/>
      <c r="C77" s="1066"/>
      <c r="D77" s="1066"/>
      <c r="E77" s="1066"/>
      <c r="F77" s="106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5"/>
      <c r="B78" s="1066"/>
      <c r="C78" s="1066"/>
      <c r="D78" s="1066"/>
      <c r="E78" s="1066"/>
      <c r="F78" s="106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5"/>
      <c r="B79" s="1066"/>
      <c r="C79" s="1066"/>
      <c r="D79" s="1066"/>
      <c r="E79" s="1066"/>
      <c r="F79" s="106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5"/>
      <c r="B80" s="1066"/>
      <c r="C80" s="1066"/>
      <c r="D80" s="1066"/>
      <c r="E80" s="1066"/>
      <c r="F80" s="106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5"/>
      <c r="B81" s="1066"/>
      <c r="C81" s="1066"/>
      <c r="D81" s="1066"/>
      <c r="E81" s="1066"/>
      <c r="F81" s="1067"/>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5"/>
      <c r="B82" s="1066"/>
      <c r="C82" s="1066"/>
      <c r="D82" s="1066"/>
      <c r="E82" s="1066"/>
      <c r="F82" s="1067"/>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5"/>
      <c r="B83" s="1066"/>
      <c r="C83" s="1066"/>
      <c r="D83" s="1066"/>
      <c r="E83" s="1066"/>
      <c r="F83" s="1067"/>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65"/>
      <c r="B84" s="1066"/>
      <c r="C84" s="1066"/>
      <c r="D84" s="1066"/>
      <c r="E84" s="1066"/>
      <c r="F84" s="106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5"/>
      <c r="B85" s="1066"/>
      <c r="C85" s="1066"/>
      <c r="D85" s="1066"/>
      <c r="E85" s="1066"/>
      <c r="F85" s="106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5"/>
      <c r="B86" s="1066"/>
      <c r="C86" s="1066"/>
      <c r="D86" s="1066"/>
      <c r="E86" s="1066"/>
      <c r="F86" s="106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5"/>
      <c r="B87" s="1066"/>
      <c r="C87" s="1066"/>
      <c r="D87" s="1066"/>
      <c r="E87" s="1066"/>
      <c r="F87" s="106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5"/>
      <c r="B88" s="1066"/>
      <c r="C88" s="1066"/>
      <c r="D88" s="1066"/>
      <c r="E88" s="1066"/>
      <c r="F88" s="106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5"/>
      <c r="B89" s="1066"/>
      <c r="C89" s="1066"/>
      <c r="D89" s="1066"/>
      <c r="E89" s="1066"/>
      <c r="F89" s="106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5"/>
      <c r="B90" s="1066"/>
      <c r="C90" s="1066"/>
      <c r="D90" s="1066"/>
      <c r="E90" s="1066"/>
      <c r="F90" s="106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5"/>
      <c r="B91" s="1066"/>
      <c r="C91" s="1066"/>
      <c r="D91" s="1066"/>
      <c r="E91" s="1066"/>
      <c r="F91" s="106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5"/>
      <c r="B92" s="1066"/>
      <c r="C92" s="1066"/>
      <c r="D92" s="1066"/>
      <c r="E92" s="1066"/>
      <c r="F92" s="106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5"/>
      <c r="B93" s="1066"/>
      <c r="C93" s="1066"/>
      <c r="D93" s="1066"/>
      <c r="E93" s="1066"/>
      <c r="F93" s="106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5"/>
      <c r="B94" s="1066"/>
      <c r="C94" s="1066"/>
      <c r="D94" s="1066"/>
      <c r="E94" s="1066"/>
      <c r="F94" s="1067"/>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5"/>
      <c r="B95" s="1066"/>
      <c r="C95" s="1066"/>
      <c r="D95" s="1066"/>
      <c r="E95" s="1066"/>
      <c r="F95" s="1067"/>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5"/>
      <c r="B96" s="1066"/>
      <c r="C96" s="1066"/>
      <c r="D96" s="1066"/>
      <c r="E96" s="1066"/>
      <c r="F96" s="1067"/>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65"/>
      <c r="B97" s="1066"/>
      <c r="C97" s="1066"/>
      <c r="D97" s="1066"/>
      <c r="E97" s="1066"/>
      <c r="F97" s="106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5"/>
      <c r="B98" s="1066"/>
      <c r="C98" s="1066"/>
      <c r="D98" s="1066"/>
      <c r="E98" s="1066"/>
      <c r="F98" s="106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5"/>
      <c r="B99" s="1066"/>
      <c r="C99" s="1066"/>
      <c r="D99" s="1066"/>
      <c r="E99" s="1066"/>
      <c r="F99" s="106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5"/>
      <c r="B100" s="1066"/>
      <c r="C100" s="1066"/>
      <c r="D100" s="1066"/>
      <c r="E100" s="1066"/>
      <c r="F100" s="106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5"/>
      <c r="B101" s="1066"/>
      <c r="C101" s="1066"/>
      <c r="D101" s="1066"/>
      <c r="E101" s="1066"/>
      <c r="F101" s="106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5"/>
      <c r="B102" s="1066"/>
      <c r="C102" s="1066"/>
      <c r="D102" s="1066"/>
      <c r="E102" s="1066"/>
      <c r="F102" s="106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5"/>
      <c r="B103" s="1066"/>
      <c r="C103" s="1066"/>
      <c r="D103" s="1066"/>
      <c r="E103" s="1066"/>
      <c r="F103" s="106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5"/>
      <c r="B104" s="1066"/>
      <c r="C104" s="1066"/>
      <c r="D104" s="1066"/>
      <c r="E104" s="1066"/>
      <c r="F104" s="106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5"/>
      <c r="B105" s="1066"/>
      <c r="C105" s="1066"/>
      <c r="D105" s="1066"/>
      <c r="E105" s="1066"/>
      <c r="F105" s="106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71" t="s">
        <v>28</v>
      </c>
      <c r="B108" s="1072"/>
      <c r="C108" s="1072"/>
      <c r="D108" s="1072"/>
      <c r="E108" s="1072"/>
      <c r="F108" s="1073"/>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5"/>
      <c r="B109" s="1066"/>
      <c r="C109" s="1066"/>
      <c r="D109" s="1066"/>
      <c r="E109" s="1066"/>
      <c r="F109" s="1067"/>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5"/>
      <c r="B110" s="1066"/>
      <c r="C110" s="1066"/>
      <c r="D110" s="1066"/>
      <c r="E110" s="1066"/>
      <c r="F110" s="1067"/>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65"/>
      <c r="B111" s="1066"/>
      <c r="C111" s="1066"/>
      <c r="D111" s="1066"/>
      <c r="E111" s="1066"/>
      <c r="F111" s="106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5"/>
      <c r="B112" s="1066"/>
      <c r="C112" s="1066"/>
      <c r="D112" s="1066"/>
      <c r="E112" s="1066"/>
      <c r="F112" s="106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5"/>
      <c r="B113" s="1066"/>
      <c r="C113" s="1066"/>
      <c r="D113" s="1066"/>
      <c r="E113" s="1066"/>
      <c r="F113" s="106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5"/>
      <c r="B114" s="1066"/>
      <c r="C114" s="1066"/>
      <c r="D114" s="1066"/>
      <c r="E114" s="1066"/>
      <c r="F114" s="106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5"/>
      <c r="B115" s="1066"/>
      <c r="C115" s="1066"/>
      <c r="D115" s="1066"/>
      <c r="E115" s="1066"/>
      <c r="F115" s="106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5"/>
      <c r="B116" s="1066"/>
      <c r="C116" s="1066"/>
      <c r="D116" s="1066"/>
      <c r="E116" s="1066"/>
      <c r="F116" s="106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5"/>
      <c r="B117" s="1066"/>
      <c r="C117" s="1066"/>
      <c r="D117" s="1066"/>
      <c r="E117" s="1066"/>
      <c r="F117" s="106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5"/>
      <c r="B118" s="1066"/>
      <c r="C118" s="1066"/>
      <c r="D118" s="1066"/>
      <c r="E118" s="1066"/>
      <c r="F118" s="106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5"/>
      <c r="B119" s="1066"/>
      <c r="C119" s="1066"/>
      <c r="D119" s="1066"/>
      <c r="E119" s="1066"/>
      <c r="F119" s="106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5"/>
      <c r="B120" s="1066"/>
      <c r="C120" s="1066"/>
      <c r="D120" s="1066"/>
      <c r="E120" s="1066"/>
      <c r="F120" s="106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5"/>
      <c r="B121" s="1066"/>
      <c r="C121" s="1066"/>
      <c r="D121" s="1066"/>
      <c r="E121" s="1066"/>
      <c r="F121" s="1067"/>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5"/>
      <c r="B122" s="1066"/>
      <c r="C122" s="1066"/>
      <c r="D122" s="1066"/>
      <c r="E122" s="1066"/>
      <c r="F122" s="1067"/>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5"/>
      <c r="B123" s="1066"/>
      <c r="C123" s="1066"/>
      <c r="D123" s="1066"/>
      <c r="E123" s="1066"/>
      <c r="F123" s="1067"/>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65"/>
      <c r="B124" s="1066"/>
      <c r="C124" s="1066"/>
      <c r="D124" s="1066"/>
      <c r="E124" s="1066"/>
      <c r="F124" s="106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5"/>
      <c r="B125" s="1066"/>
      <c r="C125" s="1066"/>
      <c r="D125" s="1066"/>
      <c r="E125" s="1066"/>
      <c r="F125" s="106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5"/>
      <c r="B126" s="1066"/>
      <c r="C126" s="1066"/>
      <c r="D126" s="1066"/>
      <c r="E126" s="1066"/>
      <c r="F126" s="106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5"/>
      <c r="B127" s="1066"/>
      <c r="C127" s="1066"/>
      <c r="D127" s="1066"/>
      <c r="E127" s="1066"/>
      <c r="F127" s="106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5"/>
      <c r="B128" s="1066"/>
      <c r="C128" s="1066"/>
      <c r="D128" s="1066"/>
      <c r="E128" s="1066"/>
      <c r="F128" s="106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5"/>
      <c r="B129" s="1066"/>
      <c r="C129" s="1066"/>
      <c r="D129" s="1066"/>
      <c r="E129" s="1066"/>
      <c r="F129" s="106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5"/>
      <c r="B130" s="1066"/>
      <c r="C130" s="1066"/>
      <c r="D130" s="1066"/>
      <c r="E130" s="1066"/>
      <c r="F130" s="106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5"/>
      <c r="B131" s="1066"/>
      <c r="C131" s="1066"/>
      <c r="D131" s="1066"/>
      <c r="E131" s="1066"/>
      <c r="F131" s="106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5"/>
      <c r="B132" s="1066"/>
      <c r="C132" s="1066"/>
      <c r="D132" s="1066"/>
      <c r="E132" s="1066"/>
      <c r="F132" s="106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5"/>
      <c r="B133" s="1066"/>
      <c r="C133" s="1066"/>
      <c r="D133" s="1066"/>
      <c r="E133" s="1066"/>
      <c r="F133" s="106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5"/>
      <c r="B134" s="1066"/>
      <c r="C134" s="1066"/>
      <c r="D134" s="1066"/>
      <c r="E134" s="1066"/>
      <c r="F134" s="1067"/>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5"/>
      <c r="B135" s="1066"/>
      <c r="C135" s="1066"/>
      <c r="D135" s="1066"/>
      <c r="E135" s="1066"/>
      <c r="F135" s="1067"/>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5"/>
      <c r="B136" s="1066"/>
      <c r="C136" s="1066"/>
      <c r="D136" s="1066"/>
      <c r="E136" s="1066"/>
      <c r="F136" s="1067"/>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65"/>
      <c r="B137" s="1066"/>
      <c r="C137" s="1066"/>
      <c r="D137" s="1066"/>
      <c r="E137" s="1066"/>
      <c r="F137" s="106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5"/>
      <c r="B138" s="1066"/>
      <c r="C138" s="1066"/>
      <c r="D138" s="1066"/>
      <c r="E138" s="1066"/>
      <c r="F138" s="106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5"/>
      <c r="B139" s="1066"/>
      <c r="C139" s="1066"/>
      <c r="D139" s="1066"/>
      <c r="E139" s="1066"/>
      <c r="F139" s="106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5"/>
      <c r="B140" s="1066"/>
      <c r="C140" s="1066"/>
      <c r="D140" s="1066"/>
      <c r="E140" s="1066"/>
      <c r="F140" s="106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5"/>
      <c r="B141" s="1066"/>
      <c r="C141" s="1066"/>
      <c r="D141" s="1066"/>
      <c r="E141" s="1066"/>
      <c r="F141" s="106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5"/>
      <c r="B142" s="1066"/>
      <c r="C142" s="1066"/>
      <c r="D142" s="1066"/>
      <c r="E142" s="1066"/>
      <c r="F142" s="106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5"/>
      <c r="B143" s="1066"/>
      <c r="C143" s="1066"/>
      <c r="D143" s="1066"/>
      <c r="E143" s="1066"/>
      <c r="F143" s="106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5"/>
      <c r="B144" s="1066"/>
      <c r="C144" s="1066"/>
      <c r="D144" s="1066"/>
      <c r="E144" s="1066"/>
      <c r="F144" s="106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5"/>
      <c r="B145" s="1066"/>
      <c r="C145" s="1066"/>
      <c r="D145" s="1066"/>
      <c r="E145" s="1066"/>
      <c r="F145" s="106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5"/>
      <c r="B146" s="1066"/>
      <c r="C146" s="1066"/>
      <c r="D146" s="1066"/>
      <c r="E146" s="1066"/>
      <c r="F146" s="106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5"/>
      <c r="B147" s="1066"/>
      <c r="C147" s="1066"/>
      <c r="D147" s="1066"/>
      <c r="E147" s="1066"/>
      <c r="F147" s="1067"/>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5"/>
      <c r="B148" s="1066"/>
      <c r="C148" s="1066"/>
      <c r="D148" s="1066"/>
      <c r="E148" s="1066"/>
      <c r="F148" s="1067"/>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5"/>
      <c r="B149" s="1066"/>
      <c r="C149" s="1066"/>
      <c r="D149" s="1066"/>
      <c r="E149" s="1066"/>
      <c r="F149" s="1067"/>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65"/>
      <c r="B150" s="1066"/>
      <c r="C150" s="1066"/>
      <c r="D150" s="1066"/>
      <c r="E150" s="1066"/>
      <c r="F150" s="106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5"/>
      <c r="B151" s="1066"/>
      <c r="C151" s="1066"/>
      <c r="D151" s="1066"/>
      <c r="E151" s="1066"/>
      <c r="F151" s="106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5"/>
      <c r="B152" s="1066"/>
      <c r="C152" s="1066"/>
      <c r="D152" s="1066"/>
      <c r="E152" s="1066"/>
      <c r="F152" s="106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5"/>
      <c r="B153" s="1066"/>
      <c r="C153" s="1066"/>
      <c r="D153" s="1066"/>
      <c r="E153" s="1066"/>
      <c r="F153" s="106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5"/>
      <c r="B154" s="1066"/>
      <c r="C154" s="1066"/>
      <c r="D154" s="1066"/>
      <c r="E154" s="1066"/>
      <c r="F154" s="106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5"/>
      <c r="B155" s="1066"/>
      <c r="C155" s="1066"/>
      <c r="D155" s="1066"/>
      <c r="E155" s="1066"/>
      <c r="F155" s="106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5"/>
      <c r="B156" s="1066"/>
      <c r="C156" s="1066"/>
      <c r="D156" s="1066"/>
      <c r="E156" s="1066"/>
      <c r="F156" s="106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5"/>
      <c r="B157" s="1066"/>
      <c r="C157" s="1066"/>
      <c r="D157" s="1066"/>
      <c r="E157" s="1066"/>
      <c r="F157" s="106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5"/>
      <c r="B158" s="1066"/>
      <c r="C158" s="1066"/>
      <c r="D158" s="1066"/>
      <c r="E158" s="1066"/>
      <c r="F158" s="106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71" t="s">
        <v>28</v>
      </c>
      <c r="B161" s="1072"/>
      <c r="C161" s="1072"/>
      <c r="D161" s="1072"/>
      <c r="E161" s="1072"/>
      <c r="F161" s="1073"/>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5"/>
      <c r="B162" s="1066"/>
      <c r="C162" s="1066"/>
      <c r="D162" s="1066"/>
      <c r="E162" s="1066"/>
      <c r="F162" s="1067"/>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5"/>
      <c r="B163" s="1066"/>
      <c r="C163" s="1066"/>
      <c r="D163" s="1066"/>
      <c r="E163" s="1066"/>
      <c r="F163" s="1067"/>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65"/>
      <c r="B164" s="1066"/>
      <c r="C164" s="1066"/>
      <c r="D164" s="1066"/>
      <c r="E164" s="1066"/>
      <c r="F164" s="106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5"/>
      <c r="B165" s="1066"/>
      <c r="C165" s="1066"/>
      <c r="D165" s="1066"/>
      <c r="E165" s="1066"/>
      <c r="F165" s="106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5"/>
      <c r="B166" s="1066"/>
      <c r="C166" s="1066"/>
      <c r="D166" s="1066"/>
      <c r="E166" s="1066"/>
      <c r="F166" s="106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5"/>
      <c r="B167" s="1066"/>
      <c r="C167" s="1066"/>
      <c r="D167" s="1066"/>
      <c r="E167" s="1066"/>
      <c r="F167" s="106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5"/>
      <c r="B168" s="1066"/>
      <c r="C168" s="1066"/>
      <c r="D168" s="1066"/>
      <c r="E168" s="1066"/>
      <c r="F168" s="106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5"/>
      <c r="B169" s="1066"/>
      <c r="C169" s="1066"/>
      <c r="D169" s="1066"/>
      <c r="E169" s="1066"/>
      <c r="F169" s="106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5"/>
      <c r="B170" s="1066"/>
      <c r="C170" s="1066"/>
      <c r="D170" s="1066"/>
      <c r="E170" s="1066"/>
      <c r="F170" s="106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5"/>
      <c r="B171" s="1066"/>
      <c r="C171" s="1066"/>
      <c r="D171" s="1066"/>
      <c r="E171" s="1066"/>
      <c r="F171" s="106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5"/>
      <c r="B172" s="1066"/>
      <c r="C172" s="1066"/>
      <c r="D172" s="1066"/>
      <c r="E172" s="1066"/>
      <c r="F172" s="106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5"/>
      <c r="B173" s="1066"/>
      <c r="C173" s="1066"/>
      <c r="D173" s="1066"/>
      <c r="E173" s="1066"/>
      <c r="F173" s="106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5"/>
      <c r="B174" s="1066"/>
      <c r="C174" s="1066"/>
      <c r="D174" s="1066"/>
      <c r="E174" s="1066"/>
      <c r="F174" s="1067"/>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5"/>
      <c r="B175" s="1066"/>
      <c r="C175" s="1066"/>
      <c r="D175" s="1066"/>
      <c r="E175" s="1066"/>
      <c r="F175" s="1067"/>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5"/>
      <c r="B176" s="1066"/>
      <c r="C176" s="1066"/>
      <c r="D176" s="1066"/>
      <c r="E176" s="1066"/>
      <c r="F176" s="1067"/>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65"/>
      <c r="B177" s="1066"/>
      <c r="C177" s="1066"/>
      <c r="D177" s="1066"/>
      <c r="E177" s="1066"/>
      <c r="F177" s="106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5"/>
      <c r="B178" s="1066"/>
      <c r="C178" s="1066"/>
      <c r="D178" s="1066"/>
      <c r="E178" s="1066"/>
      <c r="F178" s="106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5"/>
      <c r="B179" s="1066"/>
      <c r="C179" s="1066"/>
      <c r="D179" s="1066"/>
      <c r="E179" s="1066"/>
      <c r="F179" s="106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5"/>
      <c r="B180" s="1066"/>
      <c r="C180" s="1066"/>
      <c r="D180" s="1066"/>
      <c r="E180" s="1066"/>
      <c r="F180" s="106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5"/>
      <c r="B181" s="1066"/>
      <c r="C181" s="1066"/>
      <c r="D181" s="1066"/>
      <c r="E181" s="1066"/>
      <c r="F181" s="106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5"/>
      <c r="B182" s="1066"/>
      <c r="C182" s="1066"/>
      <c r="D182" s="1066"/>
      <c r="E182" s="1066"/>
      <c r="F182" s="106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5"/>
      <c r="B183" s="1066"/>
      <c r="C183" s="1066"/>
      <c r="D183" s="1066"/>
      <c r="E183" s="1066"/>
      <c r="F183" s="106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5"/>
      <c r="B184" s="1066"/>
      <c r="C184" s="1066"/>
      <c r="D184" s="1066"/>
      <c r="E184" s="1066"/>
      <c r="F184" s="106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5"/>
      <c r="B185" s="1066"/>
      <c r="C185" s="1066"/>
      <c r="D185" s="1066"/>
      <c r="E185" s="1066"/>
      <c r="F185" s="106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5"/>
      <c r="B186" s="1066"/>
      <c r="C186" s="1066"/>
      <c r="D186" s="1066"/>
      <c r="E186" s="1066"/>
      <c r="F186" s="106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5"/>
      <c r="B187" s="1066"/>
      <c r="C187" s="1066"/>
      <c r="D187" s="1066"/>
      <c r="E187" s="1066"/>
      <c r="F187" s="1067"/>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5"/>
      <c r="B188" s="1066"/>
      <c r="C188" s="1066"/>
      <c r="D188" s="1066"/>
      <c r="E188" s="1066"/>
      <c r="F188" s="1067"/>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5"/>
      <c r="B189" s="1066"/>
      <c r="C189" s="1066"/>
      <c r="D189" s="1066"/>
      <c r="E189" s="1066"/>
      <c r="F189" s="1067"/>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65"/>
      <c r="B190" s="1066"/>
      <c r="C190" s="1066"/>
      <c r="D190" s="1066"/>
      <c r="E190" s="1066"/>
      <c r="F190" s="106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5"/>
      <c r="B191" s="1066"/>
      <c r="C191" s="1066"/>
      <c r="D191" s="1066"/>
      <c r="E191" s="1066"/>
      <c r="F191" s="106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5"/>
      <c r="B192" s="1066"/>
      <c r="C192" s="1066"/>
      <c r="D192" s="1066"/>
      <c r="E192" s="1066"/>
      <c r="F192" s="106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5"/>
      <c r="B193" s="1066"/>
      <c r="C193" s="1066"/>
      <c r="D193" s="1066"/>
      <c r="E193" s="1066"/>
      <c r="F193" s="106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5"/>
      <c r="B194" s="1066"/>
      <c r="C194" s="1066"/>
      <c r="D194" s="1066"/>
      <c r="E194" s="1066"/>
      <c r="F194" s="106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5"/>
      <c r="B195" s="1066"/>
      <c r="C195" s="1066"/>
      <c r="D195" s="1066"/>
      <c r="E195" s="1066"/>
      <c r="F195" s="106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5"/>
      <c r="B196" s="1066"/>
      <c r="C196" s="1066"/>
      <c r="D196" s="1066"/>
      <c r="E196" s="1066"/>
      <c r="F196" s="106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5"/>
      <c r="B197" s="1066"/>
      <c r="C197" s="1066"/>
      <c r="D197" s="1066"/>
      <c r="E197" s="1066"/>
      <c r="F197" s="106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5"/>
      <c r="B198" s="1066"/>
      <c r="C198" s="1066"/>
      <c r="D198" s="1066"/>
      <c r="E198" s="1066"/>
      <c r="F198" s="106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5"/>
      <c r="B199" s="1066"/>
      <c r="C199" s="1066"/>
      <c r="D199" s="1066"/>
      <c r="E199" s="1066"/>
      <c r="F199" s="106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5"/>
      <c r="B200" s="1066"/>
      <c r="C200" s="1066"/>
      <c r="D200" s="1066"/>
      <c r="E200" s="1066"/>
      <c r="F200" s="1067"/>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5"/>
      <c r="B201" s="1066"/>
      <c r="C201" s="1066"/>
      <c r="D201" s="1066"/>
      <c r="E201" s="1066"/>
      <c r="F201" s="1067"/>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5"/>
      <c r="B202" s="1066"/>
      <c r="C202" s="1066"/>
      <c r="D202" s="1066"/>
      <c r="E202" s="1066"/>
      <c r="F202" s="1067"/>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65"/>
      <c r="B203" s="1066"/>
      <c r="C203" s="1066"/>
      <c r="D203" s="1066"/>
      <c r="E203" s="1066"/>
      <c r="F203" s="106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5"/>
      <c r="B204" s="1066"/>
      <c r="C204" s="1066"/>
      <c r="D204" s="1066"/>
      <c r="E204" s="1066"/>
      <c r="F204" s="106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5"/>
      <c r="B205" s="1066"/>
      <c r="C205" s="1066"/>
      <c r="D205" s="1066"/>
      <c r="E205" s="1066"/>
      <c r="F205" s="106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5"/>
      <c r="B206" s="1066"/>
      <c r="C206" s="1066"/>
      <c r="D206" s="1066"/>
      <c r="E206" s="1066"/>
      <c r="F206" s="106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5"/>
      <c r="B207" s="1066"/>
      <c r="C207" s="1066"/>
      <c r="D207" s="1066"/>
      <c r="E207" s="1066"/>
      <c r="F207" s="106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5"/>
      <c r="B208" s="1066"/>
      <c r="C208" s="1066"/>
      <c r="D208" s="1066"/>
      <c r="E208" s="1066"/>
      <c r="F208" s="106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5"/>
      <c r="B209" s="1066"/>
      <c r="C209" s="1066"/>
      <c r="D209" s="1066"/>
      <c r="E209" s="1066"/>
      <c r="F209" s="106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5"/>
      <c r="B210" s="1066"/>
      <c r="C210" s="1066"/>
      <c r="D210" s="1066"/>
      <c r="E210" s="1066"/>
      <c r="F210" s="106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5"/>
      <c r="B211" s="1066"/>
      <c r="C211" s="1066"/>
      <c r="D211" s="1066"/>
      <c r="E211" s="1066"/>
      <c r="F211" s="106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5"/>
      <c r="B215" s="1066"/>
      <c r="C215" s="1066"/>
      <c r="D215" s="1066"/>
      <c r="E215" s="1066"/>
      <c r="F215" s="1067"/>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5"/>
      <c r="B216" s="1066"/>
      <c r="C216" s="1066"/>
      <c r="D216" s="1066"/>
      <c r="E216" s="1066"/>
      <c r="F216" s="1067"/>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65"/>
      <c r="B217" s="1066"/>
      <c r="C217" s="1066"/>
      <c r="D217" s="1066"/>
      <c r="E217" s="1066"/>
      <c r="F217" s="106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5"/>
      <c r="B218" s="1066"/>
      <c r="C218" s="1066"/>
      <c r="D218" s="1066"/>
      <c r="E218" s="1066"/>
      <c r="F218" s="106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5"/>
      <c r="B219" s="1066"/>
      <c r="C219" s="1066"/>
      <c r="D219" s="1066"/>
      <c r="E219" s="1066"/>
      <c r="F219" s="106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5"/>
      <c r="B220" s="1066"/>
      <c r="C220" s="1066"/>
      <c r="D220" s="1066"/>
      <c r="E220" s="1066"/>
      <c r="F220" s="106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5"/>
      <c r="B221" s="1066"/>
      <c r="C221" s="1066"/>
      <c r="D221" s="1066"/>
      <c r="E221" s="1066"/>
      <c r="F221" s="106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5"/>
      <c r="B222" s="1066"/>
      <c r="C222" s="1066"/>
      <c r="D222" s="1066"/>
      <c r="E222" s="1066"/>
      <c r="F222" s="106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5"/>
      <c r="B223" s="1066"/>
      <c r="C223" s="1066"/>
      <c r="D223" s="1066"/>
      <c r="E223" s="1066"/>
      <c r="F223" s="106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5"/>
      <c r="B224" s="1066"/>
      <c r="C224" s="1066"/>
      <c r="D224" s="1066"/>
      <c r="E224" s="1066"/>
      <c r="F224" s="106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5"/>
      <c r="B225" s="1066"/>
      <c r="C225" s="1066"/>
      <c r="D225" s="1066"/>
      <c r="E225" s="1066"/>
      <c r="F225" s="106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5"/>
      <c r="B226" s="1066"/>
      <c r="C226" s="1066"/>
      <c r="D226" s="1066"/>
      <c r="E226" s="1066"/>
      <c r="F226" s="106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5"/>
      <c r="B227" s="1066"/>
      <c r="C227" s="1066"/>
      <c r="D227" s="1066"/>
      <c r="E227" s="1066"/>
      <c r="F227" s="1067"/>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5"/>
      <c r="B228" s="1066"/>
      <c r="C228" s="1066"/>
      <c r="D228" s="1066"/>
      <c r="E228" s="1066"/>
      <c r="F228" s="1067"/>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5"/>
      <c r="B229" s="1066"/>
      <c r="C229" s="1066"/>
      <c r="D229" s="1066"/>
      <c r="E229" s="1066"/>
      <c r="F229" s="1067"/>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65"/>
      <c r="B230" s="1066"/>
      <c r="C230" s="1066"/>
      <c r="D230" s="1066"/>
      <c r="E230" s="1066"/>
      <c r="F230" s="106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5"/>
      <c r="B231" s="1066"/>
      <c r="C231" s="1066"/>
      <c r="D231" s="1066"/>
      <c r="E231" s="1066"/>
      <c r="F231" s="106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5"/>
      <c r="B232" s="1066"/>
      <c r="C232" s="1066"/>
      <c r="D232" s="1066"/>
      <c r="E232" s="1066"/>
      <c r="F232" s="106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5"/>
      <c r="B233" s="1066"/>
      <c r="C233" s="1066"/>
      <c r="D233" s="1066"/>
      <c r="E233" s="1066"/>
      <c r="F233" s="106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5"/>
      <c r="B234" s="1066"/>
      <c r="C234" s="1066"/>
      <c r="D234" s="1066"/>
      <c r="E234" s="1066"/>
      <c r="F234" s="106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5"/>
      <c r="B235" s="1066"/>
      <c r="C235" s="1066"/>
      <c r="D235" s="1066"/>
      <c r="E235" s="1066"/>
      <c r="F235" s="106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5"/>
      <c r="B236" s="1066"/>
      <c r="C236" s="1066"/>
      <c r="D236" s="1066"/>
      <c r="E236" s="1066"/>
      <c r="F236" s="106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5"/>
      <c r="B237" s="1066"/>
      <c r="C237" s="1066"/>
      <c r="D237" s="1066"/>
      <c r="E237" s="1066"/>
      <c r="F237" s="106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5"/>
      <c r="B238" s="1066"/>
      <c r="C238" s="1066"/>
      <c r="D238" s="1066"/>
      <c r="E238" s="1066"/>
      <c r="F238" s="106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5"/>
      <c r="B239" s="1066"/>
      <c r="C239" s="1066"/>
      <c r="D239" s="1066"/>
      <c r="E239" s="1066"/>
      <c r="F239" s="106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5"/>
      <c r="B240" s="1066"/>
      <c r="C240" s="1066"/>
      <c r="D240" s="1066"/>
      <c r="E240" s="1066"/>
      <c r="F240" s="1067"/>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5"/>
      <c r="B241" s="1066"/>
      <c r="C241" s="1066"/>
      <c r="D241" s="1066"/>
      <c r="E241" s="1066"/>
      <c r="F241" s="1067"/>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5"/>
      <c r="B242" s="1066"/>
      <c r="C242" s="1066"/>
      <c r="D242" s="1066"/>
      <c r="E242" s="1066"/>
      <c r="F242" s="1067"/>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65"/>
      <c r="B243" s="1066"/>
      <c r="C243" s="1066"/>
      <c r="D243" s="1066"/>
      <c r="E243" s="1066"/>
      <c r="F243" s="106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5"/>
      <c r="B244" s="1066"/>
      <c r="C244" s="1066"/>
      <c r="D244" s="1066"/>
      <c r="E244" s="1066"/>
      <c r="F244" s="106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5"/>
      <c r="B245" s="1066"/>
      <c r="C245" s="1066"/>
      <c r="D245" s="1066"/>
      <c r="E245" s="1066"/>
      <c r="F245" s="106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5"/>
      <c r="B246" s="1066"/>
      <c r="C246" s="1066"/>
      <c r="D246" s="1066"/>
      <c r="E246" s="1066"/>
      <c r="F246" s="106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5"/>
      <c r="B247" s="1066"/>
      <c r="C247" s="1066"/>
      <c r="D247" s="1066"/>
      <c r="E247" s="1066"/>
      <c r="F247" s="106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5"/>
      <c r="B248" s="1066"/>
      <c r="C248" s="1066"/>
      <c r="D248" s="1066"/>
      <c r="E248" s="1066"/>
      <c r="F248" s="106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5"/>
      <c r="B249" s="1066"/>
      <c r="C249" s="1066"/>
      <c r="D249" s="1066"/>
      <c r="E249" s="1066"/>
      <c r="F249" s="106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5"/>
      <c r="B250" s="1066"/>
      <c r="C250" s="1066"/>
      <c r="D250" s="1066"/>
      <c r="E250" s="1066"/>
      <c r="F250" s="106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5"/>
      <c r="B251" s="1066"/>
      <c r="C251" s="1066"/>
      <c r="D251" s="1066"/>
      <c r="E251" s="1066"/>
      <c r="F251" s="106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5"/>
      <c r="B252" s="1066"/>
      <c r="C252" s="1066"/>
      <c r="D252" s="1066"/>
      <c r="E252" s="1066"/>
      <c r="F252" s="106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5"/>
      <c r="B253" s="1066"/>
      <c r="C253" s="1066"/>
      <c r="D253" s="1066"/>
      <c r="E253" s="1066"/>
      <c r="F253" s="1067"/>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5"/>
      <c r="B254" s="1066"/>
      <c r="C254" s="1066"/>
      <c r="D254" s="1066"/>
      <c r="E254" s="1066"/>
      <c r="F254" s="1067"/>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5"/>
      <c r="B255" s="1066"/>
      <c r="C255" s="1066"/>
      <c r="D255" s="1066"/>
      <c r="E255" s="1066"/>
      <c r="F255" s="1067"/>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65"/>
      <c r="B256" s="1066"/>
      <c r="C256" s="1066"/>
      <c r="D256" s="1066"/>
      <c r="E256" s="1066"/>
      <c r="F256" s="106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5"/>
      <c r="B257" s="1066"/>
      <c r="C257" s="1066"/>
      <c r="D257" s="1066"/>
      <c r="E257" s="1066"/>
      <c r="F257" s="106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5"/>
      <c r="B258" s="1066"/>
      <c r="C258" s="1066"/>
      <c r="D258" s="1066"/>
      <c r="E258" s="1066"/>
      <c r="F258" s="106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5"/>
      <c r="B259" s="1066"/>
      <c r="C259" s="1066"/>
      <c r="D259" s="1066"/>
      <c r="E259" s="1066"/>
      <c r="F259" s="106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5"/>
      <c r="B260" s="1066"/>
      <c r="C260" s="1066"/>
      <c r="D260" s="1066"/>
      <c r="E260" s="1066"/>
      <c r="F260" s="106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5"/>
      <c r="B261" s="1066"/>
      <c r="C261" s="1066"/>
      <c r="D261" s="1066"/>
      <c r="E261" s="1066"/>
      <c r="F261" s="106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5"/>
      <c r="B262" s="1066"/>
      <c r="C262" s="1066"/>
      <c r="D262" s="1066"/>
      <c r="E262" s="1066"/>
      <c r="F262" s="106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5"/>
      <c r="B263" s="1066"/>
      <c r="C263" s="1066"/>
      <c r="D263" s="1066"/>
      <c r="E263" s="1066"/>
      <c r="F263" s="106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5"/>
      <c r="B264" s="1066"/>
      <c r="C264" s="1066"/>
      <c r="D264" s="1066"/>
      <c r="E264" s="1066"/>
      <c r="F264" s="106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6">
        <v>1</v>
      </c>
      <c r="B4" s="107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6">
        <v>2</v>
      </c>
      <c r="B5" s="107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6">
        <v>3</v>
      </c>
      <c r="B6" s="107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6">
        <v>4</v>
      </c>
      <c r="B7" s="107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6">
        <v>5</v>
      </c>
      <c r="B8" s="107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6">
        <v>6</v>
      </c>
      <c r="B9" s="107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6">
        <v>7</v>
      </c>
      <c r="B10" s="107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6">
        <v>8</v>
      </c>
      <c r="B11" s="107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6">
        <v>9</v>
      </c>
      <c r="B12" s="107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6">
        <v>10</v>
      </c>
      <c r="B13" s="107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6">
        <v>11</v>
      </c>
      <c r="B14" s="107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6">
        <v>12</v>
      </c>
      <c r="B15" s="107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6">
        <v>13</v>
      </c>
      <c r="B16" s="107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6">
        <v>14</v>
      </c>
      <c r="B17" s="107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6">
        <v>15</v>
      </c>
      <c r="B18" s="107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6">
        <v>16</v>
      </c>
      <c r="B19" s="107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6">
        <v>17</v>
      </c>
      <c r="B20" s="107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6">
        <v>18</v>
      </c>
      <c r="B21" s="107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6">
        <v>19</v>
      </c>
      <c r="B22" s="107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6">
        <v>20</v>
      </c>
      <c r="B23" s="107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6">
        <v>21</v>
      </c>
      <c r="B24" s="107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6">
        <v>22</v>
      </c>
      <c r="B25" s="107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6">
        <v>23</v>
      </c>
      <c r="B26" s="107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6">
        <v>24</v>
      </c>
      <c r="B27" s="107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6">
        <v>25</v>
      </c>
      <c r="B28" s="107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6">
        <v>26</v>
      </c>
      <c r="B29" s="107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6">
        <v>27</v>
      </c>
      <c r="B30" s="107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6">
        <v>28</v>
      </c>
      <c r="B31" s="107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6">
        <v>29</v>
      </c>
      <c r="B32" s="107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6">
        <v>30</v>
      </c>
      <c r="B33" s="107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6">
        <v>1</v>
      </c>
      <c r="B37" s="107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6">
        <v>2</v>
      </c>
      <c r="B38" s="107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6">
        <v>3</v>
      </c>
      <c r="B39" s="107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6">
        <v>4</v>
      </c>
      <c r="B40" s="107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6">
        <v>5</v>
      </c>
      <c r="B41" s="107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6">
        <v>6</v>
      </c>
      <c r="B42" s="107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6">
        <v>7</v>
      </c>
      <c r="B43" s="107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6">
        <v>8</v>
      </c>
      <c r="B44" s="107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6">
        <v>9</v>
      </c>
      <c r="B45" s="107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6">
        <v>10</v>
      </c>
      <c r="B46" s="107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6">
        <v>11</v>
      </c>
      <c r="B47" s="107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6">
        <v>12</v>
      </c>
      <c r="B48" s="107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6">
        <v>13</v>
      </c>
      <c r="B49" s="107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6">
        <v>14</v>
      </c>
      <c r="B50" s="107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6">
        <v>15</v>
      </c>
      <c r="B51" s="107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6">
        <v>16</v>
      </c>
      <c r="B52" s="107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6">
        <v>17</v>
      </c>
      <c r="B53" s="107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6">
        <v>18</v>
      </c>
      <c r="B54" s="107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6">
        <v>19</v>
      </c>
      <c r="B55" s="107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6">
        <v>20</v>
      </c>
      <c r="B56" s="107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6">
        <v>21</v>
      </c>
      <c r="B57" s="107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6">
        <v>22</v>
      </c>
      <c r="B58" s="107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6">
        <v>23</v>
      </c>
      <c r="B59" s="107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6">
        <v>24</v>
      </c>
      <c r="B60" s="107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6">
        <v>25</v>
      </c>
      <c r="B61" s="107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6">
        <v>26</v>
      </c>
      <c r="B62" s="107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6">
        <v>27</v>
      </c>
      <c r="B63" s="107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6">
        <v>28</v>
      </c>
      <c r="B64" s="107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6">
        <v>29</v>
      </c>
      <c r="B65" s="107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6">
        <v>30</v>
      </c>
      <c r="B66" s="107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6">
        <v>1</v>
      </c>
      <c r="B70" s="107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6">
        <v>2</v>
      </c>
      <c r="B71" s="107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6">
        <v>3</v>
      </c>
      <c r="B72" s="107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6">
        <v>4</v>
      </c>
      <c r="B73" s="107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6">
        <v>5</v>
      </c>
      <c r="B74" s="107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6">
        <v>6</v>
      </c>
      <c r="B75" s="107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6">
        <v>7</v>
      </c>
      <c r="B76" s="107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6">
        <v>8</v>
      </c>
      <c r="B77" s="107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6">
        <v>9</v>
      </c>
      <c r="B78" s="107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6">
        <v>10</v>
      </c>
      <c r="B79" s="107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6">
        <v>11</v>
      </c>
      <c r="B80" s="107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6">
        <v>12</v>
      </c>
      <c r="B81" s="107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6">
        <v>13</v>
      </c>
      <c r="B82" s="107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6">
        <v>14</v>
      </c>
      <c r="B83" s="107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6">
        <v>15</v>
      </c>
      <c r="B84" s="107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6">
        <v>16</v>
      </c>
      <c r="B85" s="107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6">
        <v>17</v>
      </c>
      <c r="B86" s="107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6">
        <v>18</v>
      </c>
      <c r="B87" s="107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6">
        <v>19</v>
      </c>
      <c r="B88" s="107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6">
        <v>20</v>
      </c>
      <c r="B89" s="107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6">
        <v>21</v>
      </c>
      <c r="B90" s="107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6">
        <v>22</v>
      </c>
      <c r="B91" s="107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6">
        <v>23</v>
      </c>
      <c r="B92" s="107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6">
        <v>24</v>
      </c>
      <c r="B93" s="107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6">
        <v>25</v>
      </c>
      <c r="B94" s="107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6">
        <v>26</v>
      </c>
      <c r="B95" s="107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6">
        <v>27</v>
      </c>
      <c r="B96" s="107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6">
        <v>28</v>
      </c>
      <c r="B97" s="107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6">
        <v>29</v>
      </c>
      <c r="B98" s="107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6">
        <v>30</v>
      </c>
      <c r="B99" s="107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6">
        <v>1</v>
      </c>
      <c r="B103" s="107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6">
        <v>2</v>
      </c>
      <c r="B104" s="107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6">
        <v>3</v>
      </c>
      <c r="B105" s="107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6">
        <v>4</v>
      </c>
      <c r="B106" s="107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6">
        <v>5</v>
      </c>
      <c r="B107" s="107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6">
        <v>6</v>
      </c>
      <c r="B108" s="107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6">
        <v>7</v>
      </c>
      <c r="B109" s="107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6">
        <v>8</v>
      </c>
      <c r="B110" s="107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6">
        <v>9</v>
      </c>
      <c r="B111" s="107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6">
        <v>10</v>
      </c>
      <c r="B112" s="107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6">
        <v>11</v>
      </c>
      <c r="B113" s="107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6">
        <v>12</v>
      </c>
      <c r="B114" s="107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6">
        <v>13</v>
      </c>
      <c r="B115" s="107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6">
        <v>14</v>
      </c>
      <c r="B116" s="107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6">
        <v>15</v>
      </c>
      <c r="B117" s="107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6">
        <v>16</v>
      </c>
      <c r="B118" s="107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6">
        <v>17</v>
      </c>
      <c r="B119" s="107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6">
        <v>18</v>
      </c>
      <c r="B120" s="107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6">
        <v>19</v>
      </c>
      <c r="B121" s="107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6">
        <v>20</v>
      </c>
      <c r="B122" s="107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6">
        <v>21</v>
      </c>
      <c r="B123" s="107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6">
        <v>22</v>
      </c>
      <c r="B124" s="107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6">
        <v>23</v>
      </c>
      <c r="B125" s="107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6">
        <v>24</v>
      </c>
      <c r="B126" s="107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6">
        <v>25</v>
      </c>
      <c r="B127" s="107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6">
        <v>26</v>
      </c>
      <c r="B128" s="107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6">
        <v>27</v>
      </c>
      <c r="B129" s="107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6">
        <v>28</v>
      </c>
      <c r="B130" s="107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6">
        <v>29</v>
      </c>
      <c r="B131" s="107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6">
        <v>30</v>
      </c>
      <c r="B132" s="107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6">
        <v>1</v>
      </c>
      <c r="B136" s="107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6">
        <v>2</v>
      </c>
      <c r="B137" s="107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6">
        <v>3</v>
      </c>
      <c r="B138" s="107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6">
        <v>4</v>
      </c>
      <c r="B139" s="107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6">
        <v>5</v>
      </c>
      <c r="B140" s="107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6">
        <v>6</v>
      </c>
      <c r="B141" s="107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6">
        <v>7</v>
      </c>
      <c r="B142" s="107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6">
        <v>8</v>
      </c>
      <c r="B143" s="107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6">
        <v>9</v>
      </c>
      <c r="B144" s="107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6">
        <v>10</v>
      </c>
      <c r="B145" s="107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6">
        <v>11</v>
      </c>
      <c r="B146" s="107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6">
        <v>12</v>
      </c>
      <c r="B147" s="107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6">
        <v>13</v>
      </c>
      <c r="B148" s="107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6">
        <v>14</v>
      </c>
      <c r="B149" s="107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6">
        <v>15</v>
      </c>
      <c r="B150" s="107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6">
        <v>16</v>
      </c>
      <c r="B151" s="107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6">
        <v>17</v>
      </c>
      <c r="B152" s="107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6">
        <v>18</v>
      </c>
      <c r="B153" s="107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6">
        <v>19</v>
      </c>
      <c r="B154" s="107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6">
        <v>20</v>
      </c>
      <c r="B155" s="107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6">
        <v>21</v>
      </c>
      <c r="B156" s="107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6">
        <v>22</v>
      </c>
      <c r="B157" s="107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6">
        <v>23</v>
      </c>
      <c r="B158" s="107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6">
        <v>24</v>
      </c>
      <c r="B159" s="107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6">
        <v>25</v>
      </c>
      <c r="B160" s="107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6">
        <v>26</v>
      </c>
      <c r="B161" s="107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6">
        <v>27</v>
      </c>
      <c r="B162" s="107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6">
        <v>28</v>
      </c>
      <c r="B163" s="107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6">
        <v>29</v>
      </c>
      <c r="B164" s="107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6">
        <v>30</v>
      </c>
      <c r="B165" s="107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6">
        <v>1</v>
      </c>
      <c r="B169" s="107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6">
        <v>2</v>
      </c>
      <c r="B170" s="107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6">
        <v>3</v>
      </c>
      <c r="B171" s="107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6">
        <v>4</v>
      </c>
      <c r="B172" s="107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6">
        <v>5</v>
      </c>
      <c r="B173" s="107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6">
        <v>6</v>
      </c>
      <c r="B174" s="107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6">
        <v>7</v>
      </c>
      <c r="B175" s="107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6">
        <v>8</v>
      </c>
      <c r="B176" s="107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6">
        <v>9</v>
      </c>
      <c r="B177" s="107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6">
        <v>10</v>
      </c>
      <c r="B178" s="107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6">
        <v>11</v>
      </c>
      <c r="B179" s="107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6">
        <v>12</v>
      </c>
      <c r="B180" s="107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6">
        <v>13</v>
      </c>
      <c r="B181" s="107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6">
        <v>14</v>
      </c>
      <c r="B182" s="107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6">
        <v>15</v>
      </c>
      <c r="B183" s="107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6">
        <v>16</v>
      </c>
      <c r="B184" s="107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6">
        <v>17</v>
      </c>
      <c r="B185" s="107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6">
        <v>18</v>
      </c>
      <c r="B186" s="107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6">
        <v>19</v>
      </c>
      <c r="B187" s="107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6">
        <v>20</v>
      </c>
      <c r="B188" s="107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6">
        <v>21</v>
      </c>
      <c r="B189" s="107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6">
        <v>22</v>
      </c>
      <c r="B190" s="107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6">
        <v>23</v>
      </c>
      <c r="B191" s="107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6">
        <v>24</v>
      </c>
      <c r="B192" s="107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6">
        <v>25</v>
      </c>
      <c r="B193" s="107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6">
        <v>26</v>
      </c>
      <c r="B194" s="107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6">
        <v>27</v>
      </c>
      <c r="B195" s="107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6">
        <v>28</v>
      </c>
      <c r="B196" s="107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6">
        <v>29</v>
      </c>
      <c r="B197" s="107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6">
        <v>30</v>
      </c>
      <c r="B198" s="107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6">
        <v>1</v>
      </c>
      <c r="B202" s="107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6">
        <v>2</v>
      </c>
      <c r="B203" s="107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6">
        <v>3</v>
      </c>
      <c r="B204" s="107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6">
        <v>4</v>
      </c>
      <c r="B205" s="107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6">
        <v>5</v>
      </c>
      <c r="B206" s="107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6">
        <v>6</v>
      </c>
      <c r="B207" s="107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6">
        <v>7</v>
      </c>
      <c r="B208" s="107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6">
        <v>8</v>
      </c>
      <c r="B209" s="107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6">
        <v>9</v>
      </c>
      <c r="B210" s="107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6">
        <v>10</v>
      </c>
      <c r="B211" s="107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6">
        <v>11</v>
      </c>
      <c r="B212" s="107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6">
        <v>12</v>
      </c>
      <c r="B213" s="107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6">
        <v>13</v>
      </c>
      <c r="B214" s="107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6">
        <v>14</v>
      </c>
      <c r="B215" s="107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6">
        <v>15</v>
      </c>
      <c r="B216" s="107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6">
        <v>16</v>
      </c>
      <c r="B217" s="107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6">
        <v>17</v>
      </c>
      <c r="B218" s="107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6">
        <v>18</v>
      </c>
      <c r="B219" s="107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6">
        <v>19</v>
      </c>
      <c r="B220" s="107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6">
        <v>20</v>
      </c>
      <c r="B221" s="107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6">
        <v>21</v>
      </c>
      <c r="B222" s="107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6">
        <v>22</v>
      </c>
      <c r="B223" s="107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6">
        <v>23</v>
      </c>
      <c r="B224" s="107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6">
        <v>24</v>
      </c>
      <c r="B225" s="107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6">
        <v>25</v>
      </c>
      <c r="B226" s="107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6">
        <v>26</v>
      </c>
      <c r="B227" s="107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6">
        <v>27</v>
      </c>
      <c r="B228" s="107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6">
        <v>28</v>
      </c>
      <c r="B229" s="107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6">
        <v>29</v>
      </c>
      <c r="B230" s="107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6">
        <v>30</v>
      </c>
      <c r="B231" s="107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6">
        <v>1</v>
      </c>
      <c r="B235" s="107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6">
        <v>2</v>
      </c>
      <c r="B236" s="107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6">
        <v>3</v>
      </c>
      <c r="B237" s="107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6">
        <v>4</v>
      </c>
      <c r="B238" s="107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6">
        <v>5</v>
      </c>
      <c r="B239" s="107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6">
        <v>6</v>
      </c>
      <c r="B240" s="107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6">
        <v>7</v>
      </c>
      <c r="B241" s="107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6">
        <v>8</v>
      </c>
      <c r="B242" s="107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6">
        <v>9</v>
      </c>
      <c r="B243" s="107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6">
        <v>10</v>
      </c>
      <c r="B244" s="107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6">
        <v>11</v>
      </c>
      <c r="B245" s="107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6">
        <v>12</v>
      </c>
      <c r="B246" s="107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6">
        <v>13</v>
      </c>
      <c r="B247" s="107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6">
        <v>14</v>
      </c>
      <c r="B248" s="107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6">
        <v>15</v>
      </c>
      <c r="B249" s="107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6">
        <v>16</v>
      </c>
      <c r="B250" s="107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6">
        <v>17</v>
      </c>
      <c r="B251" s="107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6">
        <v>18</v>
      </c>
      <c r="B252" s="107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6">
        <v>19</v>
      </c>
      <c r="B253" s="107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6">
        <v>20</v>
      </c>
      <c r="B254" s="107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6">
        <v>21</v>
      </c>
      <c r="B255" s="107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6">
        <v>22</v>
      </c>
      <c r="B256" s="107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6">
        <v>23</v>
      </c>
      <c r="B257" s="107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6">
        <v>24</v>
      </c>
      <c r="B258" s="107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6">
        <v>25</v>
      </c>
      <c r="B259" s="107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6">
        <v>26</v>
      </c>
      <c r="B260" s="107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6">
        <v>27</v>
      </c>
      <c r="B261" s="107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6">
        <v>28</v>
      </c>
      <c r="B262" s="107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6">
        <v>29</v>
      </c>
      <c r="B263" s="107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6">
        <v>30</v>
      </c>
      <c r="B264" s="107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6">
        <v>1</v>
      </c>
      <c r="B268" s="107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6">
        <v>2</v>
      </c>
      <c r="B269" s="107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6">
        <v>3</v>
      </c>
      <c r="B270" s="107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6">
        <v>4</v>
      </c>
      <c r="B271" s="107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6">
        <v>5</v>
      </c>
      <c r="B272" s="107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6">
        <v>6</v>
      </c>
      <c r="B273" s="107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6">
        <v>7</v>
      </c>
      <c r="B274" s="107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6">
        <v>8</v>
      </c>
      <c r="B275" s="107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6">
        <v>9</v>
      </c>
      <c r="B276" s="107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6">
        <v>10</v>
      </c>
      <c r="B277" s="107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6">
        <v>11</v>
      </c>
      <c r="B278" s="107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6">
        <v>12</v>
      </c>
      <c r="B279" s="107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6">
        <v>13</v>
      </c>
      <c r="B280" s="107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6">
        <v>14</v>
      </c>
      <c r="B281" s="107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6">
        <v>15</v>
      </c>
      <c r="B282" s="107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6">
        <v>16</v>
      </c>
      <c r="B283" s="107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6">
        <v>17</v>
      </c>
      <c r="B284" s="107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6">
        <v>18</v>
      </c>
      <c r="B285" s="107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6">
        <v>19</v>
      </c>
      <c r="B286" s="107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6">
        <v>20</v>
      </c>
      <c r="B287" s="107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6">
        <v>21</v>
      </c>
      <c r="B288" s="107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6">
        <v>22</v>
      </c>
      <c r="B289" s="107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6">
        <v>23</v>
      </c>
      <c r="B290" s="107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6">
        <v>24</v>
      </c>
      <c r="B291" s="107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6">
        <v>25</v>
      </c>
      <c r="B292" s="107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6">
        <v>26</v>
      </c>
      <c r="B293" s="107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6">
        <v>27</v>
      </c>
      <c r="B294" s="107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6">
        <v>28</v>
      </c>
      <c r="B295" s="107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6">
        <v>29</v>
      </c>
      <c r="B296" s="107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6">
        <v>30</v>
      </c>
      <c r="B297" s="107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6">
        <v>1</v>
      </c>
      <c r="B301" s="107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6">
        <v>2</v>
      </c>
      <c r="B302" s="107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6">
        <v>3</v>
      </c>
      <c r="B303" s="107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6">
        <v>4</v>
      </c>
      <c r="B304" s="107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6">
        <v>5</v>
      </c>
      <c r="B305" s="107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6">
        <v>6</v>
      </c>
      <c r="B306" s="107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6">
        <v>7</v>
      </c>
      <c r="B307" s="107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6">
        <v>8</v>
      </c>
      <c r="B308" s="107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6">
        <v>9</v>
      </c>
      <c r="B309" s="107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6">
        <v>10</v>
      </c>
      <c r="B310" s="107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6">
        <v>11</v>
      </c>
      <c r="B311" s="107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6">
        <v>12</v>
      </c>
      <c r="B312" s="107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6">
        <v>13</v>
      </c>
      <c r="B313" s="107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6">
        <v>14</v>
      </c>
      <c r="B314" s="107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6">
        <v>15</v>
      </c>
      <c r="B315" s="107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6">
        <v>16</v>
      </c>
      <c r="B316" s="107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6">
        <v>17</v>
      </c>
      <c r="B317" s="107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6">
        <v>18</v>
      </c>
      <c r="B318" s="107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6">
        <v>19</v>
      </c>
      <c r="B319" s="107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6">
        <v>20</v>
      </c>
      <c r="B320" s="107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6">
        <v>21</v>
      </c>
      <c r="B321" s="107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6">
        <v>22</v>
      </c>
      <c r="B322" s="107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6">
        <v>23</v>
      </c>
      <c r="B323" s="107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6">
        <v>24</v>
      </c>
      <c r="B324" s="107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6">
        <v>25</v>
      </c>
      <c r="B325" s="107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6">
        <v>26</v>
      </c>
      <c r="B326" s="107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6">
        <v>27</v>
      </c>
      <c r="B327" s="107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6">
        <v>28</v>
      </c>
      <c r="B328" s="107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6">
        <v>29</v>
      </c>
      <c r="B329" s="107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6">
        <v>30</v>
      </c>
      <c r="B330" s="107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6">
        <v>1</v>
      </c>
      <c r="B334" s="107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6">
        <v>2</v>
      </c>
      <c r="B335" s="107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6">
        <v>3</v>
      </c>
      <c r="B336" s="107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6">
        <v>4</v>
      </c>
      <c r="B337" s="107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6">
        <v>5</v>
      </c>
      <c r="B338" s="107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6">
        <v>6</v>
      </c>
      <c r="B339" s="107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6">
        <v>7</v>
      </c>
      <c r="B340" s="107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6">
        <v>8</v>
      </c>
      <c r="B341" s="107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6">
        <v>9</v>
      </c>
      <c r="B342" s="107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6">
        <v>10</v>
      </c>
      <c r="B343" s="107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6">
        <v>11</v>
      </c>
      <c r="B344" s="107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6">
        <v>12</v>
      </c>
      <c r="B345" s="107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6">
        <v>13</v>
      </c>
      <c r="B346" s="107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6">
        <v>14</v>
      </c>
      <c r="B347" s="107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6">
        <v>15</v>
      </c>
      <c r="B348" s="107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6">
        <v>16</v>
      </c>
      <c r="B349" s="107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6">
        <v>17</v>
      </c>
      <c r="B350" s="107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6">
        <v>18</v>
      </c>
      <c r="B351" s="107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6">
        <v>19</v>
      </c>
      <c r="B352" s="107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6">
        <v>20</v>
      </c>
      <c r="B353" s="107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6">
        <v>21</v>
      </c>
      <c r="B354" s="107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6">
        <v>22</v>
      </c>
      <c r="B355" s="107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6">
        <v>23</v>
      </c>
      <c r="B356" s="107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6">
        <v>24</v>
      </c>
      <c r="B357" s="107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6">
        <v>25</v>
      </c>
      <c r="B358" s="107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6">
        <v>26</v>
      </c>
      <c r="B359" s="107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6">
        <v>27</v>
      </c>
      <c r="B360" s="107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6">
        <v>28</v>
      </c>
      <c r="B361" s="107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6">
        <v>29</v>
      </c>
      <c r="B362" s="107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6">
        <v>30</v>
      </c>
      <c r="B363" s="107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6">
        <v>1</v>
      </c>
      <c r="B367" s="107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6">
        <v>2</v>
      </c>
      <c r="B368" s="107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6">
        <v>3</v>
      </c>
      <c r="B369" s="107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6">
        <v>4</v>
      </c>
      <c r="B370" s="107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6">
        <v>5</v>
      </c>
      <c r="B371" s="107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6">
        <v>6</v>
      </c>
      <c r="B372" s="107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6">
        <v>7</v>
      </c>
      <c r="B373" s="107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6">
        <v>8</v>
      </c>
      <c r="B374" s="107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6">
        <v>9</v>
      </c>
      <c r="B375" s="107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6">
        <v>10</v>
      </c>
      <c r="B376" s="107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6">
        <v>11</v>
      </c>
      <c r="B377" s="107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6">
        <v>12</v>
      </c>
      <c r="B378" s="107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6">
        <v>13</v>
      </c>
      <c r="B379" s="107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6">
        <v>14</v>
      </c>
      <c r="B380" s="107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6">
        <v>15</v>
      </c>
      <c r="B381" s="107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6">
        <v>16</v>
      </c>
      <c r="B382" s="107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6">
        <v>17</v>
      </c>
      <c r="B383" s="107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6">
        <v>18</v>
      </c>
      <c r="B384" s="107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6">
        <v>19</v>
      </c>
      <c r="B385" s="107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6">
        <v>20</v>
      </c>
      <c r="B386" s="107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6">
        <v>21</v>
      </c>
      <c r="B387" s="107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6">
        <v>22</v>
      </c>
      <c r="B388" s="107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6">
        <v>23</v>
      </c>
      <c r="B389" s="107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6">
        <v>24</v>
      </c>
      <c r="B390" s="107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6">
        <v>25</v>
      </c>
      <c r="B391" s="107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6">
        <v>26</v>
      </c>
      <c r="B392" s="107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6">
        <v>27</v>
      </c>
      <c r="B393" s="107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6">
        <v>28</v>
      </c>
      <c r="B394" s="107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6">
        <v>29</v>
      </c>
      <c r="B395" s="107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6">
        <v>30</v>
      </c>
      <c r="B396" s="107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6">
        <v>1</v>
      </c>
      <c r="B400" s="107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6">
        <v>2</v>
      </c>
      <c r="B401" s="107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6">
        <v>3</v>
      </c>
      <c r="B402" s="107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6">
        <v>4</v>
      </c>
      <c r="B403" s="107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6">
        <v>5</v>
      </c>
      <c r="B404" s="107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6">
        <v>6</v>
      </c>
      <c r="B405" s="107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6">
        <v>7</v>
      </c>
      <c r="B406" s="107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6">
        <v>8</v>
      </c>
      <c r="B407" s="107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6">
        <v>9</v>
      </c>
      <c r="B408" s="107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6">
        <v>10</v>
      </c>
      <c r="B409" s="107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6">
        <v>11</v>
      </c>
      <c r="B410" s="107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6">
        <v>12</v>
      </c>
      <c r="B411" s="107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6">
        <v>13</v>
      </c>
      <c r="B412" s="107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6">
        <v>14</v>
      </c>
      <c r="B413" s="107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6">
        <v>15</v>
      </c>
      <c r="B414" s="107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6">
        <v>16</v>
      </c>
      <c r="B415" s="107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6">
        <v>17</v>
      </c>
      <c r="B416" s="107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6">
        <v>18</v>
      </c>
      <c r="B417" s="107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6">
        <v>19</v>
      </c>
      <c r="B418" s="107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6">
        <v>20</v>
      </c>
      <c r="B419" s="107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6">
        <v>21</v>
      </c>
      <c r="B420" s="107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6">
        <v>22</v>
      </c>
      <c r="B421" s="107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6">
        <v>23</v>
      </c>
      <c r="B422" s="107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6">
        <v>24</v>
      </c>
      <c r="B423" s="107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6">
        <v>25</v>
      </c>
      <c r="B424" s="107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6">
        <v>26</v>
      </c>
      <c r="B425" s="107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6">
        <v>27</v>
      </c>
      <c r="B426" s="107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6">
        <v>28</v>
      </c>
      <c r="B427" s="107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6">
        <v>29</v>
      </c>
      <c r="B428" s="107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6">
        <v>30</v>
      </c>
      <c r="B429" s="107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6">
        <v>1</v>
      </c>
      <c r="B433" s="107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6">
        <v>2</v>
      </c>
      <c r="B434" s="107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6">
        <v>3</v>
      </c>
      <c r="B435" s="107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6">
        <v>4</v>
      </c>
      <c r="B436" s="107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6">
        <v>5</v>
      </c>
      <c r="B437" s="107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6">
        <v>6</v>
      </c>
      <c r="B438" s="107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6">
        <v>7</v>
      </c>
      <c r="B439" s="107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6">
        <v>8</v>
      </c>
      <c r="B440" s="107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6">
        <v>9</v>
      </c>
      <c r="B441" s="107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6">
        <v>10</v>
      </c>
      <c r="B442" s="107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6">
        <v>11</v>
      </c>
      <c r="B443" s="107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6">
        <v>12</v>
      </c>
      <c r="B444" s="107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6">
        <v>13</v>
      </c>
      <c r="B445" s="107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6">
        <v>14</v>
      </c>
      <c r="B446" s="107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6">
        <v>15</v>
      </c>
      <c r="B447" s="107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6">
        <v>16</v>
      </c>
      <c r="B448" s="107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6">
        <v>17</v>
      </c>
      <c r="B449" s="107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6">
        <v>18</v>
      </c>
      <c r="B450" s="107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6">
        <v>19</v>
      </c>
      <c r="B451" s="107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6">
        <v>20</v>
      </c>
      <c r="B452" s="107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6">
        <v>21</v>
      </c>
      <c r="B453" s="107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6">
        <v>22</v>
      </c>
      <c r="B454" s="107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6">
        <v>23</v>
      </c>
      <c r="B455" s="107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6">
        <v>24</v>
      </c>
      <c r="B456" s="107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6">
        <v>25</v>
      </c>
      <c r="B457" s="107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6">
        <v>26</v>
      </c>
      <c r="B458" s="107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6">
        <v>27</v>
      </c>
      <c r="B459" s="107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6">
        <v>28</v>
      </c>
      <c r="B460" s="107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6">
        <v>29</v>
      </c>
      <c r="B461" s="107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6">
        <v>30</v>
      </c>
      <c r="B462" s="107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6">
        <v>1</v>
      </c>
      <c r="B466" s="107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6">
        <v>2</v>
      </c>
      <c r="B467" s="107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6">
        <v>3</v>
      </c>
      <c r="B468" s="107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6">
        <v>4</v>
      </c>
      <c r="B469" s="107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6">
        <v>5</v>
      </c>
      <c r="B470" s="107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6">
        <v>6</v>
      </c>
      <c r="B471" s="107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6">
        <v>7</v>
      </c>
      <c r="B472" s="107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6">
        <v>8</v>
      </c>
      <c r="B473" s="107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6">
        <v>9</v>
      </c>
      <c r="B474" s="107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6">
        <v>10</v>
      </c>
      <c r="B475" s="107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6">
        <v>11</v>
      </c>
      <c r="B476" s="107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6">
        <v>12</v>
      </c>
      <c r="B477" s="107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6">
        <v>13</v>
      </c>
      <c r="B478" s="107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6">
        <v>14</v>
      </c>
      <c r="B479" s="107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6">
        <v>15</v>
      </c>
      <c r="B480" s="107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6">
        <v>16</v>
      </c>
      <c r="B481" s="107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6">
        <v>17</v>
      </c>
      <c r="B482" s="107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6">
        <v>18</v>
      </c>
      <c r="B483" s="107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6">
        <v>19</v>
      </c>
      <c r="B484" s="107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6">
        <v>20</v>
      </c>
      <c r="B485" s="107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6">
        <v>21</v>
      </c>
      <c r="B486" s="107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6">
        <v>22</v>
      </c>
      <c r="B487" s="107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6">
        <v>23</v>
      </c>
      <c r="B488" s="107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6">
        <v>24</v>
      </c>
      <c r="B489" s="107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6">
        <v>25</v>
      </c>
      <c r="B490" s="107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6">
        <v>26</v>
      </c>
      <c r="B491" s="107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6">
        <v>27</v>
      </c>
      <c r="B492" s="107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6">
        <v>28</v>
      </c>
      <c r="B493" s="107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6">
        <v>29</v>
      </c>
      <c r="B494" s="107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6">
        <v>30</v>
      </c>
      <c r="B495" s="107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6">
        <v>1</v>
      </c>
      <c r="B499" s="107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6">
        <v>2</v>
      </c>
      <c r="B500" s="107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6">
        <v>3</v>
      </c>
      <c r="B501" s="107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6">
        <v>4</v>
      </c>
      <c r="B502" s="107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6">
        <v>5</v>
      </c>
      <c r="B503" s="107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6">
        <v>6</v>
      </c>
      <c r="B504" s="107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6">
        <v>7</v>
      </c>
      <c r="B505" s="107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6">
        <v>8</v>
      </c>
      <c r="B506" s="107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6">
        <v>9</v>
      </c>
      <c r="B507" s="107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6">
        <v>10</v>
      </c>
      <c r="B508" s="107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6">
        <v>11</v>
      </c>
      <c r="B509" s="107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6">
        <v>12</v>
      </c>
      <c r="B510" s="107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6">
        <v>13</v>
      </c>
      <c r="B511" s="107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6">
        <v>14</v>
      </c>
      <c r="B512" s="107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6">
        <v>15</v>
      </c>
      <c r="B513" s="107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6">
        <v>16</v>
      </c>
      <c r="B514" s="107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6">
        <v>17</v>
      </c>
      <c r="B515" s="107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6">
        <v>18</v>
      </c>
      <c r="B516" s="107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6">
        <v>19</v>
      </c>
      <c r="B517" s="107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6">
        <v>20</v>
      </c>
      <c r="B518" s="107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6">
        <v>21</v>
      </c>
      <c r="B519" s="107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6">
        <v>22</v>
      </c>
      <c r="B520" s="107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6">
        <v>23</v>
      </c>
      <c r="B521" s="107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6">
        <v>24</v>
      </c>
      <c r="B522" s="107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6">
        <v>25</v>
      </c>
      <c r="B523" s="107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6">
        <v>26</v>
      </c>
      <c r="B524" s="107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6">
        <v>27</v>
      </c>
      <c r="B525" s="107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6">
        <v>28</v>
      </c>
      <c r="B526" s="107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6">
        <v>29</v>
      </c>
      <c r="B527" s="107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6">
        <v>30</v>
      </c>
      <c r="B528" s="107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6">
        <v>1</v>
      </c>
      <c r="B532" s="107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6">
        <v>2</v>
      </c>
      <c r="B533" s="107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6">
        <v>3</v>
      </c>
      <c r="B534" s="107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6">
        <v>4</v>
      </c>
      <c r="B535" s="107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6">
        <v>5</v>
      </c>
      <c r="B536" s="107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6">
        <v>6</v>
      </c>
      <c r="B537" s="107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6">
        <v>7</v>
      </c>
      <c r="B538" s="107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6">
        <v>8</v>
      </c>
      <c r="B539" s="107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6">
        <v>9</v>
      </c>
      <c r="B540" s="107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6">
        <v>10</v>
      </c>
      <c r="B541" s="107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6">
        <v>11</v>
      </c>
      <c r="B542" s="107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6">
        <v>12</v>
      </c>
      <c r="B543" s="107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6">
        <v>13</v>
      </c>
      <c r="B544" s="107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6">
        <v>14</v>
      </c>
      <c r="B545" s="107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6">
        <v>15</v>
      </c>
      <c r="B546" s="107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6">
        <v>16</v>
      </c>
      <c r="B547" s="107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6">
        <v>17</v>
      </c>
      <c r="B548" s="107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6">
        <v>18</v>
      </c>
      <c r="B549" s="107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6">
        <v>19</v>
      </c>
      <c r="B550" s="107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6">
        <v>20</v>
      </c>
      <c r="B551" s="107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6">
        <v>21</v>
      </c>
      <c r="B552" s="107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6">
        <v>22</v>
      </c>
      <c r="B553" s="107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6">
        <v>23</v>
      </c>
      <c r="B554" s="107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6">
        <v>24</v>
      </c>
      <c r="B555" s="107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6">
        <v>25</v>
      </c>
      <c r="B556" s="107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6">
        <v>26</v>
      </c>
      <c r="B557" s="107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6">
        <v>27</v>
      </c>
      <c r="B558" s="107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6">
        <v>28</v>
      </c>
      <c r="B559" s="107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6">
        <v>29</v>
      </c>
      <c r="B560" s="107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6">
        <v>30</v>
      </c>
      <c r="B561" s="107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6">
        <v>1</v>
      </c>
      <c r="B565" s="107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6">
        <v>2</v>
      </c>
      <c r="B566" s="107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6">
        <v>3</v>
      </c>
      <c r="B567" s="107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6">
        <v>4</v>
      </c>
      <c r="B568" s="107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6">
        <v>5</v>
      </c>
      <c r="B569" s="107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6">
        <v>6</v>
      </c>
      <c r="B570" s="107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6">
        <v>7</v>
      </c>
      <c r="B571" s="107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6">
        <v>8</v>
      </c>
      <c r="B572" s="107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6">
        <v>9</v>
      </c>
      <c r="B573" s="107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6">
        <v>10</v>
      </c>
      <c r="B574" s="107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6">
        <v>11</v>
      </c>
      <c r="B575" s="107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6">
        <v>12</v>
      </c>
      <c r="B576" s="107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6">
        <v>13</v>
      </c>
      <c r="B577" s="107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6">
        <v>14</v>
      </c>
      <c r="B578" s="107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6">
        <v>15</v>
      </c>
      <c r="B579" s="107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6">
        <v>16</v>
      </c>
      <c r="B580" s="107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6">
        <v>17</v>
      </c>
      <c r="B581" s="107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6">
        <v>18</v>
      </c>
      <c r="B582" s="107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6">
        <v>19</v>
      </c>
      <c r="B583" s="107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6">
        <v>20</v>
      </c>
      <c r="B584" s="107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6">
        <v>21</v>
      </c>
      <c r="B585" s="107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6">
        <v>22</v>
      </c>
      <c r="B586" s="107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6">
        <v>23</v>
      </c>
      <c r="B587" s="107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6">
        <v>24</v>
      </c>
      <c r="B588" s="107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6">
        <v>25</v>
      </c>
      <c r="B589" s="107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6">
        <v>26</v>
      </c>
      <c r="B590" s="107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6">
        <v>27</v>
      </c>
      <c r="B591" s="107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6">
        <v>28</v>
      </c>
      <c r="B592" s="107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6">
        <v>29</v>
      </c>
      <c r="B593" s="107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6">
        <v>30</v>
      </c>
      <c r="B594" s="107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6">
        <v>1</v>
      </c>
      <c r="B598" s="107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6">
        <v>2</v>
      </c>
      <c r="B599" s="107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6">
        <v>3</v>
      </c>
      <c r="B600" s="107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6">
        <v>4</v>
      </c>
      <c r="B601" s="107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6">
        <v>5</v>
      </c>
      <c r="B602" s="107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6">
        <v>6</v>
      </c>
      <c r="B603" s="107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6">
        <v>7</v>
      </c>
      <c r="B604" s="107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6">
        <v>8</v>
      </c>
      <c r="B605" s="107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6">
        <v>9</v>
      </c>
      <c r="B606" s="107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6">
        <v>10</v>
      </c>
      <c r="B607" s="107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6">
        <v>11</v>
      </c>
      <c r="B608" s="107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6">
        <v>12</v>
      </c>
      <c r="B609" s="107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6">
        <v>13</v>
      </c>
      <c r="B610" s="107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6">
        <v>14</v>
      </c>
      <c r="B611" s="107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6">
        <v>15</v>
      </c>
      <c r="B612" s="107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6">
        <v>16</v>
      </c>
      <c r="B613" s="107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6">
        <v>17</v>
      </c>
      <c r="B614" s="107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6">
        <v>18</v>
      </c>
      <c r="B615" s="107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6">
        <v>19</v>
      </c>
      <c r="B616" s="107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6">
        <v>20</v>
      </c>
      <c r="B617" s="107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6">
        <v>21</v>
      </c>
      <c r="B618" s="107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6">
        <v>22</v>
      </c>
      <c r="B619" s="107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6">
        <v>23</v>
      </c>
      <c r="B620" s="107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6">
        <v>24</v>
      </c>
      <c r="B621" s="107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6">
        <v>25</v>
      </c>
      <c r="B622" s="107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6">
        <v>26</v>
      </c>
      <c r="B623" s="107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6">
        <v>27</v>
      </c>
      <c r="B624" s="107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6">
        <v>28</v>
      </c>
      <c r="B625" s="107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6">
        <v>29</v>
      </c>
      <c r="B626" s="107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6">
        <v>30</v>
      </c>
      <c r="B627" s="107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6">
        <v>1</v>
      </c>
      <c r="B631" s="107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6">
        <v>2</v>
      </c>
      <c r="B632" s="107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6">
        <v>3</v>
      </c>
      <c r="B633" s="107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6">
        <v>4</v>
      </c>
      <c r="B634" s="107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6">
        <v>5</v>
      </c>
      <c r="B635" s="107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6">
        <v>6</v>
      </c>
      <c r="B636" s="107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6">
        <v>7</v>
      </c>
      <c r="B637" s="107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6">
        <v>8</v>
      </c>
      <c r="B638" s="107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6">
        <v>9</v>
      </c>
      <c r="B639" s="107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6">
        <v>10</v>
      </c>
      <c r="B640" s="107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6">
        <v>11</v>
      </c>
      <c r="B641" s="107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6">
        <v>12</v>
      </c>
      <c r="B642" s="107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6">
        <v>13</v>
      </c>
      <c r="B643" s="107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6">
        <v>14</v>
      </c>
      <c r="B644" s="107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6">
        <v>15</v>
      </c>
      <c r="B645" s="107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6">
        <v>16</v>
      </c>
      <c r="B646" s="107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6">
        <v>17</v>
      </c>
      <c r="B647" s="107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6">
        <v>18</v>
      </c>
      <c r="B648" s="107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6">
        <v>19</v>
      </c>
      <c r="B649" s="107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6">
        <v>20</v>
      </c>
      <c r="B650" s="107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6">
        <v>21</v>
      </c>
      <c r="B651" s="107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6">
        <v>22</v>
      </c>
      <c r="B652" s="107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6">
        <v>23</v>
      </c>
      <c r="B653" s="107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6">
        <v>24</v>
      </c>
      <c r="B654" s="107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6">
        <v>25</v>
      </c>
      <c r="B655" s="107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6">
        <v>26</v>
      </c>
      <c r="B656" s="107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6">
        <v>27</v>
      </c>
      <c r="B657" s="107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6">
        <v>28</v>
      </c>
      <c r="B658" s="107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6">
        <v>29</v>
      </c>
      <c r="B659" s="107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6">
        <v>30</v>
      </c>
      <c r="B660" s="107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6">
        <v>1</v>
      </c>
      <c r="B664" s="107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6">
        <v>2</v>
      </c>
      <c r="B665" s="107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6">
        <v>3</v>
      </c>
      <c r="B666" s="107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6">
        <v>4</v>
      </c>
      <c r="B667" s="107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6">
        <v>5</v>
      </c>
      <c r="B668" s="107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6">
        <v>6</v>
      </c>
      <c r="B669" s="107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6">
        <v>7</v>
      </c>
      <c r="B670" s="107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6">
        <v>8</v>
      </c>
      <c r="B671" s="107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6">
        <v>9</v>
      </c>
      <c r="B672" s="107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6">
        <v>10</v>
      </c>
      <c r="B673" s="107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6">
        <v>11</v>
      </c>
      <c r="B674" s="107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6">
        <v>12</v>
      </c>
      <c r="B675" s="107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6">
        <v>13</v>
      </c>
      <c r="B676" s="107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6">
        <v>14</v>
      </c>
      <c r="B677" s="107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6">
        <v>15</v>
      </c>
      <c r="B678" s="107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6">
        <v>16</v>
      </c>
      <c r="B679" s="107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6">
        <v>17</v>
      </c>
      <c r="B680" s="107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6">
        <v>18</v>
      </c>
      <c r="B681" s="107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6">
        <v>19</v>
      </c>
      <c r="B682" s="107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6">
        <v>20</v>
      </c>
      <c r="B683" s="107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6">
        <v>21</v>
      </c>
      <c r="B684" s="107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6">
        <v>22</v>
      </c>
      <c r="B685" s="107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6">
        <v>23</v>
      </c>
      <c r="B686" s="107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6">
        <v>24</v>
      </c>
      <c r="B687" s="107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6">
        <v>25</v>
      </c>
      <c r="B688" s="107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6">
        <v>26</v>
      </c>
      <c r="B689" s="107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6">
        <v>27</v>
      </c>
      <c r="B690" s="107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6">
        <v>28</v>
      </c>
      <c r="B691" s="107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6">
        <v>29</v>
      </c>
      <c r="B692" s="107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6">
        <v>30</v>
      </c>
      <c r="B693" s="107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6">
        <v>1</v>
      </c>
      <c r="B697" s="107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6">
        <v>2</v>
      </c>
      <c r="B698" s="107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6">
        <v>3</v>
      </c>
      <c r="B699" s="107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6">
        <v>4</v>
      </c>
      <c r="B700" s="107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6">
        <v>5</v>
      </c>
      <c r="B701" s="107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6">
        <v>6</v>
      </c>
      <c r="B702" s="107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6">
        <v>7</v>
      </c>
      <c r="B703" s="107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6">
        <v>8</v>
      </c>
      <c r="B704" s="107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6">
        <v>9</v>
      </c>
      <c r="B705" s="107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6">
        <v>10</v>
      </c>
      <c r="B706" s="107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6">
        <v>11</v>
      </c>
      <c r="B707" s="107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6">
        <v>12</v>
      </c>
      <c r="B708" s="107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6">
        <v>13</v>
      </c>
      <c r="B709" s="107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6">
        <v>14</v>
      </c>
      <c r="B710" s="107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6">
        <v>15</v>
      </c>
      <c r="B711" s="107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6">
        <v>16</v>
      </c>
      <c r="B712" s="107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6">
        <v>17</v>
      </c>
      <c r="B713" s="107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6">
        <v>18</v>
      </c>
      <c r="B714" s="107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6">
        <v>19</v>
      </c>
      <c r="B715" s="107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6">
        <v>20</v>
      </c>
      <c r="B716" s="107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6">
        <v>21</v>
      </c>
      <c r="B717" s="107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6">
        <v>22</v>
      </c>
      <c r="B718" s="107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6">
        <v>23</v>
      </c>
      <c r="B719" s="107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6">
        <v>24</v>
      </c>
      <c r="B720" s="107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6">
        <v>25</v>
      </c>
      <c r="B721" s="107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6">
        <v>26</v>
      </c>
      <c r="B722" s="107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6">
        <v>27</v>
      </c>
      <c r="B723" s="107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6">
        <v>28</v>
      </c>
      <c r="B724" s="107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6">
        <v>29</v>
      </c>
      <c r="B725" s="107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6">
        <v>30</v>
      </c>
      <c r="B726" s="107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6">
        <v>1</v>
      </c>
      <c r="B730" s="107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6">
        <v>2</v>
      </c>
      <c r="B731" s="107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6">
        <v>3</v>
      </c>
      <c r="B732" s="107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6">
        <v>4</v>
      </c>
      <c r="B733" s="107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6">
        <v>5</v>
      </c>
      <c r="B734" s="107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6">
        <v>6</v>
      </c>
      <c r="B735" s="107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6">
        <v>7</v>
      </c>
      <c r="B736" s="107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6">
        <v>8</v>
      </c>
      <c r="B737" s="107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6">
        <v>9</v>
      </c>
      <c r="B738" s="107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6">
        <v>10</v>
      </c>
      <c r="B739" s="107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6">
        <v>11</v>
      </c>
      <c r="B740" s="107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6">
        <v>12</v>
      </c>
      <c r="B741" s="107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6">
        <v>13</v>
      </c>
      <c r="B742" s="107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6">
        <v>14</v>
      </c>
      <c r="B743" s="107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6">
        <v>15</v>
      </c>
      <c r="B744" s="107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6">
        <v>16</v>
      </c>
      <c r="B745" s="107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6">
        <v>17</v>
      </c>
      <c r="B746" s="107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6">
        <v>18</v>
      </c>
      <c r="B747" s="107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6">
        <v>19</v>
      </c>
      <c r="B748" s="107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6">
        <v>20</v>
      </c>
      <c r="B749" s="107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6">
        <v>21</v>
      </c>
      <c r="B750" s="107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6">
        <v>22</v>
      </c>
      <c r="B751" s="107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6">
        <v>23</v>
      </c>
      <c r="B752" s="107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6">
        <v>24</v>
      </c>
      <c r="B753" s="107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6">
        <v>25</v>
      </c>
      <c r="B754" s="107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6">
        <v>26</v>
      </c>
      <c r="B755" s="107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6">
        <v>27</v>
      </c>
      <c r="B756" s="107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6">
        <v>28</v>
      </c>
      <c r="B757" s="107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6">
        <v>29</v>
      </c>
      <c r="B758" s="107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6">
        <v>30</v>
      </c>
      <c r="B759" s="107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6">
        <v>1</v>
      </c>
      <c r="B763" s="107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6">
        <v>2</v>
      </c>
      <c r="B764" s="107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6">
        <v>3</v>
      </c>
      <c r="B765" s="107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6">
        <v>4</v>
      </c>
      <c r="B766" s="107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6">
        <v>5</v>
      </c>
      <c r="B767" s="107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6">
        <v>6</v>
      </c>
      <c r="B768" s="107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6">
        <v>7</v>
      </c>
      <c r="B769" s="107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6">
        <v>8</v>
      </c>
      <c r="B770" s="107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6">
        <v>9</v>
      </c>
      <c r="B771" s="107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6">
        <v>10</v>
      </c>
      <c r="B772" s="107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6">
        <v>11</v>
      </c>
      <c r="B773" s="107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6">
        <v>12</v>
      </c>
      <c r="B774" s="107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6">
        <v>13</v>
      </c>
      <c r="B775" s="107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6">
        <v>14</v>
      </c>
      <c r="B776" s="107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6">
        <v>15</v>
      </c>
      <c r="B777" s="107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6">
        <v>16</v>
      </c>
      <c r="B778" s="107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6">
        <v>17</v>
      </c>
      <c r="B779" s="107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6">
        <v>18</v>
      </c>
      <c r="B780" s="107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6">
        <v>19</v>
      </c>
      <c r="B781" s="107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6">
        <v>20</v>
      </c>
      <c r="B782" s="107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6">
        <v>21</v>
      </c>
      <c r="B783" s="107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6">
        <v>22</v>
      </c>
      <c r="B784" s="107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6">
        <v>23</v>
      </c>
      <c r="B785" s="107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6">
        <v>24</v>
      </c>
      <c r="B786" s="107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6">
        <v>25</v>
      </c>
      <c r="B787" s="107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6">
        <v>26</v>
      </c>
      <c r="B788" s="107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6">
        <v>27</v>
      </c>
      <c r="B789" s="107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6">
        <v>28</v>
      </c>
      <c r="B790" s="107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6">
        <v>29</v>
      </c>
      <c r="B791" s="107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6">
        <v>30</v>
      </c>
      <c r="B792" s="107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6">
        <v>1</v>
      </c>
      <c r="B796" s="107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6">
        <v>2</v>
      </c>
      <c r="B797" s="107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6">
        <v>3</v>
      </c>
      <c r="B798" s="107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6">
        <v>4</v>
      </c>
      <c r="B799" s="107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6">
        <v>5</v>
      </c>
      <c r="B800" s="107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6">
        <v>6</v>
      </c>
      <c r="B801" s="107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6">
        <v>7</v>
      </c>
      <c r="B802" s="107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6">
        <v>8</v>
      </c>
      <c r="B803" s="107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6">
        <v>9</v>
      </c>
      <c r="B804" s="107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6">
        <v>10</v>
      </c>
      <c r="B805" s="107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6">
        <v>11</v>
      </c>
      <c r="B806" s="107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6">
        <v>12</v>
      </c>
      <c r="B807" s="107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6">
        <v>13</v>
      </c>
      <c r="B808" s="107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6">
        <v>14</v>
      </c>
      <c r="B809" s="107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6">
        <v>15</v>
      </c>
      <c r="B810" s="107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6">
        <v>16</v>
      </c>
      <c r="B811" s="107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6">
        <v>17</v>
      </c>
      <c r="B812" s="107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6">
        <v>18</v>
      </c>
      <c r="B813" s="107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6">
        <v>19</v>
      </c>
      <c r="B814" s="107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6">
        <v>20</v>
      </c>
      <c r="B815" s="107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6">
        <v>21</v>
      </c>
      <c r="B816" s="107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6">
        <v>22</v>
      </c>
      <c r="B817" s="107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6">
        <v>23</v>
      </c>
      <c r="B818" s="107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6">
        <v>24</v>
      </c>
      <c r="B819" s="107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6">
        <v>25</v>
      </c>
      <c r="B820" s="107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6">
        <v>26</v>
      </c>
      <c r="B821" s="107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6">
        <v>27</v>
      </c>
      <c r="B822" s="107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6">
        <v>28</v>
      </c>
      <c r="B823" s="107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6">
        <v>29</v>
      </c>
      <c r="B824" s="107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6">
        <v>30</v>
      </c>
      <c r="B825" s="107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6">
        <v>1</v>
      </c>
      <c r="B829" s="107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6">
        <v>2</v>
      </c>
      <c r="B830" s="107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6">
        <v>3</v>
      </c>
      <c r="B831" s="107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6">
        <v>4</v>
      </c>
      <c r="B832" s="107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6">
        <v>5</v>
      </c>
      <c r="B833" s="107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6">
        <v>6</v>
      </c>
      <c r="B834" s="107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6">
        <v>7</v>
      </c>
      <c r="B835" s="107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6">
        <v>8</v>
      </c>
      <c r="B836" s="107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6">
        <v>9</v>
      </c>
      <c r="B837" s="107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6">
        <v>10</v>
      </c>
      <c r="B838" s="10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6">
        <v>11</v>
      </c>
      <c r="B839" s="107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6">
        <v>12</v>
      </c>
      <c r="B840" s="107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6">
        <v>13</v>
      </c>
      <c r="B841" s="10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6">
        <v>14</v>
      </c>
      <c r="B842" s="10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6">
        <v>15</v>
      </c>
      <c r="B843" s="10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6">
        <v>16</v>
      </c>
      <c r="B844" s="10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6">
        <v>17</v>
      </c>
      <c r="B845" s="10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6">
        <v>18</v>
      </c>
      <c r="B846" s="10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6">
        <v>19</v>
      </c>
      <c r="B847" s="10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6">
        <v>20</v>
      </c>
      <c r="B848" s="10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6">
        <v>21</v>
      </c>
      <c r="B849" s="10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6">
        <v>22</v>
      </c>
      <c r="B850" s="10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6">
        <v>23</v>
      </c>
      <c r="B851" s="10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6">
        <v>24</v>
      </c>
      <c r="B852" s="10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6">
        <v>25</v>
      </c>
      <c r="B853" s="10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6">
        <v>26</v>
      </c>
      <c r="B854" s="10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6">
        <v>27</v>
      </c>
      <c r="B855" s="10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6">
        <v>28</v>
      </c>
      <c r="B856" s="10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6">
        <v>29</v>
      </c>
      <c r="B857" s="10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6">
        <v>30</v>
      </c>
      <c r="B858" s="10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6">
        <v>1</v>
      </c>
      <c r="B862" s="10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6">
        <v>2</v>
      </c>
      <c r="B863" s="10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6">
        <v>3</v>
      </c>
      <c r="B864" s="10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6">
        <v>4</v>
      </c>
      <c r="B865" s="10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6">
        <v>5</v>
      </c>
      <c r="B866" s="10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6">
        <v>6</v>
      </c>
      <c r="B867" s="107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6">
        <v>7</v>
      </c>
      <c r="B868" s="107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6">
        <v>8</v>
      </c>
      <c r="B869" s="107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6">
        <v>9</v>
      </c>
      <c r="B870" s="107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6">
        <v>10</v>
      </c>
      <c r="B871" s="10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6">
        <v>11</v>
      </c>
      <c r="B872" s="107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6">
        <v>12</v>
      </c>
      <c r="B873" s="107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6">
        <v>13</v>
      </c>
      <c r="B874" s="10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6">
        <v>14</v>
      </c>
      <c r="B875" s="10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6">
        <v>15</v>
      </c>
      <c r="B876" s="10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6">
        <v>16</v>
      </c>
      <c r="B877" s="10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6">
        <v>17</v>
      </c>
      <c r="B878" s="10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6">
        <v>18</v>
      </c>
      <c r="B879" s="10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6">
        <v>19</v>
      </c>
      <c r="B880" s="10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6">
        <v>20</v>
      </c>
      <c r="B881" s="10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6">
        <v>21</v>
      </c>
      <c r="B882" s="10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6">
        <v>22</v>
      </c>
      <c r="B883" s="10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6">
        <v>23</v>
      </c>
      <c r="B884" s="10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6">
        <v>24</v>
      </c>
      <c r="B885" s="10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6">
        <v>25</v>
      </c>
      <c r="B886" s="10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6">
        <v>26</v>
      </c>
      <c r="B887" s="10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6">
        <v>27</v>
      </c>
      <c r="B888" s="10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6">
        <v>28</v>
      </c>
      <c r="B889" s="10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6">
        <v>29</v>
      </c>
      <c r="B890" s="10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6">
        <v>30</v>
      </c>
      <c r="B891" s="10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6">
        <v>1</v>
      </c>
      <c r="B895" s="10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6">
        <v>2</v>
      </c>
      <c r="B896" s="10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6">
        <v>3</v>
      </c>
      <c r="B897" s="10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6">
        <v>4</v>
      </c>
      <c r="B898" s="10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6">
        <v>5</v>
      </c>
      <c r="B899" s="10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6">
        <v>6</v>
      </c>
      <c r="B900" s="107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6">
        <v>7</v>
      </c>
      <c r="B901" s="107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6">
        <v>8</v>
      </c>
      <c r="B902" s="107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6">
        <v>9</v>
      </c>
      <c r="B903" s="107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6">
        <v>10</v>
      </c>
      <c r="B904" s="10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6">
        <v>11</v>
      </c>
      <c r="B905" s="107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6">
        <v>12</v>
      </c>
      <c r="B906" s="107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6">
        <v>13</v>
      </c>
      <c r="B907" s="10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6">
        <v>14</v>
      </c>
      <c r="B908" s="10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6">
        <v>15</v>
      </c>
      <c r="B909" s="10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6">
        <v>16</v>
      </c>
      <c r="B910" s="10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6">
        <v>17</v>
      </c>
      <c r="B911" s="10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6">
        <v>18</v>
      </c>
      <c r="B912" s="10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6">
        <v>19</v>
      </c>
      <c r="B913" s="10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6">
        <v>20</v>
      </c>
      <c r="B914" s="10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6">
        <v>21</v>
      </c>
      <c r="B915" s="10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6">
        <v>22</v>
      </c>
      <c r="B916" s="10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6">
        <v>23</v>
      </c>
      <c r="B917" s="10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6">
        <v>24</v>
      </c>
      <c r="B918" s="10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6">
        <v>25</v>
      </c>
      <c r="B919" s="10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6">
        <v>26</v>
      </c>
      <c r="B920" s="10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6">
        <v>27</v>
      </c>
      <c r="B921" s="10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6">
        <v>28</v>
      </c>
      <c r="B922" s="10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6">
        <v>29</v>
      </c>
      <c r="B923" s="10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6">
        <v>30</v>
      </c>
      <c r="B924" s="10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6">
        <v>1</v>
      </c>
      <c r="B928" s="10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6">
        <v>2</v>
      </c>
      <c r="B929" s="10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6">
        <v>3</v>
      </c>
      <c r="B930" s="10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6">
        <v>4</v>
      </c>
      <c r="B931" s="10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6">
        <v>5</v>
      </c>
      <c r="B932" s="10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6">
        <v>6</v>
      </c>
      <c r="B933" s="107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6">
        <v>7</v>
      </c>
      <c r="B934" s="107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6">
        <v>8</v>
      </c>
      <c r="B935" s="107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6">
        <v>9</v>
      </c>
      <c r="B936" s="107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6">
        <v>10</v>
      </c>
      <c r="B937" s="10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6">
        <v>11</v>
      </c>
      <c r="B938" s="107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6">
        <v>12</v>
      </c>
      <c r="B939" s="107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6">
        <v>13</v>
      </c>
      <c r="B940" s="10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6">
        <v>14</v>
      </c>
      <c r="B941" s="10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6">
        <v>15</v>
      </c>
      <c r="B942" s="10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6">
        <v>16</v>
      </c>
      <c r="B943" s="10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6">
        <v>17</v>
      </c>
      <c r="B944" s="10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6">
        <v>18</v>
      </c>
      <c r="B945" s="10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6">
        <v>19</v>
      </c>
      <c r="B946" s="10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6">
        <v>20</v>
      </c>
      <c r="B947" s="10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6">
        <v>21</v>
      </c>
      <c r="B948" s="10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6">
        <v>22</v>
      </c>
      <c r="B949" s="10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6">
        <v>23</v>
      </c>
      <c r="B950" s="10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6">
        <v>24</v>
      </c>
      <c r="B951" s="10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6">
        <v>25</v>
      </c>
      <c r="B952" s="10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6">
        <v>26</v>
      </c>
      <c r="B953" s="10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6">
        <v>27</v>
      </c>
      <c r="B954" s="10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6">
        <v>28</v>
      </c>
      <c r="B955" s="10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6">
        <v>29</v>
      </c>
      <c r="B956" s="10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6">
        <v>30</v>
      </c>
      <c r="B957" s="10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6">
        <v>1</v>
      </c>
      <c r="B961" s="10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6">
        <v>2</v>
      </c>
      <c r="B962" s="10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6">
        <v>3</v>
      </c>
      <c r="B963" s="10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6">
        <v>4</v>
      </c>
      <c r="B964" s="10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6">
        <v>5</v>
      </c>
      <c r="B965" s="10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6">
        <v>6</v>
      </c>
      <c r="B966" s="107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6">
        <v>7</v>
      </c>
      <c r="B967" s="107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6">
        <v>8</v>
      </c>
      <c r="B968" s="107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6">
        <v>9</v>
      </c>
      <c r="B969" s="107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6">
        <v>10</v>
      </c>
      <c r="B970" s="10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6">
        <v>11</v>
      </c>
      <c r="B971" s="107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6">
        <v>12</v>
      </c>
      <c r="B972" s="107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6">
        <v>13</v>
      </c>
      <c r="B973" s="10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6">
        <v>14</v>
      </c>
      <c r="B974" s="10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6">
        <v>15</v>
      </c>
      <c r="B975" s="10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6">
        <v>16</v>
      </c>
      <c r="B976" s="10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6">
        <v>17</v>
      </c>
      <c r="B977" s="10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6">
        <v>18</v>
      </c>
      <c r="B978" s="10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6">
        <v>19</v>
      </c>
      <c r="B979" s="10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6">
        <v>20</v>
      </c>
      <c r="B980" s="10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6">
        <v>21</v>
      </c>
      <c r="B981" s="10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6">
        <v>22</v>
      </c>
      <c r="B982" s="10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6">
        <v>23</v>
      </c>
      <c r="B983" s="10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6">
        <v>24</v>
      </c>
      <c r="B984" s="10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6">
        <v>25</v>
      </c>
      <c r="B985" s="10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6">
        <v>26</v>
      </c>
      <c r="B986" s="10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6">
        <v>27</v>
      </c>
      <c r="B987" s="10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6">
        <v>28</v>
      </c>
      <c r="B988" s="10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6">
        <v>29</v>
      </c>
      <c r="B989" s="10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6">
        <v>30</v>
      </c>
      <c r="B990" s="10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6">
        <v>1</v>
      </c>
      <c r="B994" s="10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6">
        <v>2</v>
      </c>
      <c r="B995" s="10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6">
        <v>3</v>
      </c>
      <c r="B996" s="10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6">
        <v>4</v>
      </c>
      <c r="B997" s="10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6">
        <v>5</v>
      </c>
      <c r="B998" s="10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6">
        <v>6</v>
      </c>
      <c r="B999" s="107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6">
        <v>7</v>
      </c>
      <c r="B1000" s="107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6">
        <v>8</v>
      </c>
      <c r="B1001" s="107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6">
        <v>9</v>
      </c>
      <c r="B1002" s="10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6">
        <v>10</v>
      </c>
      <c r="B1003" s="10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6">
        <v>11</v>
      </c>
      <c r="B1004" s="107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6">
        <v>12</v>
      </c>
      <c r="B1005" s="107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6">
        <v>13</v>
      </c>
      <c r="B1006" s="10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6">
        <v>14</v>
      </c>
      <c r="B1007" s="10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6">
        <v>15</v>
      </c>
      <c r="B1008" s="10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6">
        <v>16</v>
      </c>
      <c r="B1009" s="10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6">
        <v>17</v>
      </c>
      <c r="B1010" s="10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6">
        <v>18</v>
      </c>
      <c r="B1011" s="10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6">
        <v>19</v>
      </c>
      <c r="B1012" s="10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6">
        <v>20</v>
      </c>
      <c r="B1013" s="10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6">
        <v>21</v>
      </c>
      <c r="B1014" s="10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6">
        <v>22</v>
      </c>
      <c r="B1015" s="10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6">
        <v>23</v>
      </c>
      <c r="B1016" s="10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6">
        <v>24</v>
      </c>
      <c r="B1017" s="10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6">
        <v>25</v>
      </c>
      <c r="B1018" s="10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6">
        <v>26</v>
      </c>
      <c r="B1019" s="10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6">
        <v>27</v>
      </c>
      <c r="B1020" s="10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6">
        <v>28</v>
      </c>
      <c r="B1021" s="10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6">
        <v>29</v>
      </c>
      <c r="B1022" s="10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6">
        <v>30</v>
      </c>
      <c r="B1023" s="10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6">
        <v>1</v>
      </c>
      <c r="B1027" s="10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6">
        <v>2</v>
      </c>
      <c r="B1028" s="10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6">
        <v>3</v>
      </c>
      <c r="B1029" s="10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6">
        <v>4</v>
      </c>
      <c r="B1030" s="10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6">
        <v>5</v>
      </c>
      <c r="B1031" s="10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6">
        <v>6</v>
      </c>
      <c r="B1032" s="107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6">
        <v>7</v>
      </c>
      <c r="B1033" s="107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6">
        <v>8</v>
      </c>
      <c r="B1034" s="107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6">
        <v>9</v>
      </c>
      <c r="B1035" s="10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6">
        <v>10</v>
      </c>
      <c r="B1036" s="10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6">
        <v>11</v>
      </c>
      <c r="B1037" s="107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6">
        <v>12</v>
      </c>
      <c r="B1038" s="107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6">
        <v>13</v>
      </c>
      <c r="B1039" s="10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6">
        <v>14</v>
      </c>
      <c r="B1040" s="10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6">
        <v>15</v>
      </c>
      <c r="B1041" s="10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6">
        <v>16</v>
      </c>
      <c r="B1042" s="10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6">
        <v>17</v>
      </c>
      <c r="B1043" s="10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6">
        <v>18</v>
      </c>
      <c r="B1044" s="10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6">
        <v>19</v>
      </c>
      <c r="B1045" s="10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6">
        <v>20</v>
      </c>
      <c r="B1046" s="10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6">
        <v>21</v>
      </c>
      <c r="B1047" s="10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6">
        <v>22</v>
      </c>
      <c r="B1048" s="10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6">
        <v>23</v>
      </c>
      <c r="B1049" s="10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6">
        <v>24</v>
      </c>
      <c r="B1050" s="10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6">
        <v>25</v>
      </c>
      <c r="B1051" s="10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6">
        <v>26</v>
      </c>
      <c r="B1052" s="10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6">
        <v>27</v>
      </c>
      <c r="B1053" s="10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6">
        <v>28</v>
      </c>
      <c r="B1054" s="10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6">
        <v>29</v>
      </c>
      <c r="B1055" s="10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6">
        <v>30</v>
      </c>
      <c r="B1056" s="10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6">
        <v>1</v>
      </c>
      <c r="B1060" s="10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6">
        <v>2</v>
      </c>
      <c r="B1061" s="10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6">
        <v>3</v>
      </c>
      <c r="B1062" s="10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6">
        <v>4</v>
      </c>
      <c r="B1063" s="10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6">
        <v>5</v>
      </c>
      <c r="B1064" s="10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6">
        <v>6</v>
      </c>
      <c r="B1065" s="107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6">
        <v>7</v>
      </c>
      <c r="B1066" s="107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6">
        <v>8</v>
      </c>
      <c r="B1067" s="107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6">
        <v>9</v>
      </c>
      <c r="B1068" s="10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6">
        <v>10</v>
      </c>
      <c r="B1069" s="10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6">
        <v>11</v>
      </c>
      <c r="B1070" s="107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6">
        <v>12</v>
      </c>
      <c r="B1071" s="107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6">
        <v>13</v>
      </c>
      <c r="B1072" s="10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6">
        <v>14</v>
      </c>
      <c r="B1073" s="10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6">
        <v>15</v>
      </c>
      <c r="B1074" s="10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6">
        <v>16</v>
      </c>
      <c r="B1075" s="10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6">
        <v>17</v>
      </c>
      <c r="B1076" s="10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6">
        <v>18</v>
      </c>
      <c r="B1077" s="10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6">
        <v>19</v>
      </c>
      <c r="B1078" s="10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6">
        <v>20</v>
      </c>
      <c r="B1079" s="10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6">
        <v>21</v>
      </c>
      <c r="B1080" s="10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6">
        <v>22</v>
      </c>
      <c r="B1081" s="10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6">
        <v>23</v>
      </c>
      <c r="B1082" s="10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6">
        <v>24</v>
      </c>
      <c r="B1083" s="10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6">
        <v>25</v>
      </c>
      <c r="B1084" s="10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6">
        <v>26</v>
      </c>
      <c r="B1085" s="10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6">
        <v>27</v>
      </c>
      <c r="B1086" s="10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6">
        <v>28</v>
      </c>
      <c r="B1087" s="10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6">
        <v>29</v>
      </c>
      <c r="B1088" s="10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6">
        <v>30</v>
      </c>
      <c r="B1089" s="10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6">
        <v>1</v>
      </c>
      <c r="B1093" s="10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6">
        <v>2</v>
      </c>
      <c r="B1094" s="10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6">
        <v>3</v>
      </c>
      <c r="B1095" s="10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6">
        <v>4</v>
      </c>
      <c r="B1096" s="10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6">
        <v>5</v>
      </c>
      <c r="B1097" s="10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6">
        <v>6</v>
      </c>
      <c r="B1098" s="107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6">
        <v>7</v>
      </c>
      <c r="B1099" s="107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6">
        <v>8</v>
      </c>
      <c r="B1100" s="107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6">
        <v>9</v>
      </c>
      <c r="B1101" s="107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6">
        <v>10</v>
      </c>
      <c r="B1102" s="107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6">
        <v>11</v>
      </c>
      <c r="B1103" s="107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6">
        <v>12</v>
      </c>
      <c r="B1104" s="107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6">
        <v>13</v>
      </c>
      <c r="B1105" s="107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6">
        <v>14</v>
      </c>
      <c r="B1106" s="107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6">
        <v>15</v>
      </c>
      <c r="B1107" s="107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6">
        <v>16</v>
      </c>
      <c r="B1108" s="107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6">
        <v>17</v>
      </c>
      <c r="B1109" s="107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6">
        <v>18</v>
      </c>
      <c r="B1110" s="107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6">
        <v>19</v>
      </c>
      <c r="B1111" s="107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6">
        <v>20</v>
      </c>
      <c r="B1112" s="107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6">
        <v>21</v>
      </c>
      <c r="B1113" s="107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6">
        <v>22</v>
      </c>
      <c r="B1114" s="107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6">
        <v>23</v>
      </c>
      <c r="B1115" s="107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6">
        <v>24</v>
      </c>
      <c r="B1116" s="107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6">
        <v>25</v>
      </c>
      <c r="B1117" s="107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6">
        <v>26</v>
      </c>
      <c r="B1118" s="107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6">
        <v>27</v>
      </c>
      <c r="B1119" s="107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6">
        <v>28</v>
      </c>
      <c r="B1120" s="107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6">
        <v>29</v>
      </c>
      <c r="B1121" s="107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6">
        <v>30</v>
      </c>
      <c r="B1122" s="107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6">
        <v>1</v>
      </c>
      <c r="B1126" s="107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6">
        <v>2</v>
      </c>
      <c r="B1127" s="107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6">
        <v>3</v>
      </c>
      <c r="B1128" s="107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6">
        <v>4</v>
      </c>
      <c r="B1129" s="107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6">
        <v>5</v>
      </c>
      <c r="B1130" s="107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6">
        <v>6</v>
      </c>
      <c r="B1131" s="107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6">
        <v>7</v>
      </c>
      <c r="B1132" s="107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6">
        <v>8</v>
      </c>
      <c r="B1133" s="107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6">
        <v>9</v>
      </c>
      <c r="B1134" s="107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6">
        <v>10</v>
      </c>
      <c r="B1135" s="107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6">
        <v>11</v>
      </c>
      <c r="B1136" s="107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6">
        <v>12</v>
      </c>
      <c r="B1137" s="107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6">
        <v>13</v>
      </c>
      <c r="B1138" s="107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6">
        <v>14</v>
      </c>
      <c r="B1139" s="107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6">
        <v>15</v>
      </c>
      <c r="B1140" s="107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6">
        <v>16</v>
      </c>
      <c r="B1141" s="107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6">
        <v>17</v>
      </c>
      <c r="B1142" s="107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6">
        <v>18</v>
      </c>
      <c r="B1143" s="107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6">
        <v>19</v>
      </c>
      <c r="B1144" s="107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6">
        <v>20</v>
      </c>
      <c r="B1145" s="107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6">
        <v>21</v>
      </c>
      <c r="B1146" s="107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6">
        <v>22</v>
      </c>
      <c r="B1147" s="107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6">
        <v>23</v>
      </c>
      <c r="B1148" s="107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6">
        <v>24</v>
      </c>
      <c r="B1149" s="107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6">
        <v>25</v>
      </c>
      <c r="B1150" s="107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6">
        <v>26</v>
      </c>
      <c r="B1151" s="107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6">
        <v>27</v>
      </c>
      <c r="B1152" s="107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6">
        <v>28</v>
      </c>
      <c r="B1153" s="107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6">
        <v>29</v>
      </c>
      <c r="B1154" s="107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6">
        <v>30</v>
      </c>
      <c r="B1155" s="107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6">
        <v>1</v>
      </c>
      <c r="B1159" s="107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6">
        <v>2</v>
      </c>
      <c r="B1160" s="107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6">
        <v>3</v>
      </c>
      <c r="B1161" s="107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6">
        <v>4</v>
      </c>
      <c r="B1162" s="107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6">
        <v>5</v>
      </c>
      <c r="B1163" s="107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6">
        <v>6</v>
      </c>
      <c r="B1164" s="107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6">
        <v>7</v>
      </c>
      <c r="B1165" s="107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6">
        <v>8</v>
      </c>
      <c r="B1166" s="107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6">
        <v>9</v>
      </c>
      <c r="B1167" s="107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6">
        <v>10</v>
      </c>
      <c r="B1168" s="107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6">
        <v>11</v>
      </c>
      <c r="B1169" s="107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6">
        <v>12</v>
      </c>
      <c r="B1170" s="107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6">
        <v>13</v>
      </c>
      <c r="B1171" s="107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6">
        <v>14</v>
      </c>
      <c r="B1172" s="107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6">
        <v>15</v>
      </c>
      <c r="B1173" s="107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6">
        <v>16</v>
      </c>
      <c r="B1174" s="107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6">
        <v>17</v>
      </c>
      <c r="B1175" s="107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6">
        <v>18</v>
      </c>
      <c r="B1176" s="107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6">
        <v>19</v>
      </c>
      <c r="B1177" s="107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6">
        <v>20</v>
      </c>
      <c r="B1178" s="107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6">
        <v>21</v>
      </c>
      <c r="B1179" s="107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6">
        <v>22</v>
      </c>
      <c r="B1180" s="107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6">
        <v>23</v>
      </c>
      <c r="B1181" s="107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6">
        <v>24</v>
      </c>
      <c r="B1182" s="107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6">
        <v>25</v>
      </c>
      <c r="B1183" s="107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6">
        <v>26</v>
      </c>
      <c r="B1184" s="107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6">
        <v>27</v>
      </c>
      <c r="B1185" s="107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6">
        <v>28</v>
      </c>
      <c r="B1186" s="107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6">
        <v>29</v>
      </c>
      <c r="B1187" s="107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6">
        <v>30</v>
      </c>
      <c r="B1188" s="107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6">
        <v>1</v>
      </c>
      <c r="B1192" s="107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6">
        <v>2</v>
      </c>
      <c r="B1193" s="107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6">
        <v>3</v>
      </c>
      <c r="B1194" s="107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6">
        <v>4</v>
      </c>
      <c r="B1195" s="107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6">
        <v>5</v>
      </c>
      <c r="B1196" s="107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6">
        <v>6</v>
      </c>
      <c r="B1197" s="107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6">
        <v>7</v>
      </c>
      <c r="B1198" s="107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6">
        <v>8</v>
      </c>
      <c r="B1199" s="107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6">
        <v>9</v>
      </c>
      <c r="B1200" s="107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6">
        <v>10</v>
      </c>
      <c r="B1201" s="107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6">
        <v>11</v>
      </c>
      <c r="B1202" s="107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6">
        <v>12</v>
      </c>
      <c r="B1203" s="107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6">
        <v>13</v>
      </c>
      <c r="B1204" s="107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6">
        <v>14</v>
      </c>
      <c r="B1205" s="107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6">
        <v>15</v>
      </c>
      <c r="B1206" s="107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6">
        <v>16</v>
      </c>
      <c r="B1207" s="107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6">
        <v>17</v>
      </c>
      <c r="B1208" s="107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6">
        <v>18</v>
      </c>
      <c r="B1209" s="107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6">
        <v>19</v>
      </c>
      <c r="B1210" s="107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6">
        <v>20</v>
      </c>
      <c r="B1211" s="107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6">
        <v>21</v>
      </c>
      <c r="B1212" s="107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6">
        <v>22</v>
      </c>
      <c r="B1213" s="107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6">
        <v>23</v>
      </c>
      <c r="B1214" s="107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6">
        <v>24</v>
      </c>
      <c r="B1215" s="107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6">
        <v>25</v>
      </c>
      <c r="B1216" s="107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6">
        <v>26</v>
      </c>
      <c r="B1217" s="107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6">
        <v>27</v>
      </c>
      <c r="B1218" s="107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6">
        <v>28</v>
      </c>
      <c r="B1219" s="107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6">
        <v>29</v>
      </c>
      <c r="B1220" s="107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6">
        <v>30</v>
      </c>
      <c r="B1221" s="107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6">
        <v>1</v>
      </c>
      <c r="B1225" s="107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6">
        <v>2</v>
      </c>
      <c r="B1226" s="107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6">
        <v>3</v>
      </c>
      <c r="B1227" s="107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6">
        <v>4</v>
      </c>
      <c r="B1228" s="107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6">
        <v>5</v>
      </c>
      <c r="B1229" s="107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6">
        <v>6</v>
      </c>
      <c r="B1230" s="107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6">
        <v>7</v>
      </c>
      <c r="B1231" s="107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6">
        <v>8</v>
      </c>
      <c r="B1232" s="107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6">
        <v>9</v>
      </c>
      <c r="B1233" s="107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6">
        <v>10</v>
      </c>
      <c r="B1234" s="107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6">
        <v>11</v>
      </c>
      <c r="B1235" s="107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6">
        <v>12</v>
      </c>
      <c r="B1236" s="107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6">
        <v>13</v>
      </c>
      <c r="B1237" s="107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6">
        <v>14</v>
      </c>
      <c r="B1238" s="107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6">
        <v>15</v>
      </c>
      <c r="B1239" s="107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6">
        <v>16</v>
      </c>
      <c r="B1240" s="107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6">
        <v>17</v>
      </c>
      <c r="B1241" s="107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6">
        <v>18</v>
      </c>
      <c r="B1242" s="107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6">
        <v>19</v>
      </c>
      <c r="B1243" s="107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6">
        <v>20</v>
      </c>
      <c r="B1244" s="107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6">
        <v>21</v>
      </c>
      <c r="B1245" s="107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6">
        <v>22</v>
      </c>
      <c r="B1246" s="107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6">
        <v>23</v>
      </c>
      <c r="B1247" s="107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6">
        <v>24</v>
      </c>
      <c r="B1248" s="107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6">
        <v>25</v>
      </c>
      <c r="B1249" s="107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6">
        <v>26</v>
      </c>
      <c r="B1250" s="107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6">
        <v>27</v>
      </c>
      <c r="B1251" s="107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6">
        <v>28</v>
      </c>
      <c r="B1252" s="107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6">
        <v>29</v>
      </c>
      <c r="B1253" s="107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6">
        <v>30</v>
      </c>
      <c r="B1254" s="107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6">
        <v>1</v>
      </c>
      <c r="B1258" s="107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6">
        <v>2</v>
      </c>
      <c r="B1259" s="107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6">
        <v>3</v>
      </c>
      <c r="B1260" s="107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6">
        <v>4</v>
      </c>
      <c r="B1261" s="107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6">
        <v>5</v>
      </c>
      <c r="B1262" s="107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6">
        <v>6</v>
      </c>
      <c r="B1263" s="107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6">
        <v>7</v>
      </c>
      <c r="B1264" s="107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6">
        <v>8</v>
      </c>
      <c r="B1265" s="107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6">
        <v>9</v>
      </c>
      <c r="B1266" s="107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6">
        <v>10</v>
      </c>
      <c r="B1267" s="107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6">
        <v>11</v>
      </c>
      <c r="B1268" s="107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6">
        <v>12</v>
      </c>
      <c r="B1269" s="107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6">
        <v>13</v>
      </c>
      <c r="B1270" s="107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6">
        <v>14</v>
      </c>
      <c r="B1271" s="107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6">
        <v>15</v>
      </c>
      <c r="B1272" s="107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6">
        <v>16</v>
      </c>
      <c r="B1273" s="107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6">
        <v>17</v>
      </c>
      <c r="B1274" s="107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6">
        <v>18</v>
      </c>
      <c r="B1275" s="107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6">
        <v>19</v>
      </c>
      <c r="B1276" s="107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6">
        <v>20</v>
      </c>
      <c r="B1277" s="107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6">
        <v>21</v>
      </c>
      <c r="B1278" s="107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6">
        <v>22</v>
      </c>
      <c r="B1279" s="107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6">
        <v>23</v>
      </c>
      <c r="B1280" s="107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6">
        <v>24</v>
      </c>
      <c r="B1281" s="107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6">
        <v>25</v>
      </c>
      <c r="B1282" s="107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6">
        <v>26</v>
      </c>
      <c r="B1283" s="107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6">
        <v>27</v>
      </c>
      <c r="B1284" s="107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6">
        <v>28</v>
      </c>
      <c r="B1285" s="107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6">
        <v>29</v>
      </c>
      <c r="B1286" s="107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6">
        <v>30</v>
      </c>
      <c r="B1287" s="107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6">
        <v>1</v>
      </c>
      <c r="B1291" s="107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6">
        <v>2</v>
      </c>
      <c r="B1292" s="107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6">
        <v>3</v>
      </c>
      <c r="B1293" s="107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6">
        <v>4</v>
      </c>
      <c r="B1294" s="107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6">
        <v>5</v>
      </c>
      <c r="B1295" s="107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6">
        <v>6</v>
      </c>
      <c r="B1296" s="107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6">
        <v>7</v>
      </c>
      <c r="B1297" s="107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6">
        <v>8</v>
      </c>
      <c r="B1298" s="107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6">
        <v>9</v>
      </c>
      <c r="B1299" s="107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6">
        <v>10</v>
      </c>
      <c r="B1300" s="107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6">
        <v>11</v>
      </c>
      <c r="B1301" s="107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6">
        <v>12</v>
      </c>
      <c r="B1302" s="107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6">
        <v>13</v>
      </c>
      <c r="B1303" s="107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6">
        <v>14</v>
      </c>
      <c r="B1304" s="107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6">
        <v>15</v>
      </c>
      <c r="B1305" s="107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6">
        <v>16</v>
      </c>
      <c r="B1306" s="107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6">
        <v>17</v>
      </c>
      <c r="B1307" s="107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6">
        <v>18</v>
      </c>
      <c r="B1308" s="107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6">
        <v>19</v>
      </c>
      <c r="B1309" s="107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6">
        <v>20</v>
      </c>
      <c r="B1310" s="107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6">
        <v>21</v>
      </c>
      <c r="B1311" s="107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6">
        <v>22</v>
      </c>
      <c r="B1312" s="107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6">
        <v>23</v>
      </c>
      <c r="B1313" s="107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6">
        <v>24</v>
      </c>
      <c r="B1314" s="107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6">
        <v>25</v>
      </c>
      <c r="B1315" s="107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6">
        <v>26</v>
      </c>
      <c r="B1316" s="107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6">
        <v>27</v>
      </c>
      <c r="B1317" s="107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6">
        <v>28</v>
      </c>
      <c r="B1318" s="107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6">
        <v>29</v>
      </c>
      <c r="B1319" s="107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6">
        <v>30</v>
      </c>
      <c r="B1320" s="107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2020-09-15T05:52:39Z</cp:lastPrinted>
  <dcterms:created xsi:type="dcterms:W3CDTF">2012-03-13T00:50:25Z</dcterms:created>
  <dcterms:modified xsi:type="dcterms:W3CDTF">2020-11-16T11:03:54Z</dcterms:modified>
</cp:coreProperties>
</file>