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<sst xmlns="http://schemas.openxmlformats.org/spreadsheetml/2006/main" count="2987" uniqueCount="697">
  <si>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</si>
  <si>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</si>
  <si>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</si>
  <si>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</si>
  <si>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</si>
  <si>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</si>
  <si>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</si>
  <si>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</si>
  <si>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</si>
  <si>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</si>
  <si>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</si>
  <si>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</si>
  <si>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</si>
  <si>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</si>
  <si>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</si>
  <si>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</si>
  <si>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</si>
  <si>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</si>
  <si>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</si>
  <si>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</si>
  <si>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</si>
  <si>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</si>
  <si>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</si>
  <si>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</si>
  <si>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</si>
  <si>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</si>
  <si>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</si>
  <si>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</si>
  <si>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</si>
  <si>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</si>
  <si>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</si>
  <si>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</si>
  <si>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</si>
  <si>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</si>
  <si>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</si>
  <si>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</si>
  <si>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</si>
  <si>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</si>
  <si>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</si>
  <si>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</si>
  <si>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</si>
  <si>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</si>
  <si>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</si>
  <si>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</si>
  <si>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</si>
  <si>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</si>
  <si>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</si>
  <si>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</si>
  <si>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</si>
  <si>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</si>
  <si>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</si>
  <si>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</si>
  <si>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</si>
  <si>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</si>
  <si>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</si>
  <si>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</si>
  <si>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</si>
  <si>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</si>
  <si>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</si>
  <si>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</si>
  <si>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</si>
  <si>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</si>
  <si>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</si>
  <si>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</si>
  <si>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</si>
  <si>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</si>
  <si>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</si>
  <si>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</si>
  <si>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</si>
  <si>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</si>
  <si>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</si>
  <si>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</si>
  <si>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</si>
  <si>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</si>
  <si>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</si>
  <si>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</si>
  <si>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</si>
  <si>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</si>
  <si>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</si>
  <si>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</si>
  <si>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</si>
  <si>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</si>
  <si>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</si>
  <si>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</si>
  <si>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</si>
  <si>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</si>
  <si>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</si>
  <si>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</si>
  <si>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</si>
  <si>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</si>
  <si>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</si>
  <si>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</si>
  <si>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</si>
  <si>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</si>
  <si>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</si>
  <si>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</si>
  <si>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</si>
  <si>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</si>
  <si>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</si>
  <si>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</si>
  <si>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</si>
  <si>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</si>
  <si>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</si>
  <si>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</si>
  <si>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</si>
  <si>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</si>
  <si>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</si>
  <si>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</si>
  <si>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</si>
  <si>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</si>
  <si>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</si>
  <si>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</si>
  <si>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</si>
  <si>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</si>
  <si>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</si>
  <si>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</si>
  <si>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</si>
  <si>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</si>
  <si>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</si>
  <si>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</si>
  <si>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</si>
  <si>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</si>
  <si>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</si>
  <si>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</si>
  <si>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</si>
  <si>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</si>
  <si>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</si>
  <si>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</si>
  <si>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</si>
  <si>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</si>
  <si>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</si>
  <si>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</si>
  <si>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</si>
  <si>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</si>
  <si>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</si>
  <si>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</si>
  <si>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</si>
  <si>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</si>
  <si>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</si>
  <si>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</si>
  <si>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</si>
  <si>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</si>
  <si>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</si>
  <si>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</si>
  <si>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</si>
  <si>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</si>
  <si>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</si>
  <si>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</si>
  <si>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</si>
  <si>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</si>
  <si>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</si>
  <si>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</si>
  <si>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</si>
  <si>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</si>
  <si>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</si>
  <si>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</si>
  <si>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</si>
  <si>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</si>
  <si>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</si>
  <si>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</si>
  <si>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</si>
  <si>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</si>
  <si>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</si>
  <si>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</si>
  <si>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</si>
  <si>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</si>
  <si>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</si>
  <si>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</si>
  <si>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</si>
  <si>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</si>
  <si>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</si>
  <si>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</si>
  <si>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</si>
  <si>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</si>
  <si>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</si>
  <si>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</si>
  <si>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</si>
  <si>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</si>
  <si>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</si>
  <si>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</si>
  <si>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</si>
  <si>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</si>
  <si>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</si>
  <si>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</si>
  <si>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</si>
  <si>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</si>
  <si>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</si>
  <si>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</si>
  <si>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</si>
  <si>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</si>
  <si>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</si>
  <si>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</si>
  <si>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</si>
  <si>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</si>
  <si>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</si>
  <si>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</si>
  <si>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</si>
  <si>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</si>
  <si>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</si>
  <si>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</si>
  <si>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</si>
  <si>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</si>
  <si>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</si>
  <si>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</si>
  <si>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</si>
  <si>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</si>
  <si>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</si>
  <si>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</si>
  <si>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</si>
  <si>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</si>
  <si>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</si>
  <si>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</si>
  <si>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</si>
  <si>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</si>
  <si>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</si>
  <si>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</si>
  <si>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</si>
  <si>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</si>
  <si>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</si>
  <si>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</si>
  <si>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</si>
  <si>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</si>
  <si>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</si>
  <si>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</si>
  <si>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</si>
  <si>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</si>
  <si>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</si>
  <si>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</si>
  <si>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</si>
  <si>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</si>
  <si>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</si>
  <si>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</si>
  <si>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</si>
  <si>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</si>
  <si>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</si>
  <si>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</si>
  <si>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</si>
  <si>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</si>
  <si>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</si>
  <si>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</si>
  <si>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</si>
  <si>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</si>
  <si>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</si>
  <si>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</si>
  <si>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</si>
  <si>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</si>
  <si>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</si>
  <si>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</si>
  <si>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</si>
  <si>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</si>
  <si>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</si>
  <si>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</si>
  <si>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</si>
  <si>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</si>
  <si>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</si>
  <si>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</si>
  <si>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</si>
  <si>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</si>
  <si>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</si>
  <si>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</si>
  <si>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</si>
  <si>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</si>
  <si>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</si>
  <si>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</si>
  <si>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</si>
  <si>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</si>
  <si>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</si>
  <si>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</si>
  <si>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</si>
  <si>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</si>
  <si>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</si>
  <si>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</si>
  <si>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</si>
  <si>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</si>
  <si>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</si>
  <si>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</si>
  <si>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</si>
  <si>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</si>
  <si>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</si>
  <si>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</si>
  <si>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</si>
  <si>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</si>
  <si>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</si>
  <si>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</si>
  <si>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</si>
  <si>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</si>
  <si>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</si>
  <si>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</si>
  <si>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</si>
  <si>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</si>
  <si>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</si>
  <si>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</si>
  <si>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</si>
  <si>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</si>
  <si>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</si>
  <si>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</si>
  <si>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</si>
  <si>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</si>
  <si>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</si>
  <si>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</si>
  <si>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</si>
  <si>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</si>
  <si>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</si>
  <si>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</si>
  <si>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</si>
  <si>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</si>
  <si>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</si>
  <si>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</si>
  <si>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</si>
  <si>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</si>
  <si>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</si>
  <si>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</si>
  <si>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</si>
  <si>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</si>
  <si>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</si>
  <si>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</si>
  <si>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</si>
  <si>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</si>
  <si>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</si>
  <si>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</si>
  <si>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</si>
  <si>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</si>
  <si>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</si>
  <si>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</si>
  <si>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</si>
  <si>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</si>
  <si>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</si>
  <si>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</si>
  <si>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</si>
  <si>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</si>
  <si>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</si>
  <si>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</si>
  <si>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</si>
  <si>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</si>
  <si>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</si>
  <si>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</si>
  <si>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</si>
  <si>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</si>
  <si>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</si>
  <si>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</si>
  <si>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</si>
  <si>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</si>
  <si>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</si>
  <si>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</si>
  <si>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</si>
  <si>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</si>
  <si>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</si>
  <si>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</si>
  <si>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</si>
  <si>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</si>
  <si>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</si>
  <si>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</si>
  <si>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</si>
  <si>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</si>
  <si>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</si>
  <si>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</si>
  <si>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</si>
  <si>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</si>
  <si>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</si>
  <si>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</si>
  <si>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</si>
  <si>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</si>
  <si>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</si>
  <si>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</si>
  <si>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</si>
  <si>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</si>
  <si>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</si>
  <si>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</si>
  <si>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</si>
  <si>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</si>
  <si>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</si>
  <si>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</si>
  <si>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</si>
  <si>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</si>
  <si>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</si>
  <si>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</si>
  <si>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</si>
  <si>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</si>
  <si>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</si>
  <si>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</si>
  <si>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</si>
  <si>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</si>
  <si>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</si>
  <si>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</si>
  <si>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</si>
  <si>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</si>
  <si>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</si>
  <si>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</si>
  <si>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</si>
  <si>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</si>
  <si>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</si>
  <si>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</si>
  <si>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</si>
  <si>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</si>
  <si>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</si>
  <si>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</si>
  <si>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</si>
  <si>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</si>
  <si>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</si>
  <si>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</si>
  <si>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</si>
  <si>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</si>
  <si>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</si>
  <si>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</si>
  <si>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</si>
  <si>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</si>
  <si>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</si>
  <si>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</si>
  <si>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</si>
  <si>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</si>
  <si>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</si>
  <si>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</si>
  <si>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</si>
  <si>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</si>
  <si>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</si>
  <si>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</si>
  <si>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</si>
  <si>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</si>
  <si>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</si>
  <si>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</si>
  <si>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</si>
  <si>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</si>
  <si>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</si>
  <si>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</si>
  <si>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</si>
  <si>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</si>
  <si>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</si>
  <si>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</si>
  <si>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</si>
  <si>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</si>
  <si>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</si>
  <si>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</si>
  <si>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</si>
  <si>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</si>
  <si>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</si>
  <si>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</si>
  <si>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</si>
  <si>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</si>
  <si>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</si>
  <si>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</si>
  <si>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</si>
  <si>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</si>
  <si>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</si>
  <si>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</si>
  <si>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</si>
  <si>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</si>
  <si>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</si>
  <si>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</si>
  <si>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</si>
  <si>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</si>
  <si>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</si>
  <si>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</si>
  <si>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</si>
  <si>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</si>
  <si>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</si>
  <si>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</si>
  <si>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</si>
  <si>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</si>
  <si>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</si>
  <si>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</si>
  <si>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</si>
  <si>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</si>
  <si>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</si>
  <si>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</si>
  <si>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</si>
  <si>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</si>
  <si>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</si>
  <si>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</si>
  <si>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</si>
  <si>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</si>
  <si>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</si>
  <si>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</si>
  <si>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</si>
  <si>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</si>
  <si>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</si>
  <si>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</si>
  <si>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</si>
  <si>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</si>
  <si>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</si>
  <si>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</si>
  <si>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</si>
  <si>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</si>
  <si>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</si>
  <si>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</si>
  <si>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</si>
  <si>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</si>
  <si>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</si>
  <si>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</si>
  <si>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</si>
  <si>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</si>
  <si>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</si>
  <si>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</si>
  <si>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</si>
  <si>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</si>
  <si>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</si>
  <si>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</si>
  <si>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</si>
  <si>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</si>
  <si>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</si>
  <si>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</si>
  <si>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</si>
  <si>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</si>
  <si>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</si>
  <si>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</si>
  <si>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</si>
  <si>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</si>
  <si>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</si>
  <si>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</si>
  <si>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</si>
  <si>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</si>
  <si>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</si>
  <si>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</si>
  <si>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</si>
  <si>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</si>
  <si>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</si>
  <si>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</si>
  <si>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</si>
  <si>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</si>
  <si>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</si>
  <si>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</si>
  <si>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</si>
  <si>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</si>
  <si>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</si>
  <si>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</si>
  <si>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</si>
  <si>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</si>
  <si>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</si>
  <si>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</si>
  <si>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</si>
  <si>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</si>
  <si>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</si>
  <si>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</si>
  <si>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</si>
  <si>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</si>
  <si>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</si>
  <si>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</si>
  <si>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</si>
  <si>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</si>
  <si>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</si>
  <si>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</si>
  <si>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</si>
  <si>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</si>
  <si>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</si>
  <si>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</si>
  <si>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</si>
  <si>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</si>
  <si>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</si>
  <si>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</si>
  <si>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</si>
  <si>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</si>
  <si>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</si>
  <si>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</si>
  <si>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</si>
  <si>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</si>
  <si>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</si>
  <si>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</si>
  <si>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</si>
  <si>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</si>
  <si>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</si>
  <si>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</si>
  <si>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</si>
  <si>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福岡　洋志</t>
    <rPh sb="0" eb="2">
      <t>ケンセツ</t>
    </rPh>
    <rPh sb="3" eb="5">
      <t>コウワン</t>
    </rPh>
    <rPh sb="5" eb="7">
      <t>タイサク</t>
    </rPh>
    <rPh sb="7" eb="9">
      <t>シツチョウ</t>
    </rPh>
    <rPh sb="10" eb="12">
      <t>フクオカ</t>
    </rPh>
    <rPh sb="13" eb="15">
      <t>ヒロシ</t>
    </rPh>
    <phoneticPr fontId="5"/>
  </si>
  <si>
    <t>○</t>
  </si>
  <si>
    <t>雇用保険法第62条第１項第６号
建設労働者の雇用の改善等に関する法律第５条第３項</t>
    <rPh sb="0" eb="2">
      <t>コヨウ</t>
    </rPh>
    <rPh sb="2" eb="4">
      <t>ホケン</t>
    </rPh>
    <rPh sb="4" eb="5">
      <t>ホウ</t>
    </rPh>
    <rPh sb="5" eb="6">
      <t>ダイ</t>
    </rPh>
    <rPh sb="8" eb="9">
      <t>ジョウ</t>
    </rPh>
    <rPh sb="9" eb="10">
      <t>ダイ</t>
    </rPh>
    <rPh sb="11" eb="12">
      <t>コウ</t>
    </rPh>
    <rPh sb="12" eb="13">
      <t>ダイ</t>
    </rPh>
    <rPh sb="14" eb="15">
      <t>ゴウ</t>
    </rPh>
    <rPh sb="16" eb="18">
      <t>ケンセツ</t>
    </rPh>
    <rPh sb="18" eb="21">
      <t>ロウドウシャ</t>
    </rPh>
    <rPh sb="22" eb="24">
      <t>コヨウ</t>
    </rPh>
    <rPh sb="25" eb="27">
      <t>カイゼン</t>
    </rPh>
    <rPh sb="27" eb="28">
      <t>トウ</t>
    </rPh>
    <rPh sb="29" eb="30">
      <t>カン</t>
    </rPh>
    <rPh sb="32" eb="34">
      <t>ホウリツ</t>
    </rPh>
    <rPh sb="34" eb="35">
      <t>ダイ</t>
    </rPh>
    <rPh sb="36" eb="37">
      <t>ジョウ</t>
    </rPh>
    <rPh sb="37" eb="38">
      <t>ダイ</t>
    </rPh>
    <rPh sb="39" eb="40">
      <t>コウ</t>
    </rPh>
    <phoneticPr fontId="5"/>
  </si>
  <si>
    <t>建設雇用改善計画（第９次）
（平成28年３月31日厚生労働省告示第140号）</t>
    <rPh sb="0" eb="2">
      <t>ケンセツ</t>
    </rPh>
    <rPh sb="2" eb="4">
      <t>コヨウ</t>
    </rPh>
    <rPh sb="4" eb="6">
      <t>カイゼン</t>
    </rPh>
    <rPh sb="6" eb="8">
      <t>ケイカク</t>
    </rPh>
    <rPh sb="9" eb="10">
      <t>ダイ</t>
    </rPh>
    <rPh sb="11" eb="12">
      <t>ジ</t>
    </rPh>
    <rPh sb="15" eb="17">
      <t>ヘイセイ</t>
    </rPh>
    <rPh sb="19" eb="20">
      <t>ネン</t>
    </rPh>
    <rPh sb="21" eb="22">
      <t>ガツ</t>
    </rPh>
    <rPh sb="24" eb="25">
      <t>ニチ</t>
    </rPh>
    <rPh sb="25" eb="30">
      <t>コウセイロウドウショウ</t>
    </rPh>
    <rPh sb="30" eb="32">
      <t>コクジ</t>
    </rPh>
    <rPh sb="32" eb="33">
      <t>ダイ</t>
    </rPh>
    <rPh sb="36" eb="37">
      <t>ゴウ</t>
    </rPh>
    <phoneticPr fontId="5"/>
  </si>
  <si>
    <t>厚生労働省</t>
  </si>
  <si>
    <t>雇用管理研修を通じて建設事業主等の雇用管理に必要な知識の習得及び向上を図るとともに、就労前の若年者の建設業に対する理解を深め、入職・職場定着を促進する。</t>
    <rPh sb="0" eb="2">
      <t>コヨウ</t>
    </rPh>
    <rPh sb="2" eb="4">
      <t>カンリ</t>
    </rPh>
    <rPh sb="4" eb="6">
      <t>ケンシュウ</t>
    </rPh>
    <rPh sb="7" eb="8">
      <t>ツウ</t>
    </rPh>
    <rPh sb="10" eb="12">
      <t>ケンセツ</t>
    </rPh>
    <rPh sb="12" eb="15">
      <t>ジギョウヌシ</t>
    </rPh>
    <rPh sb="15" eb="16">
      <t>トウ</t>
    </rPh>
    <rPh sb="17" eb="19">
      <t>コヨウ</t>
    </rPh>
    <rPh sb="19" eb="21">
      <t>カンリ</t>
    </rPh>
    <rPh sb="22" eb="24">
      <t>ヒツヨウ</t>
    </rPh>
    <rPh sb="25" eb="27">
      <t>チシキ</t>
    </rPh>
    <rPh sb="28" eb="30">
      <t>シュウトク</t>
    </rPh>
    <rPh sb="30" eb="31">
      <t>オヨ</t>
    </rPh>
    <rPh sb="32" eb="34">
      <t>コウジョウ</t>
    </rPh>
    <rPh sb="35" eb="36">
      <t>ハカ</t>
    </rPh>
    <rPh sb="42" eb="44">
      <t>シュウロウ</t>
    </rPh>
    <rPh sb="44" eb="45">
      <t>マエ</t>
    </rPh>
    <rPh sb="46" eb="49">
      <t>ジャクネンシャ</t>
    </rPh>
    <rPh sb="50" eb="53">
      <t>ケンセツギョウ</t>
    </rPh>
    <rPh sb="54" eb="55">
      <t>タイ</t>
    </rPh>
    <rPh sb="57" eb="59">
      <t>リカイ</t>
    </rPh>
    <rPh sb="60" eb="61">
      <t>フカ</t>
    </rPh>
    <rPh sb="63" eb="65">
      <t>ニュウショク</t>
    </rPh>
    <rPh sb="66" eb="68">
      <t>ショクバ</t>
    </rPh>
    <rPh sb="68" eb="70">
      <t>テイチャク</t>
    </rPh>
    <rPh sb="71" eb="73">
      <t>ソクシン</t>
    </rPh>
    <phoneticPr fontId="5"/>
  </si>
  <si>
    <t>建設事業主及び建設事業主団体に対して、建設労働者の雇用環境の改善、雇用機会の確保・維持等を図るため、雇用管理研修や調査を実施する。また、出前授業や現場見学会など若年者と建設業界がつながる機会をつくる。</t>
    <rPh sb="0" eb="2">
      <t>ケンセツ</t>
    </rPh>
    <rPh sb="2" eb="5">
      <t>ジギョウヌシ</t>
    </rPh>
    <rPh sb="5" eb="6">
      <t>オヨ</t>
    </rPh>
    <rPh sb="7" eb="9">
      <t>ケンセツ</t>
    </rPh>
    <rPh sb="9" eb="12">
      <t>ジギョウヌシ</t>
    </rPh>
    <rPh sb="12" eb="14">
      <t>ダンタイ</t>
    </rPh>
    <rPh sb="15" eb="16">
      <t>タイ</t>
    </rPh>
    <rPh sb="19" eb="21">
      <t>ケンセツ</t>
    </rPh>
    <rPh sb="21" eb="24">
      <t>ロウドウシャ</t>
    </rPh>
    <rPh sb="25" eb="27">
      <t>コヨウ</t>
    </rPh>
    <rPh sb="27" eb="29">
      <t>カンキョウ</t>
    </rPh>
    <rPh sb="30" eb="32">
      <t>カイゼン</t>
    </rPh>
    <rPh sb="33" eb="35">
      <t>コヨウ</t>
    </rPh>
    <rPh sb="35" eb="37">
      <t>キカイ</t>
    </rPh>
    <rPh sb="38" eb="40">
      <t>カクホ</t>
    </rPh>
    <rPh sb="41" eb="43">
      <t>イジ</t>
    </rPh>
    <rPh sb="43" eb="44">
      <t>トウ</t>
    </rPh>
    <rPh sb="45" eb="46">
      <t>ハカ</t>
    </rPh>
    <rPh sb="50" eb="52">
      <t>コヨウ</t>
    </rPh>
    <rPh sb="52" eb="54">
      <t>カンリ</t>
    </rPh>
    <rPh sb="54" eb="56">
      <t>ケンシュウ</t>
    </rPh>
    <rPh sb="57" eb="59">
      <t>チョウサ</t>
    </rPh>
    <rPh sb="60" eb="62">
      <t>ジッシ</t>
    </rPh>
    <rPh sb="68" eb="70">
      <t>デマエ</t>
    </rPh>
    <rPh sb="70" eb="72">
      <t>ジュギョウ</t>
    </rPh>
    <rPh sb="73" eb="75">
      <t>ゲンバ</t>
    </rPh>
    <rPh sb="75" eb="78">
      <t>ケンガクカイ</t>
    </rPh>
    <rPh sb="80" eb="82">
      <t>ジャクネン</t>
    </rPh>
    <rPh sb="82" eb="83">
      <t>シャ</t>
    </rPh>
    <rPh sb="84" eb="86">
      <t>ケンセツ</t>
    </rPh>
    <rPh sb="86" eb="88">
      <t>ギョウカイ</t>
    </rPh>
    <rPh sb="93" eb="95">
      <t>キカイ</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</si>
  <si>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</si>
  <si>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</si>
  <si>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庁費</t>
    <rPh sb="0" eb="2">
      <t>チョウヒ</t>
    </rPh>
    <phoneticPr fontId="5"/>
  </si>
  <si>
    <t>①雇用管理研修等に参加した中小建設事業主等のうち、当該研修を受けて教育訓練及び労働移動、人材確保対策の推進等、具体的な措置を講ずることとした事業主等の割合
（受講後の雇用管理に関する取組を実施又は実施予定であるとする回答数/アンケート回答数）</t>
    <phoneticPr fontId="5"/>
  </si>
  <si>
    <t>厚生労働省職業安定局調べ</t>
    <rPh sb="0" eb="5">
      <t>コウセイロウドウショウ</t>
    </rPh>
    <rPh sb="5" eb="7">
      <t>ショクギョウ</t>
    </rPh>
    <rPh sb="7" eb="9">
      <t>アンテイ</t>
    </rPh>
    <rPh sb="9" eb="10">
      <t>キョク</t>
    </rPh>
    <rPh sb="10" eb="11">
      <t>シラ</t>
    </rPh>
    <phoneticPr fontId="5"/>
  </si>
  <si>
    <t>②研修等終了時のアンケート調査で「役に立った」旨の評価を受ける割合　96％以上</t>
    <rPh sb="1" eb="4">
      <t>ケンシュウトウ</t>
    </rPh>
    <rPh sb="4" eb="7">
      <t>シュウリョウジ</t>
    </rPh>
    <rPh sb="13" eb="15">
      <t>チョウサ</t>
    </rPh>
    <rPh sb="17" eb="18">
      <t>ヤク</t>
    </rPh>
    <rPh sb="19" eb="20">
      <t>タ</t>
    </rPh>
    <rPh sb="23" eb="24">
      <t>ムネ</t>
    </rPh>
    <rPh sb="25" eb="27">
      <t>ヒョウカ</t>
    </rPh>
    <rPh sb="28" eb="29">
      <t>ウ</t>
    </rPh>
    <rPh sb="31" eb="33">
      <t>ワリアイ</t>
    </rPh>
    <rPh sb="37" eb="39">
      <t>イジョウ</t>
    </rPh>
    <phoneticPr fontId="5"/>
  </si>
  <si>
    <t>A.(株)労働調査会</t>
    <rPh sb="2" eb="5">
      <t>カブ</t>
    </rPh>
    <rPh sb="5" eb="7">
      <t>ロウドウ</t>
    </rPh>
    <rPh sb="7" eb="10">
      <t>チョウサカイ</t>
    </rPh>
    <phoneticPr fontId="5"/>
  </si>
  <si>
    <t>事業費</t>
    <rPh sb="0" eb="3">
      <t>ジギョウヒ</t>
    </rPh>
    <phoneticPr fontId="5"/>
  </si>
  <si>
    <t>人件費</t>
    <rPh sb="0" eb="3">
      <t>ジンケンヒ</t>
    </rPh>
    <phoneticPr fontId="5"/>
  </si>
  <si>
    <t>消費税</t>
    <rPh sb="0" eb="3">
      <t>ショウヒゼイ</t>
    </rPh>
    <phoneticPr fontId="5"/>
  </si>
  <si>
    <t>一般管理費</t>
    <rPh sb="0" eb="2">
      <t>イッパン</t>
    </rPh>
    <rPh sb="2" eb="5">
      <t>カンリヒ</t>
    </rPh>
    <phoneticPr fontId="5"/>
  </si>
  <si>
    <t>担当員手当</t>
    <rPh sb="0" eb="3">
      <t>タントウイン</t>
    </rPh>
    <rPh sb="3" eb="5">
      <t>テアテ</t>
    </rPh>
    <phoneticPr fontId="5"/>
  </si>
  <si>
    <t>調査資材印刷費、発送費、入力費等</t>
    <rPh sb="0" eb="2">
      <t>チョウサ</t>
    </rPh>
    <rPh sb="2" eb="4">
      <t>シザイ</t>
    </rPh>
    <rPh sb="4" eb="7">
      <t>インサツヒ</t>
    </rPh>
    <rPh sb="8" eb="11">
      <t>ハッソウヒ</t>
    </rPh>
    <rPh sb="12" eb="14">
      <t>ニュウリョク</t>
    </rPh>
    <rPh sb="14" eb="15">
      <t>ヒ</t>
    </rPh>
    <rPh sb="15" eb="16">
      <t>トウ</t>
    </rPh>
    <phoneticPr fontId="5"/>
  </si>
  <si>
    <t>諸経費</t>
    <rPh sb="0" eb="3">
      <t>ショケイヒ</t>
    </rPh>
    <phoneticPr fontId="5"/>
  </si>
  <si>
    <t>教材費、広告費、借料等</t>
    <rPh sb="0" eb="3">
      <t>キョウザイヒ</t>
    </rPh>
    <rPh sb="4" eb="7">
      <t>コウコクヒ</t>
    </rPh>
    <rPh sb="8" eb="10">
      <t>シャクリョウ</t>
    </rPh>
    <rPh sb="10" eb="11">
      <t>トウ</t>
    </rPh>
    <phoneticPr fontId="5"/>
  </si>
  <si>
    <t>事業担当者手当</t>
    <rPh sb="0" eb="2">
      <t>ジギョウ</t>
    </rPh>
    <rPh sb="2" eb="5">
      <t>タントウシャ</t>
    </rPh>
    <rPh sb="5" eb="7">
      <t>テアテ</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</si>
  <si>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</si>
  <si>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</si>
  <si>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</si>
  <si>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</si>
  <si>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</si>
  <si>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</si>
  <si>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</si>
  <si>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</si>
  <si>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</si>
  <si>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</si>
  <si>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適切な雇用管理が行われるよう能力の向上等を支援することにより、雇用の改善や雇用機会の確保等を図ることができる。そのため、本事業は政策目標に資するものである。</t>
    <rPh sb="0" eb="2">
      <t>テキセツ</t>
    </rPh>
    <rPh sb="3" eb="5">
      <t>コヨウ</t>
    </rPh>
    <rPh sb="5" eb="7">
      <t>カンリ</t>
    </rPh>
    <rPh sb="8" eb="9">
      <t>オコナ</t>
    </rPh>
    <rPh sb="14" eb="16">
      <t>ノウリョク</t>
    </rPh>
    <rPh sb="17" eb="19">
      <t>コウジョウ</t>
    </rPh>
    <rPh sb="19" eb="20">
      <t>トウ</t>
    </rPh>
    <rPh sb="21" eb="23">
      <t>シエン</t>
    </rPh>
    <rPh sb="31" eb="33">
      <t>コヨウ</t>
    </rPh>
    <rPh sb="34" eb="36">
      <t>カイゼン</t>
    </rPh>
    <rPh sb="37" eb="39">
      <t>コヨウ</t>
    </rPh>
    <rPh sb="39" eb="41">
      <t>キカイ</t>
    </rPh>
    <rPh sb="42" eb="44">
      <t>カクホ</t>
    </rPh>
    <rPh sb="44" eb="45">
      <t>トウ</t>
    </rPh>
    <rPh sb="46" eb="47">
      <t>ハカ</t>
    </rPh>
    <rPh sb="60" eb="61">
      <t>ホン</t>
    </rPh>
    <rPh sb="61" eb="63">
      <t>ジギョウ</t>
    </rPh>
    <rPh sb="64" eb="66">
      <t>セイサク</t>
    </rPh>
    <rPh sb="66" eb="68">
      <t>モクヒョウ</t>
    </rPh>
    <rPh sb="69" eb="70">
      <t>シ</t>
    </rPh>
    <phoneticPr fontId="5"/>
  </si>
  <si>
    <t>建設業に従事する建設労働者の雇用管理改善等の促進を図る上で、中小零細企業の多い建設業においては、事業主自らが雇用管理に関する研修を企画し実施することは困難であり、国費を投入しなければ事業目的を達成することができない。</t>
    <phoneticPr fontId="5"/>
  </si>
  <si>
    <t>法令を踏まえ国が実施するものである。</t>
    <rPh sb="0" eb="2">
      <t>ホウレイ</t>
    </rPh>
    <rPh sb="3" eb="4">
      <t>フ</t>
    </rPh>
    <rPh sb="6" eb="7">
      <t>クニ</t>
    </rPh>
    <rPh sb="8" eb="10">
      <t>ジッシ</t>
    </rPh>
    <phoneticPr fontId="5"/>
  </si>
  <si>
    <t>△</t>
  </si>
  <si>
    <t>無</t>
  </si>
  <si>
    <t>728</t>
    <phoneticPr fontId="5"/>
  </si>
  <si>
    <t>661</t>
    <phoneticPr fontId="5"/>
  </si>
  <si>
    <t>585</t>
    <phoneticPr fontId="5"/>
  </si>
  <si>
    <t>498</t>
    <phoneticPr fontId="5"/>
  </si>
  <si>
    <t>498</t>
    <phoneticPr fontId="5"/>
  </si>
  <si>
    <t>510</t>
    <phoneticPr fontId="5"/>
  </si>
  <si>
    <t>509</t>
    <phoneticPr fontId="5"/>
  </si>
  <si>
    <t>525</t>
    <phoneticPr fontId="5"/>
  </si>
  <si>
    <t>C.(株)東京商工リサーチ</t>
    <rPh sb="2" eb="5">
      <t>カブ</t>
    </rPh>
    <rPh sb="5" eb="7">
      <t>トウキョウ</t>
    </rPh>
    <rPh sb="7" eb="9">
      <t>ショウコウ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</si>
  <si>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</si>
  <si>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</si>
  <si>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</si>
  <si>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</si>
  <si>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</si>
  <si>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</si>
  <si>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</si>
  <si>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</si>
  <si>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</si>
  <si>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</si>
  <si>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③雇用管理研修等に参加した中小建設事業主の事業所における参加後6ヶ月後の労働者の定着率（アンケート回答企業における受講日から起算して6ヶ月の間在籍していた人数/アンケート回答企業における受講日時点の常用労働者数）</t>
    <phoneticPr fontId="5"/>
  </si>
  <si>
    <t>④建設業若年者理解・定着促進事業（つなぐ化事業）の実施前後において、就職先として建設業に関心を持った人数の増加した割合（事業参加後に関心が高まったとする回答数/事業参加学生数）</t>
    <phoneticPr fontId="5"/>
  </si>
  <si>
    <t>有</t>
  </si>
  <si>
    <t>‐</t>
  </si>
  <si>
    <t>契約の締結及び委託費の精算時、費用・使途が事業目的に沿っているか精査している。</t>
    <rPh sb="0" eb="2">
      <t>ケイヤク</t>
    </rPh>
    <rPh sb="3" eb="5">
      <t>テイケツ</t>
    </rPh>
    <rPh sb="5" eb="6">
      <t>オヨ</t>
    </rPh>
    <rPh sb="7" eb="10">
      <t>イタクヒ</t>
    </rPh>
    <rPh sb="11" eb="13">
      <t>セイサン</t>
    </rPh>
    <rPh sb="13" eb="14">
      <t>ジ</t>
    </rPh>
    <rPh sb="15" eb="17">
      <t>ヒヨウ</t>
    </rPh>
    <rPh sb="18" eb="20">
      <t>シト</t>
    </rPh>
    <rPh sb="21" eb="23">
      <t>ジギョウ</t>
    </rPh>
    <rPh sb="23" eb="25">
      <t>モクテキ</t>
    </rPh>
    <rPh sb="26" eb="27">
      <t>ソ</t>
    </rPh>
    <rPh sb="32" eb="34">
      <t>セイサ</t>
    </rPh>
    <phoneticPr fontId="5"/>
  </si>
  <si>
    <t>一般競争入札（総合評価落札方式）の実施等による経費削減のため。</t>
    <rPh sb="0" eb="2">
      <t>イッパン</t>
    </rPh>
    <rPh sb="2" eb="4">
      <t>キョウソウ</t>
    </rPh>
    <rPh sb="4" eb="6">
      <t>ニュウサツ</t>
    </rPh>
    <rPh sb="7" eb="9">
      <t>ソウゴウ</t>
    </rPh>
    <rPh sb="9" eb="11">
      <t>ヒョウカ</t>
    </rPh>
    <rPh sb="11" eb="13">
      <t>ラクサツ</t>
    </rPh>
    <rPh sb="13" eb="15">
      <t>ホウシキ</t>
    </rPh>
    <rPh sb="17" eb="19">
      <t>ジッシ</t>
    </rPh>
    <rPh sb="19" eb="20">
      <t>トウ</t>
    </rPh>
    <rPh sb="23" eb="25">
      <t>ケイヒ</t>
    </rPh>
    <rPh sb="25" eb="27">
      <t>サクゲン</t>
    </rPh>
    <phoneticPr fontId="5"/>
  </si>
  <si>
    <t>競争性のある一般競争入札（総合評価落札方式）を導入している。</t>
    <rPh sb="0" eb="3">
      <t>キョウソウセイ</t>
    </rPh>
    <rPh sb="6" eb="8">
      <t>イッパン</t>
    </rPh>
    <rPh sb="8" eb="10">
      <t>キョウソウ</t>
    </rPh>
    <rPh sb="10" eb="12">
      <t>ニュウサツ</t>
    </rPh>
    <rPh sb="13" eb="15">
      <t>ソウゴウ</t>
    </rPh>
    <rPh sb="15" eb="17">
      <t>ヒョウカ</t>
    </rPh>
    <rPh sb="17" eb="19">
      <t>ラクサツ</t>
    </rPh>
    <rPh sb="19" eb="21">
      <t>ホウシキ</t>
    </rPh>
    <rPh sb="23" eb="25">
      <t>ドウニュウ</t>
    </rPh>
    <phoneticPr fontId="5"/>
  </si>
  <si>
    <t>建設事業主に対する助成金（旧　建設労働者確保育成助成金）</t>
    <rPh sb="0" eb="2">
      <t>ケンセツ</t>
    </rPh>
    <rPh sb="2" eb="5">
      <t>ジギョウヌシ</t>
    </rPh>
    <rPh sb="6" eb="7">
      <t>タイ</t>
    </rPh>
    <rPh sb="9" eb="12">
      <t>ジョセイキン</t>
    </rPh>
    <rPh sb="13" eb="14">
      <t>キュウ</t>
    </rPh>
    <rPh sb="15" eb="17">
      <t>ケンセツ</t>
    </rPh>
    <rPh sb="17" eb="20">
      <t>ロウドウシャ</t>
    </rPh>
    <rPh sb="20" eb="22">
      <t>カクホ</t>
    </rPh>
    <rPh sb="22" eb="24">
      <t>イクセイ</t>
    </rPh>
    <rPh sb="24" eb="27">
      <t>ジョセイキン</t>
    </rPh>
    <phoneticPr fontId="5"/>
  </si>
  <si>
    <t>本事業は、建設事業主に選任が義務付けられている雇用管理責任者に対して雇用管理に必要な知識の習得を図るための研修等を実施するものである。
一方、建設事業主等に対する助成金は、建設事業主や建設団体が行う建設労働者の技能向上や入職促進・職場定着などの取組に対して助成する事業であり、両事業はそれぞれ目的を異にしている。</t>
    <phoneticPr fontId="5"/>
  </si>
  <si>
    <t>B.(株)労働調査会</t>
    <rPh sb="2" eb="5">
      <t>カブ</t>
    </rPh>
    <rPh sb="5" eb="7">
      <t>ロウドウ</t>
    </rPh>
    <rPh sb="7" eb="10">
      <t>チョウサカイ</t>
    </rPh>
    <phoneticPr fontId="5"/>
  </si>
  <si>
    <t>職員旅費</t>
    <rPh sb="0" eb="2">
      <t>ショクイン</t>
    </rPh>
    <rPh sb="2" eb="4">
      <t>リョヒ</t>
    </rPh>
    <phoneticPr fontId="5"/>
  </si>
  <si>
    <t>庁費</t>
    <rPh sb="0" eb="2">
      <t>チョウヒ</t>
    </rPh>
    <phoneticPr fontId="5"/>
  </si>
  <si>
    <t>雇用管理に必要な知識の習得・向上に係る経費</t>
    <rPh sb="0" eb="2">
      <t>コヨウ</t>
    </rPh>
    <rPh sb="2" eb="4">
      <t>カンリ</t>
    </rPh>
    <rPh sb="5" eb="7">
      <t>ヒツヨウ</t>
    </rPh>
    <rPh sb="8" eb="10">
      <t>チシキ</t>
    </rPh>
    <rPh sb="11" eb="13">
      <t>シュウトク</t>
    </rPh>
    <rPh sb="14" eb="16">
      <t>コウジョウ</t>
    </rPh>
    <rPh sb="17" eb="18">
      <t>カカ</t>
    </rPh>
    <rPh sb="19" eb="21">
      <t>ケイヒ</t>
    </rPh>
    <phoneticPr fontId="5"/>
  </si>
  <si>
    <t>㈱労働調査会</t>
    <rPh sb="1" eb="3">
      <t>ロウドウ</t>
    </rPh>
    <rPh sb="3" eb="6">
      <t>チョウサカイ</t>
    </rPh>
    <phoneticPr fontId="5"/>
  </si>
  <si>
    <t>㈱東京商工リサーチ</t>
    <rPh sb="1" eb="3">
      <t>トウキョウ</t>
    </rPh>
    <rPh sb="3" eb="5">
      <t>ショウコウ</t>
    </rPh>
    <phoneticPr fontId="5"/>
  </si>
  <si>
    <t>雇用管理等に関する研修会の実施など</t>
    <rPh sb="0" eb="2">
      <t>コヨウ</t>
    </rPh>
    <rPh sb="2" eb="4">
      <t>カンリ</t>
    </rPh>
    <rPh sb="4" eb="5">
      <t>トウ</t>
    </rPh>
    <rPh sb="6" eb="7">
      <t>カン</t>
    </rPh>
    <rPh sb="9" eb="12">
      <t>ケンシュウカイ</t>
    </rPh>
    <rPh sb="13" eb="15">
      <t>ジッシ</t>
    </rPh>
    <phoneticPr fontId="5"/>
  </si>
  <si>
    <t>意見交換会の実施など</t>
    <rPh sb="0" eb="2">
      <t>イケン</t>
    </rPh>
    <rPh sb="2" eb="4">
      <t>コウカン</t>
    </rPh>
    <rPh sb="4" eb="5">
      <t>カイ</t>
    </rPh>
    <rPh sb="6" eb="8">
      <t>ジッシ</t>
    </rPh>
    <phoneticPr fontId="5"/>
  </si>
  <si>
    <t>調査の実施、報告書の作成</t>
    <rPh sb="0" eb="2">
      <t>チョウサ</t>
    </rPh>
    <rPh sb="3" eb="5">
      <t>ジッシ</t>
    </rPh>
    <rPh sb="6" eb="9">
      <t>ホウコクショ</t>
    </rPh>
    <rPh sb="10" eb="12">
      <t>サクセイ</t>
    </rPh>
    <phoneticPr fontId="5"/>
  </si>
  <si>
    <t>％</t>
    <phoneticPr fontId="5"/>
  </si>
  <si>
    <t>②研修等終了時のアンケート調査で「役に立った」旨の評価を受ける割合（「役に立った」との回答数）</t>
    <rPh sb="1" eb="4">
      <t>ケンシュウトウ</t>
    </rPh>
    <rPh sb="4" eb="7">
      <t>シュウリョウジ</t>
    </rPh>
    <rPh sb="13" eb="15">
      <t>チョウサ</t>
    </rPh>
    <rPh sb="17" eb="18">
      <t>ヤク</t>
    </rPh>
    <rPh sb="19" eb="20">
      <t>タ</t>
    </rPh>
    <rPh sb="23" eb="24">
      <t>ムネ</t>
    </rPh>
    <rPh sb="25" eb="27">
      <t>ヒョウカ</t>
    </rPh>
    <rPh sb="28" eb="29">
      <t>ウ</t>
    </rPh>
    <rPh sb="31" eb="33">
      <t>ワリアイ</t>
    </rPh>
    <rPh sb="35" eb="36">
      <t>ヤク</t>
    </rPh>
    <rPh sb="37" eb="38">
      <t>タ</t>
    </rPh>
    <rPh sb="43" eb="46">
      <t>カイトウスウ</t>
    </rPh>
    <phoneticPr fontId="5"/>
  </si>
  <si>
    <t>％</t>
    <phoneticPr fontId="5"/>
  </si>
  <si>
    <t>雇用管理研修を利用した人数</t>
    <rPh sb="0" eb="2">
      <t>コヨウ</t>
    </rPh>
    <rPh sb="2" eb="4">
      <t>カンリ</t>
    </rPh>
    <rPh sb="4" eb="6">
      <t>ケンシュウ</t>
    </rPh>
    <rPh sb="7" eb="9">
      <t>リヨウ</t>
    </rPh>
    <rPh sb="11" eb="13">
      <t>ニンズウ</t>
    </rPh>
    <phoneticPr fontId="5"/>
  </si>
  <si>
    <t>建設業若年者理解・定着促進事業（つなぐ化事業）開催回数
※平成30年度からの活動指標</t>
    <rPh sb="0" eb="2">
      <t>ケンセツ</t>
    </rPh>
    <rPh sb="2" eb="3">
      <t>ギョウ</t>
    </rPh>
    <rPh sb="3" eb="6">
      <t>ジャクネンシャ</t>
    </rPh>
    <rPh sb="6" eb="8">
      <t>リカイ</t>
    </rPh>
    <rPh sb="9" eb="11">
      <t>テイチャク</t>
    </rPh>
    <rPh sb="11" eb="13">
      <t>ソクシン</t>
    </rPh>
    <rPh sb="13" eb="15">
      <t>ジギョウ</t>
    </rPh>
    <rPh sb="19" eb="20">
      <t>カ</t>
    </rPh>
    <rPh sb="20" eb="22">
      <t>ジギョウ</t>
    </rPh>
    <rPh sb="23" eb="25">
      <t>カイサイ</t>
    </rPh>
    <rPh sb="25" eb="27">
      <t>カイスウ</t>
    </rPh>
    <rPh sb="29" eb="31">
      <t>ヘイセイ</t>
    </rPh>
    <rPh sb="33" eb="35">
      <t>ネンド</t>
    </rPh>
    <rPh sb="38" eb="40">
      <t>カツドウ</t>
    </rPh>
    <rPh sb="40" eb="42">
      <t>シヒョウ</t>
    </rPh>
    <phoneticPr fontId="5"/>
  </si>
  <si>
    <t>人</t>
    <rPh sb="0" eb="1">
      <t>ニン</t>
    </rPh>
    <phoneticPr fontId="5"/>
  </si>
  <si>
    <t>回</t>
    <rPh sb="0" eb="1">
      <t>カイ</t>
    </rPh>
    <phoneticPr fontId="5"/>
  </si>
  <si>
    <t>-</t>
    <phoneticPr fontId="5"/>
  </si>
  <si>
    <t>単位当たりコスト＝X／Ｙ
Ｘ：「建設業若年者理解・定着促進事業（つなぐ化事業）の事業費」
Ｙ：「事業開催数」　　　　　　　　　　　　　　</t>
    <rPh sb="0" eb="2">
      <t>タンイ</t>
    </rPh>
    <rPh sb="2" eb="3">
      <t>ア</t>
    </rPh>
    <rPh sb="16" eb="18">
      <t>ケンセツ</t>
    </rPh>
    <rPh sb="18" eb="19">
      <t>ギョウ</t>
    </rPh>
    <rPh sb="19" eb="22">
      <t>ジャクネンシャ</t>
    </rPh>
    <rPh sb="22" eb="24">
      <t>リカイ</t>
    </rPh>
    <rPh sb="25" eb="27">
      <t>テイチャク</t>
    </rPh>
    <rPh sb="27" eb="29">
      <t>ソクシン</t>
    </rPh>
    <rPh sb="29" eb="31">
      <t>ジギョウ</t>
    </rPh>
    <rPh sb="35" eb="36">
      <t>カ</t>
    </rPh>
    <rPh sb="36" eb="38">
      <t>ジギョウ</t>
    </rPh>
    <rPh sb="40" eb="43">
      <t>ジギョウヒ</t>
    </rPh>
    <rPh sb="48" eb="50">
      <t>ジギョウ</t>
    </rPh>
    <rPh sb="50" eb="52">
      <t>カイサイ</t>
    </rPh>
    <rPh sb="52" eb="53">
      <t>スウ</t>
    </rPh>
    <phoneticPr fontId="5"/>
  </si>
  <si>
    <t>単位当たりコスト＝X／Ｙ
Ｘ：「雇用管理研修等の事業費」
Ｙ：「雇用管理研修を利用した人数」　　　　　　　　　　　　　　</t>
    <rPh sb="0" eb="2">
      <t>タンイ</t>
    </rPh>
    <rPh sb="2" eb="3">
      <t>ア</t>
    </rPh>
    <rPh sb="16" eb="18">
      <t>コヨウ</t>
    </rPh>
    <rPh sb="18" eb="20">
      <t>カンリ</t>
    </rPh>
    <rPh sb="20" eb="23">
      <t>ケンシュウトウ</t>
    </rPh>
    <rPh sb="24" eb="27">
      <t>ジギョウヒ</t>
    </rPh>
    <rPh sb="32" eb="34">
      <t>コヨウ</t>
    </rPh>
    <rPh sb="34" eb="36">
      <t>カンリ</t>
    </rPh>
    <rPh sb="36" eb="38">
      <t>ケンシュウ</t>
    </rPh>
    <rPh sb="39" eb="41">
      <t>リヨウ</t>
    </rPh>
    <rPh sb="43" eb="45">
      <t>ニンズウ</t>
    </rPh>
    <phoneticPr fontId="5"/>
  </si>
  <si>
    <t>　　Ｘ/Ｙ</t>
    <phoneticPr fontId="5"/>
  </si>
  <si>
    <t>　　Ｘ/Ｙ</t>
    <phoneticPr fontId="5"/>
  </si>
  <si>
    <t>円／人</t>
    <rPh sb="0" eb="1">
      <t>エン</t>
    </rPh>
    <rPh sb="2" eb="3">
      <t>ヒト</t>
    </rPh>
    <phoneticPr fontId="5"/>
  </si>
  <si>
    <t>円／回</t>
    <rPh sb="0" eb="1">
      <t>エン</t>
    </rPh>
    <rPh sb="2" eb="3">
      <t>カイ</t>
    </rPh>
    <phoneticPr fontId="5"/>
  </si>
  <si>
    <t>-</t>
    <phoneticPr fontId="5"/>
  </si>
  <si>
    <t>-</t>
    <phoneticPr fontId="5"/>
  </si>
  <si>
    <t>-</t>
    <phoneticPr fontId="5"/>
  </si>
  <si>
    <t>①雇用管理研修等に参加した中小建設事業主等のうち、当該研修を受けて教育訓練及び労働移動、人材確保対策の推進等、具体的な措置を講ずることとした事業主等の割合　91％以上</t>
    <rPh sb="1" eb="3">
      <t>コヨウ</t>
    </rPh>
    <rPh sb="3" eb="5">
      <t>カンリ</t>
    </rPh>
    <rPh sb="5" eb="8">
      <t>ケンシュウトウ</t>
    </rPh>
    <rPh sb="9" eb="11">
      <t>サンカ</t>
    </rPh>
    <rPh sb="13" eb="15">
      <t>チュウショウ</t>
    </rPh>
    <rPh sb="15" eb="17">
      <t>ケンセツ</t>
    </rPh>
    <rPh sb="17" eb="20">
      <t>ジギョウヌシ</t>
    </rPh>
    <rPh sb="20" eb="21">
      <t>トウ</t>
    </rPh>
    <rPh sb="25" eb="27">
      <t>トウガイ</t>
    </rPh>
    <rPh sb="27" eb="29">
      <t>ケンシュウ</t>
    </rPh>
    <rPh sb="30" eb="31">
      <t>ウ</t>
    </rPh>
    <rPh sb="33" eb="35">
      <t>キョウイク</t>
    </rPh>
    <rPh sb="35" eb="37">
      <t>クンレン</t>
    </rPh>
    <rPh sb="37" eb="38">
      <t>オヨ</t>
    </rPh>
    <rPh sb="39" eb="41">
      <t>ロウドウ</t>
    </rPh>
    <rPh sb="41" eb="43">
      <t>イドウ</t>
    </rPh>
    <rPh sb="44" eb="46">
      <t>ジンザイ</t>
    </rPh>
    <rPh sb="46" eb="48">
      <t>カクホ</t>
    </rPh>
    <rPh sb="48" eb="50">
      <t>タイサク</t>
    </rPh>
    <rPh sb="51" eb="53">
      <t>スイシン</t>
    </rPh>
    <rPh sb="53" eb="54">
      <t>トウ</t>
    </rPh>
    <rPh sb="55" eb="58">
      <t>グタイテキ</t>
    </rPh>
    <rPh sb="59" eb="61">
      <t>ソチ</t>
    </rPh>
    <rPh sb="62" eb="63">
      <t>コウ</t>
    </rPh>
    <rPh sb="70" eb="73">
      <t>ジギョウヌシ</t>
    </rPh>
    <rPh sb="73" eb="74">
      <t>トウ</t>
    </rPh>
    <rPh sb="75" eb="77">
      <t>ワリアイ</t>
    </rPh>
    <rPh sb="81" eb="83">
      <t>イジョウ</t>
    </rPh>
    <phoneticPr fontId="5"/>
  </si>
  <si>
    <t>-</t>
    <phoneticPr fontId="5"/>
  </si>
  <si>
    <t>-</t>
    <phoneticPr fontId="5"/>
  </si>
  <si>
    <t>-</t>
    <phoneticPr fontId="5"/>
  </si>
  <si>
    <t>70百万円/7,934人</t>
    <rPh sb="2" eb="4">
      <t>ヒャクマン</t>
    </rPh>
    <rPh sb="4" eb="5">
      <t>エン</t>
    </rPh>
    <rPh sb="11" eb="12">
      <t>ニン</t>
    </rPh>
    <phoneticPr fontId="5"/>
  </si>
  <si>
    <t>72百万円/6,903人</t>
    <rPh sb="2" eb="4">
      <t>ヒャクマン</t>
    </rPh>
    <rPh sb="4" eb="5">
      <t>エン</t>
    </rPh>
    <rPh sb="11" eb="12">
      <t>ニン</t>
    </rPh>
    <phoneticPr fontId="5"/>
  </si>
  <si>
    <t>-</t>
    <phoneticPr fontId="5"/>
  </si>
  <si>
    <t>-</t>
    <phoneticPr fontId="5"/>
  </si>
  <si>
    <t>18百万円/104回</t>
    <rPh sb="2" eb="4">
      <t>ヒャクマン</t>
    </rPh>
    <rPh sb="4" eb="5">
      <t>エン</t>
    </rPh>
    <rPh sb="9" eb="10">
      <t>カイ</t>
    </rPh>
    <phoneticPr fontId="5"/>
  </si>
  <si>
    <t>建設労働者雇用安定支援事業費</t>
    <rPh sb="0" eb="2">
      <t>ケンセツ</t>
    </rPh>
    <rPh sb="2" eb="5">
      <t>ロウドウシャ</t>
    </rPh>
    <rPh sb="5" eb="7">
      <t>コヨウ</t>
    </rPh>
    <rPh sb="7" eb="9">
      <t>アンテイ</t>
    </rPh>
    <rPh sb="9" eb="11">
      <t>シエン</t>
    </rPh>
    <rPh sb="11" eb="13">
      <t>ジギョウ</t>
    </rPh>
    <rPh sb="13" eb="14">
      <t>ヒ</t>
    </rPh>
    <phoneticPr fontId="5"/>
  </si>
  <si>
    <t>雇用管理研修等の推進を図るために、必要な経費の支出となっており、水準は妥当である。</t>
    <rPh sb="0" eb="2">
      <t>コヨウ</t>
    </rPh>
    <rPh sb="2" eb="4">
      <t>カンリ</t>
    </rPh>
    <rPh sb="4" eb="6">
      <t>ケンシュウ</t>
    </rPh>
    <rPh sb="6" eb="7">
      <t>トウ</t>
    </rPh>
    <rPh sb="8" eb="10">
      <t>スイシン</t>
    </rPh>
    <rPh sb="11" eb="12">
      <t>ハカ</t>
    </rPh>
    <rPh sb="17" eb="19">
      <t>ヒツヨウ</t>
    </rPh>
    <rPh sb="20" eb="22">
      <t>ケイヒ</t>
    </rPh>
    <rPh sb="23" eb="25">
      <t>シシュツ</t>
    </rPh>
    <rPh sb="32" eb="34">
      <t>スイジュン</t>
    </rPh>
    <rPh sb="35" eb="37">
      <t>ダトウ</t>
    </rPh>
    <phoneticPr fontId="5"/>
  </si>
  <si>
    <t>受益者である事業主等が必要な経費を負担するものであり妥当である。</t>
    <rPh sb="0" eb="3">
      <t>ジュエキシャ</t>
    </rPh>
    <rPh sb="6" eb="9">
      <t>ジギョウヌシ</t>
    </rPh>
    <rPh sb="9" eb="10">
      <t>トウ</t>
    </rPh>
    <rPh sb="11" eb="13">
      <t>ヒツヨウ</t>
    </rPh>
    <rPh sb="14" eb="16">
      <t>ケイヒ</t>
    </rPh>
    <rPh sb="17" eb="19">
      <t>フタン</t>
    </rPh>
    <rPh sb="26" eb="28">
      <t>ダトウ</t>
    </rPh>
    <phoneticPr fontId="5"/>
  </si>
  <si>
    <t>事業継続。ただし、執行率を踏まえ予算の見直しが必要。雇用管理研修及びつなぐ化事業については、当初見込み回数を達成させることが必要。これについては、受託者で行う周知・広報を充実させることのみならず、労働局等から案内を行うほか、教育機関への働きかけ、業界紙を通じた情報発信等に注力する。</t>
    <rPh sb="0" eb="2">
      <t>ジギョウ</t>
    </rPh>
    <rPh sb="2" eb="4">
      <t>ケイゾク</t>
    </rPh>
    <rPh sb="9" eb="12">
      <t>シッコウリツ</t>
    </rPh>
    <rPh sb="13" eb="14">
      <t>フ</t>
    </rPh>
    <rPh sb="16" eb="18">
      <t>ヨサン</t>
    </rPh>
    <rPh sb="19" eb="21">
      <t>ミナオ</t>
    </rPh>
    <rPh sb="23" eb="25">
      <t>ヒツヨウ</t>
    </rPh>
    <rPh sb="26" eb="28">
      <t>コヨウ</t>
    </rPh>
    <rPh sb="28" eb="30">
      <t>カンリ</t>
    </rPh>
    <rPh sb="30" eb="32">
      <t>ケンシュウ</t>
    </rPh>
    <rPh sb="32" eb="33">
      <t>オヨ</t>
    </rPh>
    <rPh sb="37" eb="38">
      <t>カ</t>
    </rPh>
    <rPh sb="38" eb="40">
      <t>ジギョウ</t>
    </rPh>
    <rPh sb="46" eb="48">
      <t>トウショ</t>
    </rPh>
    <rPh sb="48" eb="50">
      <t>ミコ</t>
    </rPh>
    <rPh sb="51" eb="53">
      <t>カイスウ</t>
    </rPh>
    <rPh sb="54" eb="56">
      <t>タッセイ</t>
    </rPh>
    <rPh sb="62" eb="64">
      <t>ヒツヨウ</t>
    </rPh>
    <rPh sb="73" eb="76">
      <t>ジュタクシャ</t>
    </rPh>
    <rPh sb="77" eb="78">
      <t>オコナ</t>
    </rPh>
    <rPh sb="79" eb="81">
      <t>シュウチ</t>
    </rPh>
    <rPh sb="82" eb="84">
      <t>コウホウ</t>
    </rPh>
    <rPh sb="85" eb="87">
      <t>ジュウジツ</t>
    </rPh>
    <rPh sb="98" eb="101">
      <t>ロウドウキョク</t>
    </rPh>
    <rPh sb="101" eb="102">
      <t>トウ</t>
    </rPh>
    <rPh sb="104" eb="106">
      <t>アンナイ</t>
    </rPh>
    <rPh sb="107" eb="108">
      <t>オコナ</t>
    </rPh>
    <rPh sb="112" eb="114">
      <t>キョウイク</t>
    </rPh>
    <rPh sb="114" eb="116">
      <t>キカン</t>
    </rPh>
    <rPh sb="118" eb="119">
      <t>ハタラ</t>
    </rPh>
    <rPh sb="123" eb="126">
      <t>ギョウカイシ</t>
    </rPh>
    <rPh sb="127" eb="128">
      <t>ツウ</t>
    </rPh>
    <rPh sb="130" eb="132">
      <t>ジョウホウ</t>
    </rPh>
    <rPh sb="132" eb="134">
      <t>ハッシン</t>
    </rPh>
    <rPh sb="134" eb="135">
      <t>トウ</t>
    </rPh>
    <rPh sb="136" eb="138">
      <t>チュウリョク</t>
    </rPh>
    <phoneticPr fontId="5"/>
  </si>
  <si>
    <t>成果目標を概ね上回っている。</t>
    <rPh sb="0" eb="2">
      <t>セイカ</t>
    </rPh>
    <rPh sb="2" eb="4">
      <t>モクヒョウ</t>
    </rPh>
    <rPh sb="5" eb="6">
      <t>オオム</t>
    </rPh>
    <rPh sb="7" eb="9">
      <t>ウワマワ</t>
    </rPh>
    <phoneticPr fontId="5"/>
  </si>
  <si>
    <t>成果目標を概ね上回っていることから、実効性が高い方法と考えられる。</t>
    <rPh sb="0" eb="2">
      <t>セイカ</t>
    </rPh>
    <rPh sb="2" eb="4">
      <t>モクヒョウ</t>
    </rPh>
    <rPh sb="5" eb="6">
      <t>オオム</t>
    </rPh>
    <rPh sb="7" eb="9">
      <t>ウワマワ</t>
    </rPh>
    <rPh sb="18" eb="21">
      <t>ジッコウセイ</t>
    </rPh>
    <rPh sb="22" eb="23">
      <t>タカ</t>
    </rPh>
    <rPh sb="24" eb="26">
      <t>ホウホウ</t>
    </rPh>
    <rPh sb="27" eb="28">
      <t>カンガ</t>
    </rPh>
    <phoneticPr fontId="5"/>
  </si>
  <si>
    <t>×</t>
  </si>
  <si>
    <t>建設労働施策の検討に活用している。</t>
    <rPh sb="0" eb="2">
      <t>ケンセツ</t>
    </rPh>
    <rPh sb="2" eb="4">
      <t>ロウドウ</t>
    </rPh>
    <rPh sb="4" eb="6">
      <t>セサク</t>
    </rPh>
    <rPh sb="7" eb="9">
      <t>ケントウ</t>
    </rPh>
    <rPh sb="10" eb="12">
      <t>カツヨウ</t>
    </rPh>
    <phoneticPr fontId="5"/>
  </si>
  <si>
    <t>③雇用管理研修等に参加した中小建設事業主の事業所における参加後６ヶ月後の労働者の定着率　91％以上</t>
    <rPh sb="1" eb="3">
      <t>コヨウ</t>
    </rPh>
    <rPh sb="3" eb="5">
      <t>カンリ</t>
    </rPh>
    <rPh sb="5" eb="7">
      <t>ケンシュウ</t>
    </rPh>
    <rPh sb="7" eb="8">
      <t>トウ</t>
    </rPh>
    <rPh sb="9" eb="11">
      <t>サンカ</t>
    </rPh>
    <rPh sb="13" eb="15">
      <t>チュウショウ</t>
    </rPh>
    <rPh sb="15" eb="17">
      <t>ケンセツ</t>
    </rPh>
    <rPh sb="17" eb="20">
      <t>ジギョウヌシ</t>
    </rPh>
    <rPh sb="21" eb="24">
      <t>ジギョウショ</t>
    </rPh>
    <rPh sb="28" eb="31">
      <t>サンカゴ</t>
    </rPh>
    <rPh sb="33" eb="34">
      <t>ゲツ</t>
    </rPh>
    <rPh sb="34" eb="35">
      <t>ゴ</t>
    </rPh>
    <rPh sb="36" eb="39">
      <t>ロウドウシャ</t>
    </rPh>
    <rPh sb="40" eb="43">
      <t>テイチャクリツ</t>
    </rPh>
    <rPh sb="47" eb="49">
      <t>イジョウ</t>
    </rPh>
    <phoneticPr fontId="5"/>
  </si>
  <si>
    <t>④建設業若年者理解・定着促進事業（つなぐ化事業）の実施前後において、就職先として建設業に関心を持った人数の増加した割合　20％以上
※平成30年度からの成果目標</t>
    <rPh sb="68" eb="70">
      <t>ヘイセイ</t>
    </rPh>
    <rPh sb="72" eb="74">
      <t>ネンド</t>
    </rPh>
    <rPh sb="77" eb="79">
      <t>セイカ</t>
    </rPh>
    <rPh sb="79" eb="81">
      <t>モクヒョウ</t>
    </rPh>
    <phoneticPr fontId="5"/>
  </si>
  <si>
    <t>雇用機会を創出するとともに雇用の安定を図ること（V-2）　</t>
    <phoneticPr fontId="5"/>
  </si>
  <si>
    <t>地域、中小企業、産業の特性に応じ、雇用の創出及び雇用の安定を図ること（V-2-1）</t>
    <phoneticPr fontId="5"/>
  </si>
  <si>
    <t>成果目標の、②（研修終了時のアンケートで「役に立った」と回答）については目標値にわずかに下回ったものの、引き続き高水準を維持している。その他の成果目標については、引き続き達成することができている。
また、活動実績については、一定程度の評価はできると考えているものの、雇用管理研修及びつなぐ化事業　いずれの事業においても新型コロナウイルス感染症の影響もあり、当初見込みに届かなかった。</t>
    <rPh sb="0" eb="2">
      <t>セイカ</t>
    </rPh>
    <rPh sb="2" eb="4">
      <t>モクヒョウ</t>
    </rPh>
    <rPh sb="8" eb="10">
      <t>ケンシュウ</t>
    </rPh>
    <rPh sb="10" eb="13">
      <t>シュウリョウジ</t>
    </rPh>
    <rPh sb="21" eb="22">
      <t>ヤク</t>
    </rPh>
    <rPh sb="23" eb="24">
      <t>タ</t>
    </rPh>
    <rPh sb="28" eb="30">
      <t>カイトウ</t>
    </rPh>
    <rPh sb="36" eb="39">
      <t>モクヒョウチ</t>
    </rPh>
    <rPh sb="44" eb="46">
      <t>シタマワ</t>
    </rPh>
    <rPh sb="52" eb="53">
      <t>ヒ</t>
    </rPh>
    <rPh sb="54" eb="55">
      <t>ツヅ</t>
    </rPh>
    <rPh sb="56" eb="59">
      <t>コウスイジュン</t>
    </rPh>
    <rPh sb="60" eb="62">
      <t>イジ</t>
    </rPh>
    <rPh sb="69" eb="70">
      <t>タ</t>
    </rPh>
    <rPh sb="71" eb="73">
      <t>セイカ</t>
    </rPh>
    <rPh sb="73" eb="75">
      <t>モクヒョウ</t>
    </rPh>
    <rPh sb="81" eb="82">
      <t>ヒ</t>
    </rPh>
    <rPh sb="83" eb="84">
      <t>ツヅ</t>
    </rPh>
    <rPh sb="85" eb="87">
      <t>タッセイ</t>
    </rPh>
    <rPh sb="102" eb="104">
      <t>カツドウ</t>
    </rPh>
    <rPh sb="104" eb="106">
      <t>ジッセキ</t>
    </rPh>
    <rPh sb="112" eb="114">
      <t>イッテイ</t>
    </rPh>
    <rPh sb="114" eb="116">
      <t>テイド</t>
    </rPh>
    <rPh sb="117" eb="119">
      <t>ヒョウカ</t>
    </rPh>
    <rPh sb="124" eb="125">
      <t>カンガ</t>
    </rPh>
    <rPh sb="133" eb="135">
      <t>コヨウ</t>
    </rPh>
    <rPh sb="135" eb="137">
      <t>カンリ</t>
    </rPh>
    <rPh sb="137" eb="139">
      <t>ケンシュウ</t>
    </rPh>
    <rPh sb="139" eb="140">
      <t>オヨ</t>
    </rPh>
    <rPh sb="144" eb="145">
      <t>カ</t>
    </rPh>
    <rPh sb="145" eb="147">
      <t>ジギョウ</t>
    </rPh>
    <rPh sb="152" eb="154">
      <t>ジギョウ</t>
    </rPh>
    <rPh sb="159" eb="161">
      <t>シンガタ</t>
    </rPh>
    <rPh sb="168" eb="171">
      <t>カンセンショウ</t>
    </rPh>
    <rPh sb="172" eb="174">
      <t>エイキョウ</t>
    </rPh>
    <rPh sb="178" eb="180">
      <t>トウショ</t>
    </rPh>
    <rPh sb="180" eb="182">
      <t>ミコ</t>
    </rPh>
    <rPh sb="184" eb="185">
      <t>トド</t>
    </rPh>
    <phoneticPr fontId="5"/>
  </si>
  <si>
    <t>7５百万円/7,030人</t>
    <rPh sb="2" eb="4">
      <t>ヒャクマン</t>
    </rPh>
    <rPh sb="4" eb="5">
      <t>エン</t>
    </rPh>
    <rPh sb="11" eb="12">
      <t>ニン</t>
    </rPh>
    <phoneticPr fontId="5"/>
  </si>
  <si>
    <t>４百万円/66回</t>
    <rPh sb="1" eb="3">
      <t>ヒャクマン</t>
    </rPh>
    <rPh sb="3" eb="4">
      <t>エン</t>
    </rPh>
    <rPh sb="7" eb="8">
      <t>カイ</t>
    </rPh>
    <phoneticPr fontId="5"/>
  </si>
  <si>
    <t>雇用管理研修及びつなぐ化事業において、新型コロナウイルス感染症の影響もあり、当初見込みを下回った。</t>
    <rPh sb="0" eb="2">
      <t>コヨウ</t>
    </rPh>
    <rPh sb="2" eb="4">
      <t>カンリ</t>
    </rPh>
    <rPh sb="4" eb="6">
      <t>ケンシュウ</t>
    </rPh>
    <rPh sb="6" eb="7">
      <t>オヨ</t>
    </rPh>
    <rPh sb="11" eb="12">
      <t>カ</t>
    </rPh>
    <rPh sb="12" eb="14">
      <t>ジギョウ</t>
    </rPh>
    <rPh sb="19" eb="21">
      <t>シンガタ</t>
    </rPh>
    <rPh sb="28" eb="31">
      <t>カンセンショウ</t>
    </rPh>
    <rPh sb="32" eb="34">
      <t>エイキョウ</t>
    </rPh>
    <rPh sb="38" eb="40">
      <t>トウショ</t>
    </rPh>
    <rPh sb="40" eb="42">
      <t>ミコ</t>
    </rPh>
    <rPh sb="44" eb="46">
      <t>シタマワ</t>
    </rPh>
    <phoneticPr fontId="5"/>
  </si>
  <si>
    <t>中小零細企業の多い建設業における建設労働者の雇用管理改善を図る優先度の高い事業である。</t>
    <phoneticPr fontId="5"/>
  </si>
  <si>
    <t>一般競争入札（総合評価落札方式）により委託先を選定しているが、一者応札であった。引き続き、公告期間を十分に確保することや仕様書の内容の明確化を検討する。</t>
    <rPh sb="0" eb="2">
      <t>イッパン</t>
    </rPh>
    <rPh sb="2" eb="4">
      <t>キョウソウ</t>
    </rPh>
    <rPh sb="4" eb="6">
      <t>ニュウサツ</t>
    </rPh>
    <rPh sb="7" eb="9">
      <t>ソウゴウ</t>
    </rPh>
    <rPh sb="9" eb="11">
      <t>ヒョウカ</t>
    </rPh>
    <rPh sb="11" eb="13">
      <t>ラクサツ</t>
    </rPh>
    <rPh sb="13" eb="15">
      <t>ホウシキ</t>
    </rPh>
    <rPh sb="19" eb="21">
      <t>イタク</t>
    </rPh>
    <rPh sb="21" eb="22">
      <t>サキ</t>
    </rPh>
    <rPh sb="23" eb="25">
      <t>センテイ</t>
    </rPh>
    <rPh sb="31" eb="33">
      <t>イチシャ</t>
    </rPh>
    <rPh sb="33" eb="35">
      <t>オウサツ</t>
    </rPh>
    <rPh sb="40" eb="41">
      <t>ヒ</t>
    </rPh>
    <rPh sb="42" eb="43">
      <t>ツヅ</t>
    </rPh>
    <rPh sb="45" eb="47">
      <t>コウコク</t>
    </rPh>
    <rPh sb="47" eb="49">
      <t>キカン</t>
    </rPh>
    <rPh sb="50" eb="52">
      <t>ジュウブン</t>
    </rPh>
    <rPh sb="53" eb="55">
      <t>カクホ</t>
    </rPh>
    <rPh sb="60" eb="63">
      <t>シヨウショ</t>
    </rPh>
    <rPh sb="64" eb="66">
      <t>ナイヨウ</t>
    </rPh>
    <rPh sb="67" eb="70">
      <t>メイカクカ</t>
    </rPh>
    <rPh sb="71" eb="73">
      <t>ケントウ</t>
    </rPh>
    <phoneticPr fontId="5"/>
  </si>
  <si>
    <t>D.北海道労働局</t>
    <rPh sb="2" eb="5">
      <t>ホッカイドウ</t>
    </rPh>
    <rPh sb="5" eb="8">
      <t>ロウドウキョク</t>
    </rPh>
    <phoneticPr fontId="5"/>
  </si>
  <si>
    <t>北海道労働局</t>
    <rPh sb="0" eb="3">
      <t>ホッカイドウ</t>
    </rPh>
    <rPh sb="3" eb="6">
      <t>ロウドウキョク</t>
    </rPh>
    <phoneticPr fontId="5"/>
  </si>
  <si>
    <t>長崎労働局</t>
    <rPh sb="0" eb="2">
      <t>ナガサキ</t>
    </rPh>
    <rPh sb="2" eb="5">
      <t>ロウドウキョク</t>
    </rPh>
    <phoneticPr fontId="5"/>
  </si>
  <si>
    <t>群馬労働局</t>
    <rPh sb="0" eb="2">
      <t>グンマ</t>
    </rPh>
    <rPh sb="2" eb="5">
      <t>ロウドウキョク</t>
    </rPh>
    <phoneticPr fontId="5"/>
  </si>
  <si>
    <t>山口労働局</t>
    <rPh sb="0" eb="2">
      <t>ヤマグチ</t>
    </rPh>
    <rPh sb="2" eb="5">
      <t>ロウドウキョク</t>
    </rPh>
    <phoneticPr fontId="5"/>
  </si>
  <si>
    <t>香川労働局</t>
    <rPh sb="0" eb="2">
      <t>カガワ</t>
    </rPh>
    <rPh sb="2" eb="5">
      <t>ロウドウキョク</t>
    </rPh>
    <phoneticPr fontId="5"/>
  </si>
  <si>
    <t>熊本労働局</t>
    <rPh sb="0" eb="2">
      <t>クマモト</t>
    </rPh>
    <rPh sb="2" eb="5">
      <t>ロウドウキョク</t>
    </rPh>
    <phoneticPr fontId="5"/>
  </si>
  <si>
    <t>東京労働局</t>
    <rPh sb="0" eb="2">
      <t>トウキョウ</t>
    </rPh>
    <rPh sb="2" eb="5">
      <t>ロウドウキョク</t>
    </rPh>
    <phoneticPr fontId="5"/>
  </si>
  <si>
    <t>山梨労働局</t>
    <rPh sb="0" eb="2">
      <t>ヤマナシ</t>
    </rPh>
    <rPh sb="2" eb="5">
      <t>ロウドウキョク</t>
    </rPh>
    <phoneticPr fontId="5"/>
  </si>
  <si>
    <t>石川労働局</t>
    <rPh sb="0" eb="2">
      <t>イシカワ</t>
    </rPh>
    <rPh sb="2" eb="5">
      <t>ロウドウキョク</t>
    </rPh>
    <phoneticPr fontId="5"/>
  </si>
  <si>
    <t>岡山労働局</t>
    <rPh sb="0" eb="2">
      <t>オカヤマ</t>
    </rPh>
    <rPh sb="2" eb="5">
      <t>ロウドウキョク</t>
    </rPh>
    <phoneticPr fontId="5"/>
  </si>
  <si>
    <t>雇用管理に必要な知識の習得・向上に係る経費</t>
  </si>
  <si>
    <t>-</t>
    <phoneticPr fontId="5"/>
  </si>
  <si>
    <t>事業経費（元年度実績）の反映に伴う増減</t>
    <rPh sb="0" eb="2">
      <t>ジギョウ</t>
    </rPh>
    <rPh sb="2" eb="4">
      <t>ケイヒ</t>
    </rPh>
    <rPh sb="5" eb="8">
      <t>ガンネンド</t>
    </rPh>
    <rPh sb="8" eb="10">
      <t>ジッセキ</t>
    </rPh>
    <rPh sb="12" eb="14">
      <t>ハンエイ</t>
    </rPh>
    <rPh sb="15" eb="16">
      <t>トモナ</t>
    </rPh>
    <rPh sb="17" eb="19">
      <t>ゾウゲン</t>
    </rPh>
    <phoneticPr fontId="5"/>
  </si>
  <si>
    <t>執行率を踏まえ、予算額を縮減すること。また、活動実績が低調に推移している要因を分析し、事業の適正な執行を図ること。</t>
    <phoneticPr fontId="5"/>
  </si>
  <si>
    <t>執行等改善</t>
  </si>
  <si>
    <t>執行率を踏まえ、予算の見直しを行った。不用が生じていたと考えられる部分については減額し、一方で事業経費については、実態に合わせて増額としたため、結果として要求額は微増となった。
また、一者応札となったことを踏まえ、事業内容をより明確にするために仕様書の見直し等を行い、適切な対策を図る。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</si>
</sst>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84953</xdr:colOff>
      <xdr:row>743</xdr:row>
      <xdr:rowOff>0</xdr:rowOff>
    </xdr:from>
    <xdr:to>
      <xdr:col>49</xdr:col>
      <xdr:colOff>283176</xdr:colOff>
      <xdr:row>758</xdr:row>
      <xdr:rowOff>370060</xdr:rowOff>
    </xdr:to>
    <xdr:grpSp>
      <xdr:nvGrpSpPr>
        <xdr:cNvPr id="2" name="グループ化 1"/>
        <xdr:cNvGrpSpPr/>
      </xdr:nvGrpSpPr>
      <xdr:grpSpPr>
        <a:xfrm>
          <a:off x="1906609" y="48684656"/>
          <a:ext cx="8294473" cy="6037435"/>
          <a:chOff x="2038351" y="1381125"/>
          <a:chExt cx="4419598" cy="5762625"/>
        </a:xfrm>
      </xdr:grpSpPr>
      <xdr:sp macro="" textlink="">
        <xdr:nvSpPr>
          <xdr:cNvPr id="3" name="テキスト ボックス 2"/>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4" name="テキスト ボックス 3"/>
          <xdr:cNvSpPr txBox="1"/>
        </xdr:nvSpPr>
        <xdr:spPr>
          <a:xfrm>
            <a:off x="2257425" y="1905000"/>
            <a:ext cx="384810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［委託先の選定等］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 name="テキスト ボックス 4"/>
          <xdr:cNvSpPr txBox="1"/>
        </xdr:nvSpPr>
        <xdr:spPr>
          <a:xfrm>
            <a:off x="5311578" y="3762375"/>
            <a:ext cx="793948"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 name="テキスト ボックス 5"/>
          <xdr:cNvSpPr txBox="1"/>
        </xdr:nvSpPr>
        <xdr:spPr>
          <a:xfrm>
            <a:off x="4854294" y="3448050"/>
            <a:ext cx="115252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7" name="正方形/長方形 6"/>
          <xdr:cNvSpPr/>
        </xdr:nvSpPr>
        <xdr:spPr>
          <a:xfrm>
            <a:off x="2047875" y="1771650"/>
            <a:ext cx="425767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8" name="フリーフォーム 7"/>
          <xdr:cNvSpPr/>
        </xdr:nvSpPr>
        <xdr:spPr>
          <a:xfrm>
            <a:off x="5708085" y="30384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9" name="フリーフォーム 8"/>
          <xdr:cNvSpPr/>
        </xdr:nvSpPr>
        <xdr:spPr>
          <a:xfrm flipH="1">
            <a:off x="5075981"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0" name="テキスト ボックス 9"/>
          <xdr:cNvSpPr txBox="1"/>
        </xdr:nvSpPr>
        <xdr:spPr>
          <a:xfrm>
            <a:off x="2085975" y="5372100"/>
            <a:ext cx="1350949"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一般競争入札</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1" name="テキスト ボックス 10"/>
          <xdr:cNvSpPr txBox="1"/>
        </xdr:nvSpPr>
        <xdr:spPr>
          <a:xfrm>
            <a:off x="2038351" y="5848350"/>
            <a:ext cx="1176043"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72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2" name="テキスト ボックス 11"/>
          <xdr:cNvSpPr txBox="1"/>
        </xdr:nvSpPr>
        <xdr:spPr>
          <a:xfrm>
            <a:off x="2047792" y="6810375"/>
            <a:ext cx="1092425"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［雇用管理研修会等の実施］</a:t>
            </a:r>
          </a:p>
        </xdr:txBody>
      </xdr:sp>
      <xdr:sp macro="" textlink="">
        <xdr:nvSpPr>
          <xdr:cNvPr id="13" name="テキスト ボックス 12"/>
          <xdr:cNvSpPr txBox="1"/>
        </xdr:nvSpPr>
        <xdr:spPr>
          <a:xfrm>
            <a:off x="4933950" y="5848350"/>
            <a:ext cx="1352550"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東京商工リサーチ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4" name="フリーフォーム 13"/>
          <xdr:cNvSpPr/>
        </xdr:nvSpPr>
        <xdr:spPr>
          <a:xfrm flipH="1">
            <a:off x="2419350"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5" name="テキスト ボックス 14"/>
          <xdr:cNvSpPr txBox="1"/>
        </xdr:nvSpPr>
        <xdr:spPr>
          <a:xfrm>
            <a:off x="4778852" y="6810375"/>
            <a:ext cx="1679097"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［雇用管理に係る実態調査等の実施］</a:t>
            </a:r>
          </a:p>
        </xdr:txBody>
      </xdr:sp>
    </xdr:grpSp>
    <xdr:clientData/>
  </xdr:twoCellAnchor>
  <xdr:twoCellAnchor>
    <xdr:from>
      <xdr:col>22</xdr:col>
      <xdr:colOff>167331</xdr:colOff>
      <xdr:row>756</xdr:row>
      <xdr:rowOff>64358</xdr:rowOff>
    </xdr:from>
    <xdr:to>
      <xdr:col>33</xdr:col>
      <xdr:colOff>146739</xdr:colOff>
      <xdr:row>758</xdr:row>
      <xdr:rowOff>23509</xdr:rowOff>
    </xdr:to>
    <xdr:sp macro="" textlink="">
      <xdr:nvSpPr>
        <xdr:cNvPr id="30" name="テキスト ボックス 29"/>
        <xdr:cNvSpPr txBox="1"/>
      </xdr:nvSpPr>
      <xdr:spPr>
        <a:xfrm>
          <a:off x="4698142" y="238279459"/>
          <a:ext cx="2244813" cy="97600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0</xdr:colOff>
      <xdr:row>758</xdr:row>
      <xdr:rowOff>0</xdr:rowOff>
    </xdr:from>
    <xdr:to>
      <xdr:col>34</xdr:col>
      <xdr:colOff>25745</xdr:colOff>
      <xdr:row>758</xdr:row>
      <xdr:rowOff>341603</xdr:rowOff>
    </xdr:to>
    <xdr:sp macro="" textlink="">
      <xdr:nvSpPr>
        <xdr:cNvPr id="31" name="テキスト ボックス 30"/>
        <xdr:cNvSpPr txBox="1"/>
      </xdr:nvSpPr>
      <xdr:spPr>
        <a:xfrm>
          <a:off x="4942703" y="239231959"/>
          <a:ext cx="2085204" cy="34160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［意見交換会等の実施］</a:t>
          </a:r>
        </a:p>
      </xdr:txBody>
    </xdr:sp>
    <xdr:clientData/>
  </xdr:twoCellAnchor>
  <xdr:twoCellAnchor>
    <xdr:from>
      <xdr:col>27</xdr:col>
      <xdr:colOff>51491</xdr:colOff>
      <xdr:row>747</xdr:row>
      <xdr:rowOff>321790</xdr:rowOff>
    </xdr:from>
    <xdr:to>
      <xdr:col>28</xdr:col>
      <xdr:colOff>9177</xdr:colOff>
      <xdr:row>756</xdr:row>
      <xdr:rowOff>82974</xdr:rowOff>
    </xdr:to>
    <xdr:sp macro="" textlink="">
      <xdr:nvSpPr>
        <xdr:cNvPr id="47" name="フリーフォーム 46"/>
        <xdr:cNvSpPr/>
      </xdr:nvSpPr>
      <xdr:spPr>
        <a:xfrm flipH="1">
          <a:off x="5612032" y="235409087"/>
          <a:ext cx="163631" cy="2888988"/>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29</xdr:col>
      <xdr:colOff>83344</xdr:colOff>
      <xdr:row>936</xdr:row>
      <xdr:rowOff>107156</xdr:rowOff>
    </xdr:from>
    <xdr:to>
      <xdr:col>31</xdr:col>
      <xdr:colOff>40481</xdr:colOff>
      <xdr:row>936</xdr:row>
      <xdr:rowOff>278606</xdr:rowOff>
    </xdr:to>
    <xdr:sp macro="" textlink="">
      <xdr:nvSpPr>
        <xdr:cNvPr id="22" name="テキスト ボックス 21"/>
        <xdr:cNvSpPr txBox="1"/>
      </xdr:nvSpPr>
      <xdr:spPr>
        <a:xfrm>
          <a:off x="5953125" y="73616344"/>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83344</xdr:colOff>
      <xdr:row>937</xdr:row>
      <xdr:rowOff>119063</xdr:rowOff>
    </xdr:from>
    <xdr:to>
      <xdr:col>31</xdr:col>
      <xdr:colOff>40481</xdr:colOff>
      <xdr:row>937</xdr:row>
      <xdr:rowOff>290513</xdr:rowOff>
    </xdr:to>
    <xdr:sp macro="" textlink="">
      <xdr:nvSpPr>
        <xdr:cNvPr id="23" name="テキスト ボックス 22"/>
        <xdr:cNvSpPr txBox="1"/>
      </xdr:nvSpPr>
      <xdr:spPr>
        <a:xfrm>
          <a:off x="5953125" y="74009251"/>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107157</xdr:colOff>
      <xdr:row>938</xdr:row>
      <xdr:rowOff>130969</xdr:rowOff>
    </xdr:from>
    <xdr:to>
      <xdr:col>31</xdr:col>
      <xdr:colOff>64294</xdr:colOff>
      <xdr:row>938</xdr:row>
      <xdr:rowOff>302419</xdr:rowOff>
    </xdr:to>
    <xdr:sp macro="" textlink="">
      <xdr:nvSpPr>
        <xdr:cNvPr id="24" name="テキスト ボックス 23"/>
        <xdr:cNvSpPr txBox="1"/>
      </xdr:nvSpPr>
      <xdr:spPr>
        <a:xfrm>
          <a:off x="5976938" y="74402157"/>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95250</xdr:colOff>
      <xdr:row>939</xdr:row>
      <xdr:rowOff>107156</xdr:rowOff>
    </xdr:from>
    <xdr:to>
      <xdr:col>31</xdr:col>
      <xdr:colOff>52387</xdr:colOff>
      <xdr:row>939</xdr:row>
      <xdr:rowOff>278606</xdr:rowOff>
    </xdr:to>
    <xdr:sp macro="" textlink="">
      <xdr:nvSpPr>
        <xdr:cNvPr id="25" name="テキスト ボックス 24"/>
        <xdr:cNvSpPr txBox="1"/>
      </xdr:nvSpPr>
      <xdr:spPr>
        <a:xfrm>
          <a:off x="5965031" y="74759344"/>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83344</xdr:colOff>
      <xdr:row>940</xdr:row>
      <xdr:rowOff>130969</xdr:rowOff>
    </xdr:from>
    <xdr:to>
      <xdr:col>31</xdr:col>
      <xdr:colOff>40481</xdr:colOff>
      <xdr:row>940</xdr:row>
      <xdr:rowOff>302419</xdr:rowOff>
    </xdr:to>
    <xdr:sp macro="" textlink="">
      <xdr:nvSpPr>
        <xdr:cNvPr id="26" name="テキスト ボックス 25"/>
        <xdr:cNvSpPr txBox="1"/>
      </xdr:nvSpPr>
      <xdr:spPr>
        <a:xfrm>
          <a:off x="5953125" y="75164157"/>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71438</xdr:colOff>
      <xdr:row>941</xdr:row>
      <xdr:rowOff>107157</xdr:rowOff>
    </xdr:from>
    <xdr:to>
      <xdr:col>31</xdr:col>
      <xdr:colOff>28575</xdr:colOff>
      <xdr:row>941</xdr:row>
      <xdr:rowOff>278607</xdr:rowOff>
    </xdr:to>
    <xdr:sp macro="" textlink="">
      <xdr:nvSpPr>
        <xdr:cNvPr id="27" name="テキスト ボックス 26"/>
        <xdr:cNvSpPr txBox="1"/>
      </xdr:nvSpPr>
      <xdr:spPr>
        <a:xfrm>
          <a:off x="5941219" y="7552134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95250</xdr:colOff>
      <xdr:row>942</xdr:row>
      <xdr:rowOff>95250</xdr:rowOff>
    </xdr:from>
    <xdr:to>
      <xdr:col>31</xdr:col>
      <xdr:colOff>52387</xdr:colOff>
      <xdr:row>942</xdr:row>
      <xdr:rowOff>266700</xdr:rowOff>
    </xdr:to>
    <xdr:sp macro="" textlink="">
      <xdr:nvSpPr>
        <xdr:cNvPr id="28" name="テキスト ボックス 27"/>
        <xdr:cNvSpPr txBox="1"/>
      </xdr:nvSpPr>
      <xdr:spPr>
        <a:xfrm>
          <a:off x="5965031" y="75890438"/>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71437</xdr:colOff>
      <xdr:row>943</xdr:row>
      <xdr:rowOff>119062</xdr:rowOff>
    </xdr:from>
    <xdr:to>
      <xdr:col>31</xdr:col>
      <xdr:colOff>28574</xdr:colOff>
      <xdr:row>943</xdr:row>
      <xdr:rowOff>290512</xdr:rowOff>
    </xdr:to>
    <xdr:sp macro="" textlink="">
      <xdr:nvSpPr>
        <xdr:cNvPr id="29" name="テキスト ボックス 28"/>
        <xdr:cNvSpPr txBox="1"/>
      </xdr:nvSpPr>
      <xdr:spPr>
        <a:xfrm>
          <a:off x="5941218" y="762952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83344</xdr:colOff>
      <xdr:row>944</xdr:row>
      <xdr:rowOff>119062</xdr:rowOff>
    </xdr:from>
    <xdr:to>
      <xdr:col>31</xdr:col>
      <xdr:colOff>40481</xdr:colOff>
      <xdr:row>944</xdr:row>
      <xdr:rowOff>290512</xdr:rowOff>
    </xdr:to>
    <xdr:sp macro="" textlink="">
      <xdr:nvSpPr>
        <xdr:cNvPr id="32" name="テキスト ボックス 31"/>
        <xdr:cNvSpPr txBox="1"/>
      </xdr:nvSpPr>
      <xdr:spPr>
        <a:xfrm>
          <a:off x="5953125" y="766762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95251</xdr:colOff>
      <xdr:row>945</xdr:row>
      <xdr:rowOff>95250</xdr:rowOff>
    </xdr:from>
    <xdr:to>
      <xdr:col>31</xdr:col>
      <xdr:colOff>52388</xdr:colOff>
      <xdr:row>945</xdr:row>
      <xdr:rowOff>266700</xdr:rowOff>
    </xdr:to>
    <xdr:sp macro="" textlink="">
      <xdr:nvSpPr>
        <xdr:cNvPr id="33" name="テキスト ボックス 32"/>
        <xdr:cNvSpPr txBox="1"/>
      </xdr:nvSpPr>
      <xdr:spPr>
        <a:xfrm>
          <a:off x="5965032" y="77033438"/>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J1102" sqref="BJ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547</v>
      </c>
      <c r="AT2" s="218"/>
      <c r="AU2" s="218"/>
      <c r="AV2" s="51" t="str">
        <f>IF(AW2="", "", "-")</f>
        <v/>
      </c>
      <c r="AW2" s="404"/>
      <c r="AX2" s="404"/>
    </row>
    <row r="3" spans="1:50" ht="21" customHeight="1" thickBot="1" x14ac:dyDescent="0.2">
      <c r="A3" s="527" t="s">
        <v>427</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565</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662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560</v>
      </c>
      <c r="AF5" s="724"/>
      <c r="AG5" s="724"/>
      <c r="AH5" s="724"/>
      <c r="AI5" s="724"/>
      <c r="AJ5" s="724"/>
      <c r="AK5" s="724"/>
      <c r="AL5" s="724"/>
      <c r="AM5" s="724"/>
      <c r="AN5" s="724"/>
      <c r="AO5" s="724"/>
      <c r="AP5" s="725"/>
      <c r="AQ5" s="726" t="s">
        <v>561</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563</v>
      </c>
      <c r="H7" s="837"/>
      <c r="I7" s="837"/>
      <c r="J7" s="837"/>
      <c r="K7" s="837"/>
      <c r="L7" s="837"/>
      <c r="M7" s="837"/>
      <c r="N7" s="837"/>
      <c r="O7" s="837"/>
      <c r="P7" s="837"/>
      <c r="Q7" s="837"/>
      <c r="R7" s="837"/>
      <c r="S7" s="837"/>
      <c r="T7" s="837"/>
      <c r="U7" s="837"/>
      <c r="V7" s="837"/>
      <c r="W7" s="837"/>
      <c r="X7" s="838"/>
      <c r="Y7" s="402" t="s">
        <v>391</v>
      </c>
      <c r="Z7" s="303"/>
      <c r="AA7" s="303"/>
      <c r="AB7" s="303"/>
      <c r="AC7" s="303"/>
      <c r="AD7" s="403"/>
      <c r="AE7" s="390" t="s">
        <v>564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39" customHeight="1" x14ac:dyDescent="0.15">
      <c r="A10" s="746" t="s">
        <v>30</v>
      </c>
      <c r="B10" s="747"/>
      <c r="C10" s="747"/>
      <c r="D10" s="747"/>
      <c r="E10" s="747"/>
      <c r="F10" s="747"/>
      <c r="G10" s="679" t="s">
        <v>567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394</v>
      </c>
      <c r="Q12" s="305"/>
      <c r="R12" s="305"/>
      <c r="S12" s="305"/>
      <c r="T12" s="305"/>
      <c r="U12" s="305"/>
      <c r="V12" s="306"/>
      <c r="W12" s="310" t="s">
        <v>414</v>
      </c>
      <c r="X12" s="305"/>
      <c r="Y12" s="305"/>
      <c r="Z12" s="305"/>
      <c r="AA12" s="305"/>
      <c r="AB12" s="305"/>
      <c r="AC12" s="306"/>
      <c r="AD12" s="310" t="s">
        <v>421</v>
      </c>
      <c r="AE12" s="305"/>
      <c r="AF12" s="305"/>
      <c r="AG12" s="305"/>
      <c r="AH12" s="305"/>
      <c r="AI12" s="305"/>
      <c r="AJ12" s="306"/>
      <c r="AK12" s="310" t="s">
        <v>428</v>
      </c>
      <c r="AL12" s="305"/>
      <c r="AM12" s="305"/>
      <c r="AN12" s="305"/>
      <c r="AO12" s="305"/>
      <c r="AP12" s="305"/>
      <c r="AQ12" s="306"/>
      <c r="AR12" s="310" t="s">
        <v>429</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125</v>
      </c>
      <c r="Q13" s="117"/>
      <c r="R13" s="117"/>
      <c r="S13" s="117"/>
      <c r="T13" s="117"/>
      <c r="U13" s="117"/>
      <c r="V13" s="118"/>
      <c r="W13" s="116">
        <v>144</v>
      </c>
      <c r="X13" s="117"/>
      <c r="Y13" s="117"/>
      <c r="Z13" s="117"/>
      <c r="AA13" s="117"/>
      <c r="AB13" s="117"/>
      <c r="AC13" s="118"/>
      <c r="AD13" s="116">
        <v>135</v>
      </c>
      <c r="AE13" s="117"/>
      <c r="AF13" s="117"/>
      <c r="AG13" s="117"/>
      <c r="AH13" s="117"/>
      <c r="AI13" s="117"/>
      <c r="AJ13" s="118"/>
      <c r="AK13" s="116">
        <v>136</v>
      </c>
      <c r="AL13" s="117"/>
      <c r="AM13" s="117"/>
      <c r="AN13" s="117"/>
      <c r="AO13" s="117"/>
      <c r="AP13" s="117"/>
      <c r="AQ13" s="118"/>
      <c r="AR13" s="113">
        <v>132</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591</v>
      </c>
      <c r="Q14" s="117"/>
      <c r="R14" s="117"/>
      <c r="S14" s="117"/>
      <c r="T14" s="117"/>
      <c r="U14" s="117"/>
      <c r="V14" s="118"/>
      <c r="W14" s="116" t="s">
        <v>591</v>
      </c>
      <c r="X14" s="117"/>
      <c r="Y14" s="117"/>
      <c r="Z14" s="117"/>
      <c r="AA14" s="117"/>
      <c r="AB14" s="117"/>
      <c r="AC14" s="118"/>
      <c r="AD14" s="116" t="s">
        <v>587</v>
      </c>
      <c r="AE14" s="117"/>
      <c r="AF14" s="117"/>
      <c r="AG14" s="117"/>
      <c r="AH14" s="117"/>
      <c r="AI14" s="117"/>
      <c r="AJ14" s="118"/>
      <c r="AK14" s="116" t="s">
        <v>587</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610</v>
      </c>
      <c r="Q15" s="117"/>
      <c r="R15" s="117"/>
      <c r="S15" s="117"/>
      <c r="T15" s="117"/>
      <c r="U15" s="117"/>
      <c r="V15" s="118"/>
      <c r="W15" s="116" t="s">
        <v>587</v>
      </c>
      <c r="X15" s="117"/>
      <c r="Y15" s="117"/>
      <c r="Z15" s="117"/>
      <c r="AA15" s="117"/>
      <c r="AB15" s="117"/>
      <c r="AC15" s="118"/>
      <c r="AD15" s="116" t="s">
        <v>611</v>
      </c>
      <c r="AE15" s="117"/>
      <c r="AF15" s="117"/>
      <c r="AG15" s="117"/>
      <c r="AH15" s="117"/>
      <c r="AI15" s="117"/>
      <c r="AJ15" s="118"/>
      <c r="AK15" s="116" t="s">
        <v>613</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587</v>
      </c>
      <c r="Q16" s="117"/>
      <c r="R16" s="117"/>
      <c r="S16" s="117"/>
      <c r="T16" s="117"/>
      <c r="U16" s="117"/>
      <c r="V16" s="118"/>
      <c r="W16" s="116" t="s">
        <v>587</v>
      </c>
      <c r="X16" s="117"/>
      <c r="Y16" s="117"/>
      <c r="Z16" s="117"/>
      <c r="AA16" s="117"/>
      <c r="AB16" s="117"/>
      <c r="AC16" s="118"/>
      <c r="AD16" s="116" t="s">
        <v>612</v>
      </c>
      <c r="AE16" s="117"/>
      <c r="AF16" s="117"/>
      <c r="AG16" s="117"/>
      <c r="AH16" s="117"/>
      <c r="AI16" s="117"/>
      <c r="AJ16" s="118"/>
      <c r="AK16" s="116" t="s">
        <v>587</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587</v>
      </c>
      <c r="Q17" s="117"/>
      <c r="R17" s="117"/>
      <c r="S17" s="117"/>
      <c r="T17" s="117"/>
      <c r="U17" s="117"/>
      <c r="V17" s="118"/>
      <c r="W17" s="116" t="s">
        <v>587</v>
      </c>
      <c r="X17" s="117"/>
      <c r="Y17" s="117"/>
      <c r="Z17" s="117"/>
      <c r="AA17" s="117"/>
      <c r="AB17" s="117"/>
      <c r="AC17" s="118"/>
      <c r="AD17" s="116" t="s">
        <v>587</v>
      </c>
      <c r="AE17" s="117"/>
      <c r="AF17" s="117"/>
      <c r="AG17" s="117"/>
      <c r="AH17" s="117"/>
      <c r="AI17" s="117"/>
      <c r="AJ17" s="118"/>
      <c r="AK17" s="116" t="s">
        <v>587</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125</v>
      </c>
      <c r="Q18" s="123"/>
      <c r="R18" s="123"/>
      <c r="S18" s="123"/>
      <c r="T18" s="123"/>
      <c r="U18" s="123"/>
      <c r="V18" s="124"/>
      <c r="W18" s="122">
        <f>SUM(W13:AC17)</f>
        <v>144</v>
      </c>
      <c r="X18" s="123"/>
      <c r="Y18" s="123"/>
      <c r="Z18" s="123"/>
      <c r="AA18" s="123"/>
      <c r="AB18" s="123"/>
      <c r="AC18" s="124"/>
      <c r="AD18" s="122">
        <f>SUM(AD13:AJ17)</f>
        <v>135</v>
      </c>
      <c r="AE18" s="123"/>
      <c r="AF18" s="123"/>
      <c r="AG18" s="123"/>
      <c r="AH18" s="123"/>
      <c r="AI18" s="123"/>
      <c r="AJ18" s="124"/>
      <c r="AK18" s="122">
        <f>SUM(AK13:AQ17)</f>
        <v>136</v>
      </c>
      <c r="AL18" s="123"/>
      <c r="AM18" s="123"/>
      <c r="AN18" s="123"/>
      <c r="AO18" s="123"/>
      <c r="AP18" s="123"/>
      <c r="AQ18" s="124"/>
      <c r="AR18" s="122">
        <f>SUM(AR13:AX17)</f>
        <v>132</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86</v>
      </c>
      <c r="Q19" s="117"/>
      <c r="R19" s="117"/>
      <c r="S19" s="117"/>
      <c r="T19" s="117"/>
      <c r="U19" s="117"/>
      <c r="V19" s="118"/>
      <c r="W19" s="116">
        <v>93</v>
      </c>
      <c r="X19" s="117"/>
      <c r="Y19" s="117"/>
      <c r="Z19" s="117"/>
      <c r="AA19" s="117"/>
      <c r="AB19" s="117"/>
      <c r="AC19" s="118"/>
      <c r="AD19" s="116">
        <v>103</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0.68799999999999994</v>
      </c>
      <c r="Q20" s="543"/>
      <c r="R20" s="543"/>
      <c r="S20" s="543"/>
      <c r="T20" s="543"/>
      <c r="U20" s="543"/>
      <c r="V20" s="543"/>
      <c r="W20" s="543">
        <f t="shared" ref="W20" si="0">IF(W18=0, "-", SUM(W19)/W18)</f>
        <v>0.64583333333333337</v>
      </c>
      <c r="X20" s="543"/>
      <c r="Y20" s="543"/>
      <c r="Z20" s="543"/>
      <c r="AA20" s="543"/>
      <c r="AB20" s="543"/>
      <c r="AC20" s="543"/>
      <c r="AD20" s="543">
        <f t="shared" ref="AD20" si="1">IF(AD18=0, "-", SUM(AD19)/AD18)</f>
        <v>0.76296296296296295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7" t="s">
        <v>356</v>
      </c>
      <c r="H21" s="938"/>
      <c r="I21" s="938"/>
      <c r="J21" s="938"/>
      <c r="K21" s="938"/>
      <c r="L21" s="938"/>
      <c r="M21" s="938"/>
      <c r="N21" s="938"/>
      <c r="O21" s="938"/>
      <c r="P21" s="543">
        <f>IF(P19=0, "-", SUM(P19)/SUM(P13,P14))</f>
        <v>0.68799999999999994</v>
      </c>
      <c r="Q21" s="543"/>
      <c r="R21" s="543"/>
      <c r="S21" s="543"/>
      <c r="T21" s="543"/>
      <c r="U21" s="543"/>
      <c r="V21" s="543"/>
      <c r="W21" s="543">
        <f t="shared" ref="W21" si="2">IF(W19=0, "-", SUM(W19)/SUM(W13,W14))</f>
        <v>0.64583333333333337</v>
      </c>
      <c r="X21" s="543"/>
      <c r="Y21" s="543"/>
      <c r="Z21" s="543"/>
      <c r="AA21" s="543"/>
      <c r="AB21" s="543"/>
      <c r="AC21" s="543"/>
      <c r="AD21" s="543">
        <f t="shared" ref="AD21" si="3">IF(AD19=0, "-", SUM(AD19)/SUM(AD13,AD14))</f>
        <v>0.76296296296296295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430</v>
      </c>
      <c r="B22" s="197"/>
      <c r="C22" s="197"/>
      <c r="D22" s="197"/>
      <c r="E22" s="197"/>
      <c r="F22" s="198"/>
      <c r="G22" s="187" t="s">
        <v>335</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126</v>
      </c>
      <c r="Q23" s="114"/>
      <c r="R23" s="114"/>
      <c r="S23" s="114"/>
      <c r="T23" s="114"/>
      <c r="U23" s="114"/>
      <c r="V23" s="115"/>
      <c r="W23" s="113">
        <v>122</v>
      </c>
      <c r="X23" s="114"/>
      <c r="Y23" s="114"/>
      <c r="Z23" s="114"/>
      <c r="AA23" s="114"/>
      <c r="AB23" s="114"/>
      <c r="AC23" s="115"/>
      <c r="AD23" s="207" t="s">
        <v>693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5</v>
      </c>
      <c r="Q24" s="117"/>
      <c r="R24" s="117"/>
      <c r="S24" s="117"/>
      <c r="T24" s="117"/>
      <c r="U24" s="117"/>
      <c r="V24" s="118"/>
      <c r="W24" s="116">
        <v>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570</v>
      </c>
      <c r="H25" s="194"/>
      <c r="I25" s="194"/>
      <c r="J25" s="194"/>
      <c r="K25" s="194"/>
      <c r="L25" s="194"/>
      <c r="M25" s="194"/>
      <c r="N25" s="194"/>
      <c r="O25" s="195"/>
      <c r="P25" s="229">
        <v>5</v>
      </c>
      <c r="Q25" s="230"/>
      <c r="R25" s="230"/>
      <c r="S25" s="230"/>
      <c r="T25" s="230"/>
      <c r="U25" s="230"/>
      <c r="V25" s="231"/>
      <c r="W25" s="116">
        <v>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339</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336</v>
      </c>
      <c r="H29" s="236"/>
      <c r="I29" s="236"/>
      <c r="J29" s="236"/>
      <c r="K29" s="236"/>
      <c r="L29" s="236"/>
      <c r="M29" s="236"/>
      <c r="N29" s="236"/>
      <c r="O29" s="237"/>
      <c r="P29" s="116">
        <f>AK13</f>
        <v>136</v>
      </c>
      <c r="Q29" s="117"/>
      <c r="R29" s="117"/>
      <c r="S29" s="117"/>
      <c r="T29" s="117"/>
      <c r="U29" s="117"/>
      <c r="V29" s="118"/>
      <c r="W29" s="222">
        <f>AR13</f>
        <v>132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394</v>
      </c>
      <c r="AF30" s="394"/>
      <c r="AG30" s="394"/>
      <c r="AH30" s="395"/>
      <c r="AI30" s="393" t="s">
        <v>416</v>
      </c>
      <c r="AJ30" s="394"/>
      <c r="AK30" s="394"/>
      <c r="AL30" s="395"/>
      <c r="AM30" s="396" t="s">
        <v>421</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587</v>
      </c>
      <c r="AR31" s="140"/>
      <c r="AS31" s="141" t="s">
        <v>236</v>
      </c>
      <c r="AT31" s="176"/>
      <c r="AU31" s="278">
        <v>2</v>
      </c>
      <c r="AV31" s="278"/>
      <c r="AW31" s="386" t="s">
        <v>181</v>
      </c>
      <c r="AX31" s="387"/>
    </row>
    <row r="32" spans="1:50" ht="52.5" customHeight="1" x14ac:dyDescent="0.15">
      <c r="A32" s="519"/>
      <c r="B32" s="517"/>
      <c r="C32" s="517"/>
      <c r="D32" s="517"/>
      <c r="E32" s="517"/>
      <c r="F32" s="518"/>
      <c r="G32" s="544" t="s">
        <v>653</v>
      </c>
      <c r="H32" s="545"/>
      <c r="I32" s="545"/>
      <c r="J32" s="545"/>
      <c r="K32" s="545"/>
      <c r="L32" s="545"/>
      <c r="M32" s="545"/>
      <c r="N32" s="545"/>
      <c r="O32" s="546"/>
      <c r="P32" s="165" t="s">
        <v>571</v>
      </c>
      <c r="Q32" s="165"/>
      <c r="R32" s="165"/>
      <c r="S32" s="165"/>
      <c r="T32" s="165"/>
      <c r="U32" s="165"/>
      <c r="V32" s="165"/>
      <c r="W32" s="165"/>
      <c r="X32" s="239"/>
      <c r="Y32" s="345" t="s">
        <v>12</v>
      </c>
      <c r="Z32" s="553"/>
      <c r="AA32" s="554"/>
      <c r="AB32" s="555" t="s">
        <v>616</v>
      </c>
      <c r="AC32" s="555"/>
      <c r="AD32" s="555"/>
      <c r="AE32" s="371">
        <v>91.3</v>
      </c>
      <c r="AF32" s="372"/>
      <c r="AG32" s="372"/>
      <c r="AH32" s="372"/>
      <c r="AI32" s="371">
        <v>93.2</v>
      </c>
      <c r="AJ32" s="372"/>
      <c r="AK32" s="372"/>
      <c r="AL32" s="372"/>
      <c r="AM32" s="371">
        <v>94.2</v>
      </c>
      <c r="AN32" s="372"/>
      <c r="AO32" s="372"/>
      <c r="AP32" s="372"/>
      <c r="AQ32" s="119" t="s">
        <v>609</v>
      </c>
      <c r="AR32" s="120"/>
      <c r="AS32" s="120"/>
      <c r="AT32" s="121"/>
      <c r="AU32" s="372" t="s">
        <v>587</v>
      </c>
      <c r="AV32" s="372"/>
      <c r="AW32" s="372"/>
      <c r="AX32" s="374"/>
    </row>
    <row r="33" spans="1:50" ht="5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617</v>
      </c>
      <c r="AC33" s="526"/>
      <c r="AD33" s="526"/>
      <c r="AE33" s="371">
        <v>85</v>
      </c>
      <c r="AF33" s="372"/>
      <c r="AG33" s="372"/>
      <c r="AH33" s="372"/>
      <c r="AI33" s="371">
        <v>88</v>
      </c>
      <c r="AJ33" s="372"/>
      <c r="AK33" s="372"/>
      <c r="AL33" s="372"/>
      <c r="AM33" s="371">
        <v>91</v>
      </c>
      <c r="AN33" s="372"/>
      <c r="AO33" s="372"/>
      <c r="AP33" s="372"/>
      <c r="AQ33" s="119" t="s">
        <v>615</v>
      </c>
      <c r="AR33" s="120"/>
      <c r="AS33" s="120"/>
      <c r="AT33" s="121"/>
      <c r="AU33" s="372">
        <v>92</v>
      </c>
      <c r="AV33" s="372"/>
      <c r="AW33" s="372"/>
      <c r="AX33" s="374"/>
    </row>
    <row r="34" spans="1:50" ht="5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107.4</v>
      </c>
      <c r="AF34" s="372"/>
      <c r="AG34" s="372"/>
      <c r="AH34" s="372"/>
      <c r="AI34" s="371">
        <v>105.9</v>
      </c>
      <c r="AJ34" s="372"/>
      <c r="AK34" s="372"/>
      <c r="AL34" s="372"/>
      <c r="AM34" s="371">
        <v>102.9</v>
      </c>
      <c r="AN34" s="372"/>
      <c r="AO34" s="372"/>
      <c r="AP34" s="372"/>
      <c r="AQ34" s="119" t="s">
        <v>614</v>
      </c>
      <c r="AR34" s="120"/>
      <c r="AS34" s="120"/>
      <c r="AT34" s="121"/>
      <c r="AU34" s="372" t="s">
        <v>614</v>
      </c>
      <c r="AV34" s="372"/>
      <c r="AW34" s="372"/>
      <c r="AX34" s="374"/>
    </row>
    <row r="35" spans="1:50" ht="23.25" customHeight="1" x14ac:dyDescent="0.15">
      <c r="A35" s="907" t="s">
        <v>382</v>
      </c>
      <c r="B35" s="908"/>
      <c r="C35" s="908"/>
      <c r="D35" s="908"/>
      <c r="E35" s="908"/>
      <c r="F35" s="909"/>
      <c r="G35" s="913" t="s">
        <v>572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18.7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customHeight="1" x14ac:dyDescent="0.15">
      <c r="A37" s="648" t="s">
        <v>351</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394</v>
      </c>
      <c r="AF37" s="376"/>
      <c r="AG37" s="376"/>
      <c r="AH37" s="377"/>
      <c r="AI37" s="375" t="s">
        <v>392</v>
      </c>
      <c r="AJ37" s="376"/>
      <c r="AK37" s="376"/>
      <c r="AL37" s="377"/>
      <c r="AM37" s="382" t="s">
        <v>421</v>
      </c>
      <c r="AN37" s="382"/>
      <c r="AO37" s="382"/>
      <c r="AP37" s="382"/>
      <c r="AQ37" s="274" t="s">
        <v>235</v>
      </c>
      <c r="AR37" s="275"/>
      <c r="AS37" s="275"/>
      <c r="AT37" s="276"/>
      <c r="AU37" s="388" t="s">
        <v>134</v>
      </c>
      <c r="AV37" s="388"/>
      <c r="AW37" s="388"/>
      <c r="AX37" s="389"/>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t="s">
        <v>643</v>
      </c>
      <c r="AR38" s="140"/>
      <c r="AS38" s="141" t="s">
        <v>236</v>
      </c>
      <c r="AT38" s="176"/>
      <c r="AU38" s="278">
        <v>2</v>
      </c>
      <c r="AV38" s="278"/>
      <c r="AW38" s="386" t="s">
        <v>181</v>
      </c>
      <c r="AX38" s="387"/>
    </row>
    <row r="39" spans="1:50" ht="23.25" customHeight="1" x14ac:dyDescent="0.15">
      <c r="A39" s="519"/>
      <c r="B39" s="517"/>
      <c r="C39" s="517"/>
      <c r="D39" s="517"/>
      <c r="E39" s="517"/>
      <c r="F39" s="518"/>
      <c r="G39" s="544" t="s">
        <v>573</v>
      </c>
      <c r="H39" s="545"/>
      <c r="I39" s="545"/>
      <c r="J39" s="545"/>
      <c r="K39" s="545"/>
      <c r="L39" s="545"/>
      <c r="M39" s="545"/>
      <c r="N39" s="545"/>
      <c r="O39" s="546"/>
      <c r="P39" s="165" t="s">
        <v>637</v>
      </c>
      <c r="Q39" s="165"/>
      <c r="R39" s="165"/>
      <c r="S39" s="165"/>
      <c r="T39" s="165"/>
      <c r="U39" s="165"/>
      <c r="V39" s="165"/>
      <c r="W39" s="165"/>
      <c r="X39" s="239"/>
      <c r="Y39" s="345" t="s">
        <v>12</v>
      </c>
      <c r="Z39" s="553"/>
      <c r="AA39" s="554"/>
      <c r="AB39" s="555" t="s">
        <v>636</v>
      </c>
      <c r="AC39" s="555"/>
      <c r="AD39" s="555"/>
      <c r="AE39" s="371">
        <v>97.2</v>
      </c>
      <c r="AF39" s="372"/>
      <c r="AG39" s="372"/>
      <c r="AH39" s="372"/>
      <c r="AI39" s="371">
        <v>96.2</v>
      </c>
      <c r="AJ39" s="372"/>
      <c r="AK39" s="372"/>
      <c r="AL39" s="372"/>
      <c r="AM39" s="371">
        <v>94</v>
      </c>
      <c r="AN39" s="372"/>
      <c r="AO39" s="372"/>
      <c r="AP39" s="372"/>
      <c r="AQ39" s="119" t="s">
        <v>650</v>
      </c>
      <c r="AR39" s="120"/>
      <c r="AS39" s="120"/>
      <c r="AT39" s="121"/>
      <c r="AU39" s="372" t="s">
        <v>652</v>
      </c>
      <c r="AV39" s="372"/>
      <c r="AW39" s="372"/>
      <c r="AX39" s="374"/>
    </row>
    <row r="40" spans="1:50" ht="23.25"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t="s">
        <v>616</v>
      </c>
      <c r="AC40" s="526"/>
      <c r="AD40" s="526"/>
      <c r="AE40" s="371">
        <v>90</v>
      </c>
      <c r="AF40" s="372"/>
      <c r="AG40" s="372"/>
      <c r="AH40" s="372"/>
      <c r="AI40" s="371">
        <v>96</v>
      </c>
      <c r="AJ40" s="372"/>
      <c r="AK40" s="372"/>
      <c r="AL40" s="372"/>
      <c r="AM40" s="371">
        <v>96</v>
      </c>
      <c r="AN40" s="372"/>
      <c r="AO40" s="372"/>
      <c r="AP40" s="372"/>
      <c r="AQ40" s="119" t="s">
        <v>651</v>
      </c>
      <c r="AR40" s="120"/>
      <c r="AS40" s="120"/>
      <c r="AT40" s="121"/>
      <c r="AU40" s="372">
        <v>95</v>
      </c>
      <c r="AV40" s="372"/>
      <c r="AW40" s="372"/>
      <c r="AX40" s="374"/>
    </row>
    <row r="41" spans="1:50" ht="23.25"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v>108</v>
      </c>
      <c r="AF41" s="372"/>
      <c r="AG41" s="372"/>
      <c r="AH41" s="372"/>
      <c r="AI41" s="371">
        <v>100.2</v>
      </c>
      <c r="AJ41" s="372"/>
      <c r="AK41" s="372"/>
      <c r="AL41" s="372"/>
      <c r="AM41" s="371">
        <v>98</v>
      </c>
      <c r="AN41" s="372"/>
      <c r="AO41" s="372"/>
      <c r="AP41" s="372"/>
      <c r="AQ41" s="119" t="s">
        <v>651</v>
      </c>
      <c r="AR41" s="120"/>
      <c r="AS41" s="120"/>
      <c r="AT41" s="121"/>
      <c r="AU41" s="372" t="s">
        <v>652</v>
      </c>
      <c r="AV41" s="372"/>
      <c r="AW41" s="372"/>
      <c r="AX41" s="374"/>
    </row>
    <row r="42" spans="1:50" ht="23.25" customHeight="1" x14ac:dyDescent="0.15">
      <c r="A42" s="907" t="s">
        <v>382</v>
      </c>
      <c r="B42" s="908"/>
      <c r="C42" s="908"/>
      <c r="D42" s="908"/>
      <c r="E42" s="908"/>
      <c r="F42" s="909"/>
      <c r="G42" s="913" t="s">
        <v>572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648" t="s">
        <v>351</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394</v>
      </c>
      <c r="AF44" s="376"/>
      <c r="AG44" s="376"/>
      <c r="AH44" s="377"/>
      <c r="AI44" s="375" t="s">
        <v>392</v>
      </c>
      <c r="AJ44" s="376"/>
      <c r="AK44" s="376"/>
      <c r="AL44" s="377"/>
      <c r="AM44" s="382" t="s">
        <v>421</v>
      </c>
      <c r="AN44" s="382"/>
      <c r="AO44" s="382"/>
      <c r="AP44" s="382"/>
      <c r="AQ44" s="274" t="s">
        <v>235</v>
      </c>
      <c r="AR44" s="275"/>
      <c r="AS44" s="275"/>
      <c r="AT44" s="276"/>
      <c r="AU44" s="388" t="s">
        <v>134</v>
      </c>
      <c r="AV44" s="388"/>
      <c r="AW44" s="388"/>
      <c r="AX44" s="389"/>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t="s">
        <v>643</v>
      </c>
      <c r="AR45" s="140"/>
      <c r="AS45" s="141" t="s">
        <v>236</v>
      </c>
      <c r="AT45" s="176"/>
      <c r="AU45" s="278" t="s">
        <v>643</v>
      </c>
      <c r="AV45" s="278"/>
      <c r="AW45" s="386" t="s">
        <v>181</v>
      </c>
      <c r="AX45" s="387"/>
    </row>
    <row r="46" spans="1:50" ht="51" customHeight="1" x14ac:dyDescent="0.15">
      <c r="A46" s="519"/>
      <c r="B46" s="517"/>
      <c r="C46" s="517"/>
      <c r="D46" s="517"/>
      <c r="E46" s="517"/>
      <c r="F46" s="518"/>
      <c r="G46" s="544" t="s">
        <v>670</v>
      </c>
      <c r="H46" s="545"/>
      <c r="I46" s="545"/>
      <c r="J46" s="545"/>
      <c r="K46" s="545"/>
      <c r="L46" s="545"/>
      <c r="M46" s="545"/>
      <c r="N46" s="545"/>
      <c r="O46" s="546"/>
      <c r="P46" s="165" t="s">
        <v>618</v>
      </c>
      <c r="Q46" s="165"/>
      <c r="R46" s="165"/>
      <c r="S46" s="165"/>
      <c r="T46" s="165"/>
      <c r="U46" s="165"/>
      <c r="V46" s="165"/>
      <c r="W46" s="165"/>
      <c r="X46" s="239"/>
      <c r="Y46" s="345" t="s">
        <v>12</v>
      </c>
      <c r="Z46" s="553"/>
      <c r="AA46" s="554"/>
      <c r="AB46" s="555" t="s">
        <v>616</v>
      </c>
      <c r="AC46" s="555"/>
      <c r="AD46" s="555"/>
      <c r="AE46" s="371">
        <v>89</v>
      </c>
      <c r="AF46" s="372"/>
      <c r="AG46" s="372"/>
      <c r="AH46" s="372"/>
      <c r="AI46" s="371">
        <v>95.5</v>
      </c>
      <c r="AJ46" s="372"/>
      <c r="AK46" s="372"/>
      <c r="AL46" s="372"/>
      <c r="AM46" s="371">
        <v>96.1</v>
      </c>
      <c r="AN46" s="372"/>
      <c r="AO46" s="372"/>
      <c r="AP46" s="372"/>
      <c r="AQ46" s="119" t="s">
        <v>643</v>
      </c>
      <c r="AR46" s="120"/>
      <c r="AS46" s="120"/>
      <c r="AT46" s="121"/>
      <c r="AU46" s="372" t="s">
        <v>643</v>
      </c>
      <c r="AV46" s="372"/>
      <c r="AW46" s="372"/>
      <c r="AX46" s="374"/>
    </row>
    <row r="47" spans="1:50" ht="5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t="s">
        <v>616</v>
      </c>
      <c r="AC47" s="526"/>
      <c r="AD47" s="526"/>
      <c r="AE47" s="371">
        <v>89</v>
      </c>
      <c r="AF47" s="372"/>
      <c r="AG47" s="372"/>
      <c r="AH47" s="372"/>
      <c r="AI47" s="371">
        <v>90.6</v>
      </c>
      <c r="AJ47" s="372"/>
      <c r="AK47" s="372"/>
      <c r="AL47" s="372"/>
      <c r="AM47" s="371">
        <v>91</v>
      </c>
      <c r="AN47" s="372"/>
      <c r="AO47" s="372"/>
      <c r="AP47" s="372"/>
      <c r="AQ47" s="119" t="s">
        <v>643</v>
      </c>
      <c r="AR47" s="120"/>
      <c r="AS47" s="120"/>
      <c r="AT47" s="121"/>
      <c r="AU47" s="372">
        <v>93</v>
      </c>
      <c r="AV47" s="372"/>
      <c r="AW47" s="372"/>
      <c r="AX47" s="374"/>
    </row>
    <row r="48" spans="1:50" ht="5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v>100</v>
      </c>
      <c r="AF48" s="372"/>
      <c r="AG48" s="372"/>
      <c r="AH48" s="372"/>
      <c r="AI48" s="371">
        <v>105.4</v>
      </c>
      <c r="AJ48" s="372"/>
      <c r="AK48" s="372"/>
      <c r="AL48" s="372"/>
      <c r="AM48" s="371">
        <v>105.6</v>
      </c>
      <c r="AN48" s="372"/>
      <c r="AO48" s="372"/>
      <c r="AP48" s="372"/>
      <c r="AQ48" s="119" t="s">
        <v>652</v>
      </c>
      <c r="AR48" s="120"/>
      <c r="AS48" s="120"/>
      <c r="AT48" s="121"/>
      <c r="AU48" s="372" t="s">
        <v>643</v>
      </c>
      <c r="AV48" s="372"/>
      <c r="AW48" s="372"/>
      <c r="AX48" s="374"/>
    </row>
    <row r="49" spans="1:50" ht="23.25" customHeight="1" x14ac:dyDescent="0.15">
      <c r="A49" s="907" t="s">
        <v>382</v>
      </c>
      <c r="B49" s="908"/>
      <c r="C49" s="908"/>
      <c r="D49" s="908"/>
      <c r="E49" s="908"/>
      <c r="F49" s="909"/>
      <c r="G49" s="913" t="s">
        <v>572</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6" t="s">
        <v>351</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394</v>
      </c>
      <c r="AF51" s="376"/>
      <c r="AG51" s="376"/>
      <c r="AH51" s="377"/>
      <c r="AI51" s="375" t="s">
        <v>392</v>
      </c>
      <c r="AJ51" s="376"/>
      <c r="AK51" s="376"/>
      <c r="AL51" s="377"/>
      <c r="AM51" s="382" t="s">
        <v>421</v>
      </c>
      <c r="AN51" s="382"/>
      <c r="AO51" s="382"/>
      <c r="AP51" s="382"/>
      <c r="AQ51" s="274" t="s">
        <v>235</v>
      </c>
      <c r="AR51" s="275"/>
      <c r="AS51" s="275"/>
      <c r="AT51" s="276"/>
      <c r="AU51" s="384" t="s">
        <v>134</v>
      </c>
      <c r="AV51" s="384"/>
      <c r="AW51" s="384"/>
      <c r="AX51" s="385"/>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t="s">
        <v>643</v>
      </c>
      <c r="AR52" s="140"/>
      <c r="AS52" s="141" t="s">
        <v>236</v>
      </c>
      <c r="AT52" s="176"/>
      <c r="AU52" s="278" t="s">
        <v>643</v>
      </c>
      <c r="AV52" s="278"/>
      <c r="AW52" s="386" t="s">
        <v>181</v>
      </c>
      <c r="AX52" s="387"/>
    </row>
    <row r="53" spans="1:50" ht="63.75" customHeight="1" x14ac:dyDescent="0.15">
      <c r="A53" s="519"/>
      <c r="B53" s="517"/>
      <c r="C53" s="517"/>
      <c r="D53" s="517"/>
      <c r="E53" s="517"/>
      <c r="F53" s="518"/>
      <c r="G53" s="544" t="s">
        <v>671</v>
      </c>
      <c r="H53" s="545"/>
      <c r="I53" s="545"/>
      <c r="J53" s="545"/>
      <c r="K53" s="545"/>
      <c r="L53" s="545"/>
      <c r="M53" s="545"/>
      <c r="N53" s="545"/>
      <c r="O53" s="546"/>
      <c r="P53" s="165" t="s">
        <v>619</v>
      </c>
      <c r="Q53" s="165"/>
      <c r="R53" s="165"/>
      <c r="S53" s="165"/>
      <c r="T53" s="165"/>
      <c r="U53" s="165"/>
      <c r="V53" s="165"/>
      <c r="W53" s="165"/>
      <c r="X53" s="239"/>
      <c r="Y53" s="345" t="s">
        <v>12</v>
      </c>
      <c r="Z53" s="553"/>
      <c r="AA53" s="554"/>
      <c r="AB53" s="555" t="s">
        <v>638</v>
      </c>
      <c r="AC53" s="555"/>
      <c r="AD53" s="555"/>
      <c r="AE53" s="371" t="s">
        <v>643</v>
      </c>
      <c r="AF53" s="372"/>
      <c r="AG53" s="372"/>
      <c r="AH53" s="372"/>
      <c r="AI53" s="371">
        <v>21</v>
      </c>
      <c r="AJ53" s="372"/>
      <c r="AK53" s="372"/>
      <c r="AL53" s="372"/>
      <c r="AM53" s="371">
        <v>50</v>
      </c>
      <c r="AN53" s="372"/>
      <c r="AO53" s="372"/>
      <c r="AP53" s="372"/>
      <c r="AQ53" s="119" t="s">
        <v>655</v>
      </c>
      <c r="AR53" s="120"/>
      <c r="AS53" s="120"/>
      <c r="AT53" s="121"/>
      <c r="AU53" s="372" t="s">
        <v>652</v>
      </c>
      <c r="AV53" s="372"/>
      <c r="AW53" s="372"/>
      <c r="AX53" s="374"/>
    </row>
    <row r="54" spans="1:50" ht="63.75"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t="s">
        <v>616</v>
      </c>
      <c r="AC54" s="526"/>
      <c r="AD54" s="526"/>
      <c r="AE54" s="371" t="s">
        <v>643</v>
      </c>
      <c r="AF54" s="372"/>
      <c r="AG54" s="372"/>
      <c r="AH54" s="372"/>
      <c r="AI54" s="371">
        <v>5</v>
      </c>
      <c r="AJ54" s="372"/>
      <c r="AK54" s="372"/>
      <c r="AL54" s="372"/>
      <c r="AM54" s="371">
        <v>20</v>
      </c>
      <c r="AN54" s="372"/>
      <c r="AO54" s="372"/>
      <c r="AP54" s="372"/>
      <c r="AQ54" s="119" t="s">
        <v>656</v>
      </c>
      <c r="AR54" s="120"/>
      <c r="AS54" s="120"/>
      <c r="AT54" s="121"/>
      <c r="AU54" s="372">
        <v>35</v>
      </c>
      <c r="AV54" s="372"/>
      <c r="AW54" s="372"/>
      <c r="AX54" s="374"/>
    </row>
    <row r="55" spans="1:50" ht="63.75"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t="s">
        <v>654</v>
      </c>
      <c r="AF55" s="372"/>
      <c r="AG55" s="372"/>
      <c r="AH55" s="372"/>
      <c r="AI55" s="371">
        <v>420</v>
      </c>
      <c r="AJ55" s="372"/>
      <c r="AK55" s="372"/>
      <c r="AL55" s="372"/>
      <c r="AM55" s="371">
        <v>250</v>
      </c>
      <c r="AN55" s="372"/>
      <c r="AO55" s="372"/>
      <c r="AP55" s="372"/>
      <c r="AQ55" s="119" t="s">
        <v>654</v>
      </c>
      <c r="AR55" s="120"/>
      <c r="AS55" s="120"/>
      <c r="AT55" s="121"/>
      <c r="AU55" s="372" t="s">
        <v>652</v>
      </c>
      <c r="AV55" s="372"/>
      <c r="AW55" s="372"/>
      <c r="AX55" s="374"/>
    </row>
    <row r="56" spans="1:50" ht="23.25" customHeight="1" x14ac:dyDescent="0.15">
      <c r="A56" s="907" t="s">
        <v>382</v>
      </c>
      <c r="B56" s="908"/>
      <c r="C56" s="908"/>
      <c r="D56" s="908"/>
      <c r="E56" s="908"/>
      <c r="F56" s="909"/>
      <c r="G56" s="913" t="s">
        <v>572</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customHeight="1" thickBo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6" t="s">
        <v>351</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394</v>
      </c>
      <c r="AF58" s="376"/>
      <c r="AG58" s="376"/>
      <c r="AH58" s="377"/>
      <c r="AI58" s="375" t="s">
        <v>392</v>
      </c>
      <c r="AJ58" s="376"/>
      <c r="AK58" s="376"/>
      <c r="AL58" s="377"/>
      <c r="AM58" s="382" t="s">
        <v>421</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5" t="s">
        <v>394</v>
      </c>
      <c r="AF65" s="376"/>
      <c r="AG65" s="376"/>
      <c r="AH65" s="377"/>
      <c r="AI65" s="375" t="s">
        <v>392</v>
      </c>
      <c r="AJ65" s="376"/>
      <c r="AK65" s="376"/>
      <c r="AL65" s="377"/>
      <c r="AM65" s="382" t="s">
        <v>421</v>
      </c>
      <c r="AN65" s="382"/>
      <c r="AO65" s="382"/>
      <c r="AP65" s="382"/>
      <c r="AQ65" s="874" t="s">
        <v>235</v>
      </c>
      <c r="AR65" s="870"/>
      <c r="AS65" s="870"/>
      <c r="AT65" s="871"/>
      <c r="AU65" s="987" t="s">
        <v>134</v>
      </c>
      <c r="AV65" s="987"/>
      <c r="AW65" s="987"/>
      <c r="AX65" s="988"/>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7"/>
      <c r="AR66" s="278"/>
      <c r="AS66" s="872" t="s">
        <v>236</v>
      </c>
      <c r="AT66" s="873"/>
      <c r="AU66" s="278"/>
      <c r="AV66" s="278"/>
      <c r="AW66" s="872" t="s">
        <v>350</v>
      </c>
      <c r="AX66" s="989"/>
    </row>
    <row r="67" spans="1:50" ht="23.25" hidden="1" customHeight="1" x14ac:dyDescent="0.15">
      <c r="A67" s="858"/>
      <c r="B67" s="859"/>
      <c r="C67" s="859"/>
      <c r="D67" s="859"/>
      <c r="E67" s="859"/>
      <c r="F67" s="860"/>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372</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372</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373</v>
      </c>
      <c r="AC69" s="986"/>
      <c r="AD69" s="986"/>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357</v>
      </c>
      <c r="B70" s="859"/>
      <c r="C70" s="859"/>
      <c r="D70" s="859"/>
      <c r="E70" s="859"/>
      <c r="F70" s="860"/>
      <c r="G70" s="950" t="s">
        <v>238</v>
      </c>
      <c r="H70" s="951"/>
      <c r="I70" s="951"/>
      <c r="J70" s="951"/>
      <c r="K70" s="951"/>
      <c r="L70" s="951"/>
      <c r="M70" s="951"/>
      <c r="N70" s="951"/>
      <c r="O70" s="951"/>
      <c r="P70" s="951"/>
      <c r="Q70" s="951"/>
      <c r="R70" s="951"/>
      <c r="S70" s="951"/>
      <c r="T70" s="951"/>
      <c r="U70" s="951"/>
      <c r="V70" s="951"/>
      <c r="W70" s="954" t="s">
        <v>371</v>
      </c>
      <c r="X70" s="955"/>
      <c r="Y70" s="960" t="s">
        <v>12</v>
      </c>
      <c r="Z70" s="960"/>
      <c r="AA70" s="961"/>
      <c r="AB70" s="962" t="s">
        <v>372</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372</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373</v>
      </c>
      <c r="AC72" s="986"/>
      <c r="AD72" s="98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352</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394</v>
      </c>
      <c r="AF73" s="376"/>
      <c r="AG73" s="376"/>
      <c r="AH73" s="377"/>
      <c r="AI73" s="375" t="s">
        <v>392</v>
      </c>
      <c r="AJ73" s="376"/>
      <c r="AK73" s="376"/>
      <c r="AL73" s="377"/>
      <c r="AM73" s="382" t="s">
        <v>421</v>
      </c>
      <c r="AN73" s="382"/>
      <c r="AO73" s="382"/>
      <c r="AP73" s="382"/>
      <c r="AQ73" s="180" t="s">
        <v>235</v>
      </c>
      <c r="AR73" s="173"/>
      <c r="AS73" s="173"/>
      <c r="AT73" s="174"/>
      <c r="AU73" s="280"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2" t="s">
        <v>385</v>
      </c>
      <c r="B78" s="923"/>
      <c r="C78" s="923"/>
      <c r="D78" s="923"/>
      <c r="E78" s="920" t="s">
        <v>330</v>
      </c>
      <c r="F78" s="921"/>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346</v>
      </c>
      <c r="AP79" s="153"/>
      <c r="AQ79" s="153"/>
      <c r="AR79" s="80" t="s">
        <v>344</v>
      </c>
      <c r="AS79" s="152"/>
      <c r="AT79" s="153"/>
      <c r="AU79" s="153"/>
      <c r="AV79" s="153"/>
      <c r="AW79" s="153"/>
      <c r="AX79" s="154"/>
    </row>
    <row r="80" spans="1:50" ht="18.75" hidden="1" customHeight="1" x14ac:dyDescent="0.15">
      <c r="A80" s="523" t="s">
        <v>147</v>
      </c>
      <c r="B80" s="853" t="s">
        <v>343</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394</v>
      </c>
      <c r="AF85" s="376"/>
      <c r="AG85" s="376"/>
      <c r="AH85" s="377"/>
      <c r="AI85" s="375" t="s">
        <v>392</v>
      </c>
      <c r="AJ85" s="376"/>
      <c r="AK85" s="376"/>
      <c r="AL85" s="377"/>
      <c r="AM85" s="382" t="s">
        <v>421</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6"/>
      <c r="R87" s="806"/>
      <c r="S87" s="806"/>
      <c r="T87" s="806"/>
      <c r="U87" s="806"/>
      <c r="V87" s="806"/>
      <c r="W87" s="806"/>
      <c r="X87" s="807"/>
      <c r="Y87" s="762" t="s">
        <v>62</v>
      </c>
      <c r="Z87" s="763"/>
      <c r="AA87" s="764"/>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8"/>
      <c r="Q88" s="808"/>
      <c r="R88" s="808"/>
      <c r="S88" s="808"/>
      <c r="T88" s="808"/>
      <c r="U88" s="808"/>
      <c r="V88" s="808"/>
      <c r="W88" s="808"/>
      <c r="X88" s="809"/>
      <c r="Y88" s="736" t="s">
        <v>54</v>
      </c>
      <c r="Z88" s="737"/>
      <c r="AA88" s="738"/>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0"/>
      <c r="Y89" s="736" t="s">
        <v>13</v>
      </c>
      <c r="Z89" s="737"/>
      <c r="AA89" s="738"/>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394</v>
      </c>
      <c r="AF90" s="376"/>
      <c r="AG90" s="376"/>
      <c r="AH90" s="377"/>
      <c r="AI90" s="375" t="s">
        <v>392</v>
      </c>
      <c r="AJ90" s="376"/>
      <c r="AK90" s="376"/>
      <c r="AL90" s="377"/>
      <c r="AM90" s="382" t="s">
        <v>421</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0"/>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394</v>
      </c>
      <c r="AF95" s="376"/>
      <c r="AG95" s="376"/>
      <c r="AH95" s="377"/>
      <c r="AI95" s="375" t="s">
        <v>392</v>
      </c>
      <c r="AJ95" s="376"/>
      <c r="AK95" s="376"/>
      <c r="AL95" s="377"/>
      <c r="AM95" s="382" t="s">
        <v>421</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8"/>
      <c r="Q98" s="808"/>
      <c r="R98" s="808"/>
      <c r="S98" s="808"/>
      <c r="T98" s="808"/>
      <c r="U98" s="808"/>
      <c r="V98" s="808"/>
      <c r="W98" s="808"/>
      <c r="X98" s="809"/>
      <c r="Y98" s="736" t="s">
        <v>54</v>
      </c>
      <c r="Z98" s="737"/>
      <c r="AA98" s="738"/>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394</v>
      </c>
      <c r="AF100" s="831"/>
      <c r="AG100" s="831"/>
      <c r="AH100" s="832"/>
      <c r="AI100" s="830" t="s">
        <v>414</v>
      </c>
      <c r="AJ100" s="831"/>
      <c r="AK100" s="831"/>
      <c r="AL100" s="832"/>
      <c r="AM100" s="830" t="s">
        <v>421</v>
      </c>
      <c r="AN100" s="831"/>
      <c r="AO100" s="831"/>
      <c r="AP100" s="832"/>
      <c r="AQ100" s="939" t="s">
        <v>434</v>
      </c>
      <c r="AR100" s="940"/>
      <c r="AS100" s="940"/>
      <c r="AT100" s="941"/>
      <c r="AU100" s="939" t="s">
        <v>435</v>
      </c>
      <c r="AV100" s="940"/>
      <c r="AW100" s="940"/>
      <c r="AX100" s="942"/>
    </row>
    <row r="101" spans="1:60" ht="23.25" customHeight="1" x14ac:dyDescent="0.15">
      <c r="A101" s="495"/>
      <c r="B101" s="496"/>
      <c r="C101" s="496"/>
      <c r="D101" s="496"/>
      <c r="E101" s="496"/>
      <c r="F101" s="497"/>
      <c r="G101" s="165" t="s">
        <v>639</v>
      </c>
      <c r="H101" s="165"/>
      <c r="I101" s="165"/>
      <c r="J101" s="165"/>
      <c r="K101" s="165"/>
      <c r="L101" s="165"/>
      <c r="M101" s="165"/>
      <c r="N101" s="165"/>
      <c r="O101" s="165"/>
      <c r="P101" s="165"/>
      <c r="Q101" s="165"/>
      <c r="R101" s="165"/>
      <c r="S101" s="165"/>
      <c r="T101" s="165"/>
      <c r="U101" s="165"/>
      <c r="V101" s="165"/>
      <c r="W101" s="165"/>
      <c r="X101" s="239"/>
      <c r="Y101" s="820" t="s">
        <v>55</v>
      </c>
      <c r="Z101" s="722"/>
      <c r="AA101" s="723"/>
      <c r="AB101" s="555" t="s">
        <v>641</v>
      </c>
      <c r="AC101" s="555"/>
      <c r="AD101" s="555"/>
      <c r="AE101" s="371">
        <v>7934</v>
      </c>
      <c r="AF101" s="372"/>
      <c r="AG101" s="372"/>
      <c r="AH101" s="373"/>
      <c r="AI101" s="371">
        <v>7030</v>
      </c>
      <c r="AJ101" s="372"/>
      <c r="AK101" s="372"/>
      <c r="AL101" s="373"/>
      <c r="AM101" s="371">
        <v>6903</v>
      </c>
      <c r="AN101" s="372"/>
      <c r="AO101" s="372"/>
      <c r="AP101" s="373"/>
      <c r="AQ101" s="371" t="s">
        <v>652</v>
      </c>
      <c r="AR101" s="372"/>
      <c r="AS101" s="372"/>
      <c r="AT101" s="373"/>
      <c r="AU101" s="371" t="s">
        <v>643</v>
      </c>
      <c r="AV101" s="372"/>
      <c r="AW101" s="372"/>
      <c r="AX101" s="373"/>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641</v>
      </c>
      <c r="AC102" s="555"/>
      <c r="AD102" s="555"/>
      <c r="AE102" s="365">
        <v>7000</v>
      </c>
      <c r="AF102" s="365"/>
      <c r="AG102" s="365"/>
      <c r="AH102" s="365"/>
      <c r="AI102" s="365">
        <v>7000</v>
      </c>
      <c r="AJ102" s="365"/>
      <c r="AK102" s="365"/>
      <c r="AL102" s="365"/>
      <c r="AM102" s="365">
        <v>7000</v>
      </c>
      <c r="AN102" s="365"/>
      <c r="AO102" s="365"/>
      <c r="AP102" s="365"/>
      <c r="AQ102" s="821">
        <v>7000</v>
      </c>
      <c r="AR102" s="822"/>
      <c r="AS102" s="822"/>
      <c r="AT102" s="823"/>
      <c r="AU102" s="821" t="s">
        <v>655</v>
      </c>
      <c r="AV102" s="822"/>
      <c r="AW102" s="822"/>
      <c r="AX102" s="823"/>
    </row>
    <row r="103" spans="1:60" ht="31.5" customHeight="1" x14ac:dyDescent="0.15">
      <c r="A103" s="492" t="s">
        <v>353</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394</v>
      </c>
      <c r="AF103" s="305"/>
      <c r="AG103" s="305"/>
      <c r="AH103" s="306"/>
      <c r="AI103" s="310" t="s">
        <v>392</v>
      </c>
      <c r="AJ103" s="305"/>
      <c r="AK103" s="305"/>
      <c r="AL103" s="306"/>
      <c r="AM103" s="310" t="s">
        <v>421</v>
      </c>
      <c r="AN103" s="305"/>
      <c r="AO103" s="305"/>
      <c r="AP103" s="306"/>
      <c r="AQ103" s="367" t="s">
        <v>434</v>
      </c>
      <c r="AR103" s="368"/>
      <c r="AS103" s="368"/>
      <c r="AT103" s="369"/>
      <c r="AU103" s="367" t="s">
        <v>435</v>
      </c>
      <c r="AV103" s="368"/>
      <c r="AW103" s="368"/>
      <c r="AX103" s="370"/>
    </row>
    <row r="104" spans="1:60" ht="23.25" customHeight="1" x14ac:dyDescent="0.15">
      <c r="A104" s="495"/>
      <c r="B104" s="496"/>
      <c r="C104" s="496"/>
      <c r="D104" s="496"/>
      <c r="E104" s="496"/>
      <c r="F104" s="497"/>
      <c r="G104" s="165" t="s">
        <v>640</v>
      </c>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t="s">
        <v>642</v>
      </c>
      <c r="AC104" s="476"/>
      <c r="AD104" s="477"/>
      <c r="AE104" s="371" t="s">
        <v>643</v>
      </c>
      <c r="AF104" s="372"/>
      <c r="AG104" s="372"/>
      <c r="AH104" s="373"/>
      <c r="AI104" s="371">
        <v>66</v>
      </c>
      <c r="AJ104" s="372"/>
      <c r="AK104" s="372"/>
      <c r="AL104" s="373"/>
      <c r="AM104" s="371">
        <v>104</v>
      </c>
      <c r="AN104" s="372"/>
      <c r="AO104" s="372"/>
      <c r="AP104" s="373"/>
      <c r="AQ104" s="371" t="s">
        <v>643</v>
      </c>
      <c r="AR104" s="372"/>
      <c r="AS104" s="372"/>
      <c r="AT104" s="373"/>
      <c r="AU104" s="371" t="s">
        <v>652</v>
      </c>
      <c r="AV104" s="372"/>
      <c r="AW104" s="372"/>
      <c r="AX104" s="373"/>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t="s">
        <v>642</v>
      </c>
      <c r="AC105" s="414"/>
      <c r="AD105" s="415"/>
      <c r="AE105" s="365" t="s">
        <v>643</v>
      </c>
      <c r="AF105" s="365"/>
      <c r="AG105" s="365"/>
      <c r="AH105" s="365"/>
      <c r="AI105" s="365">
        <v>94</v>
      </c>
      <c r="AJ105" s="365"/>
      <c r="AK105" s="365"/>
      <c r="AL105" s="365"/>
      <c r="AM105" s="365">
        <v>131</v>
      </c>
      <c r="AN105" s="365"/>
      <c r="AO105" s="365"/>
      <c r="AP105" s="365"/>
      <c r="AQ105" s="371">
        <v>141</v>
      </c>
      <c r="AR105" s="372"/>
      <c r="AS105" s="372"/>
      <c r="AT105" s="373"/>
      <c r="AU105" s="821" t="s">
        <v>643</v>
      </c>
      <c r="AV105" s="822"/>
      <c r="AW105" s="822"/>
      <c r="AX105" s="823"/>
    </row>
    <row r="106" spans="1:60" ht="31.5" hidden="1" customHeight="1" x14ac:dyDescent="0.15">
      <c r="A106" s="492" t="s">
        <v>353</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394</v>
      </c>
      <c r="AF106" s="305"/>
      <c r="AG106" s="305"/>
      <c r="AH106" s="306"/>
      <c r="AI106" s="310" t="s">
        <v>392</v>
      </c>
      <c r="AJ106" s="305"/>
      <c r="AK106" s="305"/>
      <c r="AL106" s="306"/>
      <c r="AM106" s="310" t="s">
        <v>421</v>
      </c>
      <c r="AN106" s="305"/>
      <c r="AO106" s="305"/>
      <c r="AP106" s="306"/>
      <c r="AQ106" s="367" t="s">
        <v>434</v>
      </c>
      <c r="AR106" s="368"/>
      <c r="AS106" s="368"/>
      <c r="AT106" s="369"/>
      <c r="AU106" s="367" t="s">
        <v>435</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2" t="s">
        <v>353</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394</v>
      </c>
      <c r="AF109" s="305"/>
      <c r="AG109" s="305"/>
      <c r="AH109" s="306"/>
      <c r="AI109" s="310" t="s">
        <v>392</v>
      </c>
      <c r="AJ109" s="305"/>
      <c r="AK109" s="305"/>
      <c r="AL109" s="306"/>
      <c r="AM109" s="310" t="s">
        <v>421</v>
      </c>
      <c r="AN109" s="305"/>
      <c r="AO109" s="305"/>
      <c r="AP109" s="306"/>
      <c r="AQ109" s="367" t="s">
        <v>434</v>
      </c>
      <c r="AR109" s="368"/>
      <c r="AS109" s="368"/>
      <c r="AT109" s="369"/>
      <c r="AU109" s="367" t="s">
        <v>435</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353</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394</v>
      </c>
      <c r="AF112" s="305"/>
      <c r="AG112" s="305"/>
      <c r="AH112" s="306"/>
      <c r="AI112" s="310" t="s">
        <v>392</v>
      </c>
      <c r="AJ112" s="305"/>
      <c r="AK112" s="305"/>
      <c r="AL112" s="306"/>
      <c r="AM112" s="310" t="s">
        <v>421</v>
      </c>
      <c r="AN112" s="305"/>
      <c r="AO112" s="305"/>
      <c r="AP112" s="306"/>
      <c r="AQ112" s="367" t="s">
        <v>434</v>
      </c>
      <c r="AR112" s="368"/>
      <c r="AS112" s="368"/>
      <c r="AT112" s="369"/>
      <c r="AU112" s="367" t="s">
        <v>435</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394</v>
      </c>
      <c r="AF115" s="305"/>
      <c r="AG115" s="305"/>
      <c r="AH115" s="306"/>
      <c r="AI115" s="310" t="s">
        <v>392</v>
      </c>
      <c r="AJ115" s="305"/>
      <c r="AK115" s="305"/>
      <c r="AL115" s="306"/>
      <c r="AM115" s="310" t="s">
        <v>421</v>
      </c>
      <c r="AN115" s="305"/>
      <c r="AO115" s="305"/>
      <c r="AP115" s="306"/>
      <c r="AQ115" s="342" t="s">
        <v>436</v>
      </c>
      <c r="AR115" s="343"/>
      <c r="AS115" s="343"/>
      <c r="AT115" s="343"/>
      <c r="AU115" s="343"/>
      <c r="AV115" s="343"/>
      <c r="AW115" s="343"/>
      <c r="AX115" s="344"/>
    </row>
    <row r="116" spans="1:50" ht="23.25" customHeight="1" x14ac:dyDescent="0.15">
      <c r="A116" s="299"/>
      <c r="B116" s="300"/>
      <c r="C116" s="300"/>
      <c r="D116" s="300"/>
      <c r="E116" s="300"/>
      <c r="F116" s="301"/>
      <c r="G116" s="358" t="s">
        <v>645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648</v>
      </c>
      <c r="AC116" s="308"/>
      <c r="AD116" s="309"/>
      <c r="AE116" s="365">
        <v>8848</v>
      </c>
      <c r="AF116" s="365"/>
      <c r="AG116" s="365"/>
      <c r="AH116" s="365"/>
      <c r="AI116" s="365">
        <v>10672</v>
      </c>
      <c r="AJ116" s="365"/>
      <c r="AK116" s="365"/>
      <c r="AL116" s="365"/>
      <c r="AM116" s="365">
        <v>10364</v>
      </c>
      <c r="AN116" s="365"/>
      <c r="AO116" s="365"/>
      <c r="AP116" s="365"/>
      <c r="AQ116" s="371" t="s">
        <v>654</v>
      </c>
      <c r="AR116" s="372"/>
      <c r="AS116" s="372"/>
      <c r="AT116" s="372"/>
      <c r="AU116" s="372"/>
      <c r="AV116" s="372"/>
      <c r="AW116" s="372"/>
      <c r="AX116" s="374"/>
    </row>
    <row r="117" spans="1:50" ht="46.5"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646</v>
      </c>
      <c r="AC117" s="349"/>
      <c r="AD117" s="350"/>
      <c r="AE117" s="313" t="s">
        <v>657</v>
      </c>
      <c r="AF117" s="313"/>
      <c r="AG117" s="313"/>
      <c r="AH117" s="313"/>
      <c r="AI117" s="313" t="s">
        <v>675</v>
      </c>
      <c r="AJ117" s="313"/>
      <c r="AK117" s="313"/>
      <c r="AL117" s="313"/>
      <c r="AM117" s="313" t="s">
        <v>658</v>
      </c>
      <c r="AN117" s="313"/>
      <c r="AO117" s="313"/>
      <c r="AP117" s="313"/>
      <c r="AQ117" s="313" t="s">
        <v>659</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394</v>
      </c>
      <c r="AF118" s="305"/>
      <c r="AG118" s="305"/>
      <c r="AH118" s="306"/>
      <c r="AI118" s="310" t="s">
        <v>392</v>
      </c>
      <c r="AJ118" s="305"/>
      <c r="AK118" s="305"/>
      <c r="AL118" s="306"/>
      <c r="AM118" s="310" t="s">
        <v>421</v>
      </c>
      <c r="AN118" s="305"/>
      <c r="AO118" s="305"/>
      <c r="AP118" s="306"/>
      <c r="AQ118" s="342" t="s">
        <v>436</v>
      </c>
      <c r="AR118" s="343"/>
      <c r="AS118" s="343"/>
      <c r="AT118" s="343"/>
      <c r="AU118" s="343"/>
      <c r="AV118" s="343"/>
      <c r="AW118" s="343"/>
      <c r="AX118" s="344"/>
    </row>
    <row r="119" spans="1:50" ht="23.25" customHeight="1" x14ac:dyDescent="0.15">
      <c r="A119" s="299"/>
      <c r="B119" s="300"/>
      <c r="C119" s="300"/>
      <c r="D119" s="300"/>
      <c r="E119" s="300"/>
      <c r="F119" s="301"/>
      <c r="G119" s="358" t="s">
        <v>644</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t="s">
        <v>649</v>
      </c>
      <c r="AC119" s="308"/>
      <c r="AD119" s="309"/>
      <c r="AE119" s="365" t="s">
        <v>643</v>
      </c>
      <c r="AF119" s="365"/>
      <c r="AG119" s="365"/>
      <c r="AH119" s="365"/>
      <c r="AI119" s="365">
        <v>58574</v>
      </c>
      <c r="AJ119" s="365"/>
      <c r="AK119" s="365"/>
      <c r="AL119" s="365"/>
      <c r="AM119" s="365">
        <v>175062</v>
      </c>
      <c r="AN119" s="365"/>
      <c r="AO119" s="365"/>
      <c r="AP119" s="365"/>
      <c r="AQ119" s="365" t="s">
        <v>652</v>
      </c>
      <c r="AR119" s="365"/>
      <c r="AS119" s="365"/>
      <c r="AT119" s="365"/>
      <c r="AU119" s="365"/>
      <c r="AV119" s="365"/>
      <c r="AW119" s="365"/>
      <c r="AX119" s="366"/>
    </row>
    <row r="120" spans="1:50" ht="46.5"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647</v>
      </c>
      <c r="AC120" s="349"/>
      <c r="AD120" s="350"/>
      <c r="AE120" s="313" t="s">
        <v>660</v>
      </c>
      <c r="AF120" s="313"/>
      <c r="AG120" s="313"/>
      <c r="AH120" s="313"/>
      <c r="AI120" s="313" t="s">
        <v>676</v>
      </c>
      <c r="AJ120" s="313"/>
      <c r="AK120" s="313"/>
      <c r="AL120" s="313"/>
      <c r="AM120" s="313" t="s">
        <v>661</v>
      </c>
      <c r="AN120" s="313"/>
      <c r="AO120" s="313"/>
      <c r="AP120" s="313"/>
      <c r="AQ120" s="313" t="s">
        <v>643</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394</v>
      </c>
      <c r="AF121" s="305"/>
      <c r="AG121" s="305"/>
      <c r="AH121" s="306"/>
      <c r="AI121" s="310" t="s">
        <v>392</v>
      </c>
      <c r="AJ121" s="305"/>
      <c r="AK121" s="305"/>
      <c r="AL121" s="306"/>
      <c r="AM121" s="310" t="s">
        <v>421</v>
      </c>
      <c r="AN121" s="305"/>
      <c r="AO121" s="305"/>
      <c r="AP121" s="306"/>
      <c r="AQ121" s="342" t="s">
        <v>436</v>
      </c>
      <c r="AR121" s="343"/>
      <c r="AS121" s="343"/>
      <c r="AT121" s="343"/>
      <c r="AU121" s="343"/>
      <c r="AV121" s="343"/>
      <c r="AW121" s="343"/>
      <c r="AX121" s="344"/>
    </row>
    <row r="122" spans="1:50" ht="23.25" hidden="1" customHeight="1" x14ac:dyDescent="0.15">
      <c r="A122" s="299"/>
      <c r="B122" s="300"/>
      <c r="C122" s="300"/>
      <c r="D122" s="300"/>
      <c r="E122" s="300"/>
      <c r="F122" s="301"/>
      <c r="G122" s="358" t="s">
        <v>361</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362</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394</v>
      </c>
      <c r="AF124" s="305"/>
      <c r="AG124" s="305"/>
      <c r="AH124" s="306"/>
      <c r="AI124" s="310" t="s">
        <v>392</v>
      </c>
      <c r="AJ124" s="305"/>
      <c r="AK124" s="305"/>
      <c r="AL124" s="306"/>
      <c r="AM124" s="310" t="s">
        <v>421</v>
      </c>
      <c r="AN124" s="305"/>
      <c r="AO124" s="305"/>
      <c r="AP124" s="306"/>
      <c r="AQ124" s="342" t="s">
        <v>436</v>
      </c>
      <c r="AR124" s="343"/>
      <c r="AS124" s="343"/>
      <c r="AT124" s="343"/>
      <c r="AU124" s="343"/>
      <c r="AV124" s="343"/>
      <c r="AW124" s="343"/>
      <c r="AX124" s="344"/>
    </row>
    <row r="125" spans="1:50" ht="23.25" hidden="1" customHeight="1" x14ac:dyDescent="0.15">
      <c r="A125" s="299"/>
      <c r="B125" s="300"/>
      <c r="C125" s="300"/>
      <c r="D125" s="300"/>
      <c r="E125" s="300"/>
      <c r="F125" s="301"/>
      <c r="G125" s="358" t="s">
        <v>361</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360</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394</v>
      </c>
      <c r="AF127" s="305"/>
      <c r="AG127" s="305"/>
      <c r="AH127" s="306"/>
      <c r="AI127" s="310" t="s">
        <v>392</v>
      </c>
      <c r="AJ127" s="305"/>
      <c r="AK127" s="305"/>
      <c r="AL127" s="306"/>
      <c r="AM127" s="310" t="s">
        <v>421</v>
      </c>
      <c r="AN127" s="305"/>
      <c r="AO127" s="305"/>
      <c r="AP127" s="306"/>
      <c r="AQ127" s="342" t="s">
        <v>436</v>
      </c>
      <c r="AR127" s="343"/>
      <c r="AS127" s="343"/>
      <c r="AT127" s="343"/>
      <c r="AU127" s="343"/>
      <c r="AV127" s="343"/>
      <c r="AW127" s="343"/>
      <c r="AX127" s="344"/>
    </row>
    <row r="128" spans="1:50" ht="23.25" hidden="1" customHeight="1" x14ac:dyDescent="0.15">
      <c r="A128" s="299"/>
      <c r="B128" s="300"/>
      <c r="C128" s="300"/>
      <c r="D128" s="300"/>
      <c r="E128" s="300"/>
      <c r="F128" s="301"/>
      <c r="G128" s="358" t="s">
        <v>361</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360</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4" t="s">
        <v>409</v>
      </c>
      <c r="B130" s="1002"/>
      <c r="C130" s="1001" t="s">
        <v>239</v>
      </c>
      <c r="D130" s="1002"/>
      <c r="E130" s="315" t="s">
        <v>268</v>
      </c>
      <c r="F130" s="316"/>
      <c r="G130" s="317" t="s">
        <v>672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5"/>
      <c r="B131" s="259"/>
      <c r="C131" s="258"/>
      <c r="D131" s="259"/>
      <c r="E131" s="245" t="s">
        <v>267</v>
      </c>
      <c r="F131" s="246"/>
      <c r="G131" s="243" t="s">
        <v>673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5"/>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394</v>
      </c>
      <c r="AF132" s="272"/>
      <c r="AG132" s="272"/>
      <c r="AH132" s="272"/>
      <c r="AI132" s="272" t="s">
        <v>414</v>
      </c>
      <c r="AJ132" s="272"/>
      <c r="AK132" s="272"/>
      <c r="AL132" s="272"/>
      <c r="AM132" s="272" t="s">
        <v>421</v>
      </c>
      <c r="AN132" s="272"/>
      <c r="AO132" s="272"/>
      <c r="AP132" s="274"/>
      <c r="AQ132" s="274" t="s">
        <v>235</v>
      </c>
      <c r="AR132" s="275"/>
      <c r="AS132" s="275"/>
      <c r="AT132" s="276"/>
      <c r="AU132" s="286" t="s">
        <v>251</v>
      </c>
      <c r="AV132" s="286"/>
      <c r="AW132" s="286"/>
      <c r="AX132" s="287"/>
    </row>
    <row r="133" spans="1:50" ht="18.75" customHeight="1" x14ac:dyDescent="0.15">
      <c r="A133" s="1005"/>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587</v>
      </c>
      <c r="AR133" s="278"/>
      <c r="AS133" s="141" t="s">
        <v>236</v>
      </c>
      <c r="AT133" s="176"/>
      <c r="AU133" s="140" t="s">
        <v>589</v>
      </c>
      <c r="AV133" s="140"/>
      <c r="AW133" s="141" t="s">
        <v>181</v>
      </c>
      <c r="AX133" s="142"/>
    </row>
    <row r="134" spans="1:50" ht="39.75" customHeight="1" x14ac:dyDescent="0.15">
      <c r="A134" s="1005"/>
      <c r="B134" s="259"/>
      <c r="C134" s="258"/>
      <c r="D134" s="259"/>
      <c r="E134" s="258"/>
      <c r="F134" s="321"/>
      <c r="G134" s="238" t="s">
        <v>584</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584</v>
      </c>
      <c r="AC134" s="228"/>
      <c r="AD134" s="228"/>
      <c r="AE134" s="273" t="s">
        <v>587</v>
      </c>
      <c r="AF134" s="120"/>
      <c r="AG134" s="120"/>
      <c r="AH134" s="120"/>
      <c r="AI134" s="273" t="s">
        <v>587</v>
      </c>
      <c r="AJ134" s="120"/>
      <c r="AK134" s="120"/>
      <c r="AL134" s="120"/>
      <c r="AM134" s="273" t="s">
        <v>591</v>
      </c>
      <c r="AN134" s="120"/>
      <c r="AO134" s="120"/>
      <c r="AP134" s="120"/>
      <c r="AQ134" s="273" t="s">
        <v>589</v>
      </c>
      <c r="AR134" s="120"/>
      <c r="AS134" s="120"/>
      <c r="AT134" s="120"/>
      <c r="AU134" s="273" t="s">
        <v>587</v>
      </c>
      <c r="AV134" s="120"/>
      <c r="AW134" s="120"/>
      <c r="AX134" s="219"/>
    </row>
    <row r="135" spans="1:50" ht="39.75" customHeight="1" x14ac:dyDescent="0.15">
      <c r="A135" s="1005"/>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586</v>
      </c>
      <c r="AC135" s="137"/>
      <c r="AD135" s="137"/>
      <c r="AE135" s="273" t="s">
        <v>588</v>
      </c>
      <c r="AF135" s="120"/>
      <c r="AG135" s="120"/>
      <c r="AH135" s="120"/>
      <c r="AI135" s="273" t="s">
        <v>590</v>
      </c>
      <c r="AJ135" s="120"/>
      <c r="AK135" s="120"/>
      <c r="AL135" s="120"/>
      <c r="AM135" s="273" t="s">
        <v>587</v>
      </c>
      <c r="AN135" s="120"/>
      <c r="AO135" s="120"/>
      <c r="AP135" s="120"/>
      <c r="AQ135" s="273" t="s">
        <v>592</v>
      </c>
      <c r="AR135" s="120"/>
      <c r="AS135" s="120"/>
      <c r="AT135" s="120"/>
      <c r="AU135" s="273" t="s">
        <v>587</v>
      </c>
      <c r="AV135" s="120"/>
      <c r="AW135" s="120"/>
      <c r="AX135" s="219"/>
    </row>
    <row r="136" spans="1:50" ht="18.75" hidden="1" customHeight="1" x14ac:dyDescent="0.15">
      <c r="A136" s="1005"/>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394</v>
      </c>
      <c r="AF136" s="272"/>
      <c r="AG136" s="272"/>
      <c r="AH136" s="272"/>
      <c r="AI136" s="272" t="s">
        <v>392</v>
      </c>
      <c r="AJ136" s="272"/>
      <c r="AK136" s="272"/>
      <c r="AL136" s="272"/>
      <c r="AM136" s="272" t="s">
        <v>421</v>
      </c>
      <c r="AN136" s="272"/>
      <c r="AO136" s="272"/>
      <c r="AP136" s="274"/>
      <c r="AQ136" s="274" t="s">
        <v>235</v>
      </c>
      <c r="AR136" s="275"/>
      <c r="AS136" s="275"/>
      <c r="AT136" s="276"/>
      <c r="AU136" s="286" t="s">
        <v>251</v>
      </c>
      <c r="AV136" s="286"/>
      <c r="AW136" s="286"/>
      <c r="AX136" s="287"/>
    </row>
    <row r="137" spans="1:50" ht="18.75" hidden="1" customHeight="1" x14ac:dyDescent="0.15">
      <c r="A137" s="1005"/>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5"/>
      <c r="B138" s="259"/>
      <c r="C138" s="258"/>
      <c r="D138" s="259"/>
      <c r="E138" s="258"/>
      <c r="F138" s="321"/>
      <c r="G138" s="238" t="s">
        <v>585</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5"/>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5"/>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394</v>
      </c>
      <c r="AF140" s="272"/>
      <c r="AG140" s="272"/>
      <c r="AH140" s="272"/>
      <c r="AI140" s="272" t="s">
        <v>392</v>
      </c>
      <c r="AJ140" s="272"/>
      <c r="AK140" s="272"/>
      <c r="AL140" s="272"/>
      <c r="AM140" s="272" t="s">
        <v>421</v>
      </c>
      <c r="AN140" s="272"/>
      <c r="AO140" s="272"/>
      <c r="AP140" s="274"/>
      <c r="AQ140" s="274" t="s">
        <v>235</v>
      </c>
      <c r="AR140" s="275"/>
      <c r="AS140" s="275"/>
      <c r="AT140" s="276"/>
      <c r="AU140" s="286" t="s">
        <v>251</v>
      </c>
      <c r="AV140" s="286"/>
      <c r="AW140" s="286"/>
      <c r="AX140" s="287"/>
    </row>
    <row r="141" spans="1:50" ht="18.75" hidden="1" customHeight="1" x14ac:dyDescent="0.15">
      <c r="A141" s="1005"/>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5"/>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5"/>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5"/>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394</v>
      </c>
      <c r="AF144" s="272"/>
      <c r="AG144" s="272"/>
      <c r="AH144" s="272"/>
      <c r="AI144" s="272" t="s">
        <v>392</v>
      </c>
      <c r="AJ144" s="272"/>
      <c r="AK144" s="272"/>
      <c r="AL144" s="272"/>
      <c r="AM144" s="272" t="s">
        <v>421</v>
      </c>
      <c r="AN144" s="272"/>
      <c r="AO144" s="272"/>
      <c r="AP144" s="274"/>
      <c r="AQ144" s="274" t="s">
        <v>235</v>
      </c>
      <c r="AR144" s="275"/>
      <c r="AS144" s="275"/>
      <c r="AT144" s="276"/>
      <c r="AU144" s="286" t="s">
        <v>251</v>
      </c>
      <c r="AV144" s="286"/>
      <c r="AW144" s="286"/>
      <c r="AX144" s="287"/>
    </row>
    <row r="145" spans="1:50" ht="18.75" hidden="1" customHeight="1" x14ac:dyDescent="0.15">
      <c r="A145" s="1005"/>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5"/>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5"/>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5"/>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394</v>
      </c>
      <c r="AF148" s="272"/>
      <c r="AG148" s="272"/>
      <c r="AH148" s="272"/>
      <c r="AI148" s="272" t="s">
        <v>392</v>
      </c>
      <c r="AJ148" s="272"/>
      <c r="AK148" s="272"/>
      <c r="AL148" s="272"/>
      <c r="AM148" s="272" t="s">
        <v>421</v>
      </c>
      <c r="AN148" s="272"/>
      <c r="AO148" s="272"/>
      <c r="AP148" s="274"/>
      <c r="AQ148" s="274" t="s">
        <v>235</v>
      </c>
      <c r="AR148" s="275"/>
      <c r="AS148" s="275"/>
      <c r="AT148" s="276"/>
      <c r="AU148" s="286" t="s">
        <v>251</v>
      </c>
      <c r="AV148" s="286"/>
      <c r="AW148" s="286"/>
      <c r="AX148" s="287"/>
    </row>
    <row r="149" spans="1:50" ht="18.75" hidden="1" customHeight="1" x14ac:dyDescent="0.15">
      <c r="A149" s="1005"/>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5"/>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5"/>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customHeight="1" x14ac:dyDescent="0.15">
      <c r="A152" s="1005"/>
      <c r="B152" s="259"/>
      <c r="C152" s="258"/>
      <c r="D152" s="259"/>
      <c r="E152" s="258"/>
      <c r="F152" s="321"/>
      <c r="G152" s="279"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4"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5"/>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5"/>
      <c r="B154" s="259"/>
      <c r="C154" s="258"/>
      <c r="D154" s="259"/>
      <c r="E154" s="258"/>
      <c r="F154" s="321"/>
      <c r="G154" s="238" t="s">
        <v>593</v>
      </c>
      <c r="H154" s="165"/>
      <c r="I154" s="165"/>
      <c r="J154" s="165"/>
      <c r="K154" s="165"/>
      <c r="L154" s="165"/>
      <c r="M154" s="165"/>
      <c r="N154" s="165"/>
      <c r="O154" s="165"/>
      <c r="P154" s="239"/>
      <c r="Q154" s="164" t="s">
        <v>587</v>
      </c>
      <c r="R154" s="165"/>
      <c r="S154" s="165"/>
      <c r="T154" s="165"/>
      <c r="U154" s="165"/>
      <c r="V154" s="165"/>
      <c r="W154" s="165"/>
      <c r="X154" s="165"/>
      <c r="Y154" s="165"/>
      <c r="Z154" s="165"/>
      <c r="AA154" s="934"/>
      <c r="AB154" s="262" t="s">
        <v>587</v>
      </c>
      <c r="AC154" s="263"/>
      <c r="AD154" s="263"/>
      <c r="AE154" s="268" t="s">
        <v>587</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5"/>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5"/>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5"/>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5"/>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5"/>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5"/>
      <c r="AB157" s="264"/>
      <c r="AC157" s="265"/>
      <c r="AD157" s="265"/>
      <c r="AE157" s="164" t="s">
        <v>587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8.75" customHeight="1" x14ac:dyDescent="0.15">
      <c r="A158" s="1005"/>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6"/>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9"/>
      <c r="C159" s="258"/>
      <c r="D159" s="259"/>
      <c r="E159" s="258"/>
      <c r="F159" s="321"/>
      <c r="G159" s="279"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4" t="s">
        <v>338</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5"/>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4"/>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5"/>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5"/>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5"/>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5"/>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5"/>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5"/>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6"/>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9"/>
      <c r="C166" s="258"/>
      <c r="D166" s="259"/>
      <c r="E166" s="258"/>
      <c r="F166" s="321"/>
      <c r="G166" s="279"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4" t="s">
        <v>338</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5"/>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4"/>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5"/>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5"/>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5"/>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5"/>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5"/>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5"/>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6"/>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9"/>
      <c r="C173" s="258"/>
      <c r="D173" s="259"/>
      <c r="E173" s="258"/>
      <c r="F173" s="321"/>
      <c r="G173" s="279"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4" t="s">
        <v>338</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5"/>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4"/>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5"/>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5"/>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5"/>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5"/>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5"/>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5"/>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6"/>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9"/>
      <c r="C180" s="258"/>
      <c r="D180" s="259"/>
      <c r="E180" s="258"/>
      <c r="F180" s="321"/>
      <c r="G180" s="279"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4" t="s">
        <v>338</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5"/>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4"/>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5"/>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5"/>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5"/>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5"/>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5"/>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5"/>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6"/>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9"/>
      <c r="C188" s="258"/>
      <c r="D188" s="259"/>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5"/>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5"/>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5"/>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5"/>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394</v>
      </c>
      <c r="AF192" s="272"/>
      <c r="AG192" s="272"/>
      <c r="AH192" s="272"/>
      <c r="AI192" s="272" t="s">
        <v>392</v>
      </c>
      <c r="AJ192" s="272"/>
      <c r="AK192" s="272"/>
      <c r="AL192" s="272"/>
      <c r="AM192" s="272" t="s">
        <v>421</v>
      </c>
      <c r="AN192" s="272"/>
      <c r="AO192" s="272"/>
      <c r="AP192" s="274"/>
      <c r="AQ192" s="274" t="s">
        <v>235</v>
      </c>
      <c r="AR192" s="275"/>
      <c r="AS192" s="275"/>
      <c r="AT192" s="276"/>
      <c r="AU192" s="286" t="s">
        <v>251</v>
      </c>
      <c r="AV192" s="286"/>
      <c r="AW192" s="286"/>
      <c r="AX192" s="287"/>
    </row>
    <row r="193" spans="1:50" ht="18.75" hidden="1" customHeight="1" x14ac:dyDescent="0.15">
      <c r="A193" s="1005"/>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5"/>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5"/>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5"/>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394</v>
      </c>
      <c r="AF196" s="272"/>
      <c r="AG196" s="272"/>
      <c r="AH196" s="272"/>
      <c r="AI196" s="272" t="s">
        <v>392</v>
      </c>
      <c r="AJ196" s="272"/>
      <c r="AK196" s="272"/>
      <c r="AL196" s="272"/>
      <c r="AM196" s="272" t="s">
        <v>421</v>
      </c>
      <c r="AN196" s="272"/>
      <c r="AO196" s="272"/>
      <c r="AP196" s="274"/>
      <c r="AQ196" s="274" t="s">
        <v>235</v>
      </c>
      <c r="AR196" s="275"/>
      <c r="AS196" s="275"/>
      <c r="AT196" s="276"/>
      <c r="AU196" s="286" t="s">
        <v>251</v>
      </c>
      <c r="AV196" s="286"/>
      <c r="AW196" s="286"/>
      <c r="AX196" s="287"/>
    </row>
    <row r="197" spans="1:50" ht="18.75" hidden="1" customHeight="1" x14ac:dyDescent="0.15">
      <c r="A197" s="1005"/>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5"/>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5"/>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5"/>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394</v>
      </c>
      <c r="AF200" s="272"/>
      <c r="AG200" s="272"/>
      <c r="AH200" s="272"/>
      <c r="AI200" s="272" t="s">
        <v>392</v>
      </c>
      <c r="AJ200" s="272"/>
      <c r="AK200" s="272"/>
      <c r="AL200" s="272"/>
      <c r="AM200" s="272" t="s">
        <v>421</v>
      </c>
      <c r="AN200" s="272"/>
      <c r="AO200" s="272"/>
      <c r="AP200" s="274"/>
      <c r="AQ200" s="274" t="s">
        <v>235</v>
      </c>
      <c r="AR200" s="275"/>
      <c r="AS200" s="275"/>
      <c r="AT200" s="276"/>
      <c r="AU200" s="286" t="s">
        <v>251</v>
      </c>
      <c r="AV200" s="286"/>
      <c r="AW200" s="286"/>
      <c r="AX200" s="287"/>
    </row>
    <row r="201" spans="1:50" ht="18.75" hidden="1" customHeight="1" x14ac:dyDescent="0.15">
      <c r="A201" s="1005"/>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5"/>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5"/>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5"/>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394</v>
      </c>
      <c r="AF204" s="272"/>
      <c r="AG204" s="272"/>
      <c r="AH204" s="272"/>
      <c r="AI204" s="272" t="s">
        <v>392</v>
      </c>
      <c r="AJ204" s="272"/>
      <c r="AK204" s="272"/>
      <c r="AL204" s="272"/>
      <c r="AM204" s="272" t="s">
        <v>421</v>
      </c>
      <c r="AN204" s="272"/>
      <c r="AO204" s="272"/>
      <c r="AP204" s="274"/>
      <c r="AQ204" s="274" t="s">
        <v>235</v>
      </c>
      <c r="AR204" s="275"/>
      <c r="AS204" s="275"/>
      <c r="AT204" s="276"/>
      <c r="AU204" s="286" t="s">
        <v>251</v>
      </c>
      <c r="AV204" s="286"/>
      <c r="AW204" s="286"/>
      <c r="AX204" s="287"/>
    </row>
    <row r="205" spans="1:50" ht="18.75" hidden="1" customHeight="1" x14ac:dyDescent="0.15">
      <c r="A205" s="1005"/>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5"/>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5"/>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5"/>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394</v>
      </c>
      <c r="AF208" s="272"/>
      <c r="AG208" s="272"/>
      <c r="AH208" s="272"/>
      <c r="AI208" s="272" t="s">
        <v>392</v>
      </c>
      <c r="AJ208" s="272"/>
      <c r="AK208" s="272"/>
      <c r="AL208" s="272"/>
      <c r="AM208" s="272" t="s">
        <v>421</v>
      </c>
      <c r="AN208" s="272"/>
      <c r="AO208" s="272"/>
      <c r="AP208" s="274"/>
      <c r="AQ208" s="274" t="s">
        <v>235</v>
      </c>
      <c r="AR208" s="275"/>
      <c r="AS208" s="275"/>
      <c r="AT208" s="276"/>
      <c r="AU208" s="286" t="s">
        <v>251</v>
      </c>
      <c r="AV208" s="286"/>
      <c r="AW208" s="286"/>
      <c r="AX208" s="287"/>
    </row>
    <row r="209" spans="1:50" ht="18.75" hidden="1" customHeight="1" x14ac:dyDescent="0.15">
      <c r="A209" s="1005"/>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5"/>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5"/>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5"/>
      <c r="B212" s="259"/>
      <c r="C212" s="258"/>
      <c r="D212" s="259"/>
      <c r="E212" s="258"/>
      <c r="F212" s="321"/>
      <c r="G212" s="279"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4"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5"/>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9"/>
      <c r="C214" s="258"/>
      <c r="D214" s="259"/>
      <c r="E214" s="258"/>
      <c r="F214" s="321"/>
      <c r="G214" s="238"/>
      <c r="H214" s="165"/>
      <c r="I214" s="165"/>
      <c r="J214" s="165"/>
      <c r="K214" s="165"/>
      <c r="L214" s="165"/>
      <c r="M214" s="165"/>
      <c r="N214" s="165"/>
      <c r="O214" s="165"/>
      <c r="P214" s="239"/>
      <c r="Q214" s="992"/>
      <c r="R214" s="993"/>
      <c r="S214" s="993"/>
      <c r="T214" s="993"/>
      <c r="U214" s="993"/>
      <c r="V214" s="993"/>
      <c r="W214" s="993"/>
      <c r="X214" s="993"/>
      <c r="Y214" s="993"/>
      <c r="Z214" s="993"/>
      <c r="AA214" s="994"/>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5"/>
      <c r="B215" s="259"/>
      <c r="C215" s="258"/>
      <c r="D215" s="259"/>
      <c r="E215" s="258"/>
      <c r="F215" s="321"/>
      <c r="G215" s="240"/>
      <c r="H215" s="241"/>
      <c r="I215" s="241"/>
      <c r="J215" s="241"/>
      <c r="K215" s="241"/>
      <c r="L215" s="241"/>
      <c r="M215" s="241"/>
      <c r="N215" s="241"/>
      <c r="O215" s="241"/>
      <c r="P215" s="242"/>
      <c r="Q215" s="995"/>
      <c r="R215" s="996"/>
      <c r="S215" s="996"/>
      <c r="T215" s="996"/>
      <c r="U215" s="996"/>
      <c r="V215" s="996"/>
      <c r="W215" s="996"/>
      <c r="X215" s="996"/>
      <c r="Y215" s="996"/>
      <c r="Z215" s="996"/>
      <c r="AA215" s="997"/>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5"/>
      <c r="B216" s="259"/>
      <c r="C216" s="258"/>
      <c r="D216" s="259"/>
      <c r="E216" s="258"/>
      <c r="F216" s="321"/>
      <c r="G216" s="240"/>
      <c r="H216" s="241"/>
      <c r="I216" s="241"/>
      <c r="J216" s="241"/>
      <c r="K216" s="241"/>
      <c r="L216" s="241"/>
      <c r="M216" s="241"/>
      <c r="N216" s="241"/>
      <c r="O216" s="241"/>
      <c r="P216" s="242"/>
      <c r="Q216" s="995"/>
      <c r="R216" s="996"/>
      <c r="S216" s="996"/>
      <c r="T216" s="996"/>
      <c r="U216" s="996"/>
      <c r="V216" s="996"/>
      <c r="W216" s="996"/>
      <c r="X216" s="996"/>
      <c r="Y216" s="996"/>
      <c r="Z216" s="996"/>
      <c r="AA216" s="997"/>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5"/>
      <c r="B217" s="259"/>
      <c r="C217" s="258"/>
      <c r="D217" s="259"/>
      <c r="E217" s="258"/>
      <c r="F217" s="321"/>
      <c r="G217" s="240"/>
      <c r="H217" s="241"/>
      <c r="I217" s="241"/>
      <c r="J217" s="241"/>
      <c r="K217" s="241"/>
      <c r="L217" s="241"/>
      <c r="M217" s="241"/>
      <c r="N217" s="241"/>
      <c r="O217" s="241"/>
      <c r="P217" s="242"/>
      <c r="Q217" s="995"/>
      <c r="R217" s="996"/>
      <c r="S217" s="996"/>
      <c r="T217" s="996"/>
      <c r="U217" s="996"/>
      <c r="V217" s="996"/>
      <c r="W217" s="996"/>
      <c r="X217" s="996"/>
      <c r="Y217" s="996"/>
      <c r="Z217" s="996"/>
      <c r="AA217" s="997"/>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9"/>
      <c r="C218" s="258"/>
      <c r="D218" s="259"/>
      <c r="E218" s="258"/>
      <c r="F218" s="321"/>
      <c r="G218" s="243"/>
      <c r="H218" s="168"/>
      <c r="I218" s="168"/>
      <c r="J218" s="168"/>
      <c r="K218" s="168"/>
      <c r="L218" s="168"/>
      <c r="M218" s="168"/>
      <c r="N218" s="168"/>
      <c r="O218" s="168"/>
      <c r="P218" s="244"/>
      <c r="Q218" s="998"/>
      <c r="R218" s="999"/>
      <c r="S218" s="999"/>
      <c r="T218" s="999"/>
      <c r="U218" s="999"/>
      <c r="V218" s="999"/>
      <c r="W218" s="999"/>
      <c r="X218" s="999"/>
      <c r="Y218" s="999"/>
      <c r="Z218" s="999"/>
      <c r="AA218" s="1000"/>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9"/>
      <c r="C219" s="258"/>
      <c r="D219" s="259"/>
      <c r="E219" s="258"/>
      <c r="F219" s="321"/>
      <c r="G219" s="279"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4" t="s">
        <v>338</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5"/>
      <c r="B221" s="259"/>
      <c r="C221" s="258"/>
      <c r="D221" s="259"/>
      <c r="E221" s="258"/>
      <c r="F221" s="321"/>
      <c r="G221" s="238"/>
      <c r="H221" s="165"/>
      <c r="I221" s="165"/>
      <c r="J221" s="165"/>
      <c r="K221" s="165"/>
      <c r="L221" s="165"/>
      <c r="M221" s="165"/>
      <c r="N221" s="165"/>
      <c r="O221" s="165"/>
      <c r="P221" s="239"/>
      <c r="Q221" s="992"/>
      <c r="R221" s="993"/>
      <c r="S221" s="993"/>
      <c r="T221" s="993"/>
      <c r="U221" s="993"/>
      <c r="V221" s="993"/>
      <c r="W221" s="993"/>
      <c r="X221" s="993"/>
      <c r="Y221" s="993"/>
      <c r="Z221" s="993"/>
      <c r="AA221" s="994"/>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5"/>
      <c r="B222" s="259"/>
      <c r="C222" s="258"/>
      <c r="D222" s="259"/>
      <c r="E222" s="258"/>
      <c r="F222" s="321"/>
      <c r="G222" s="240"/>
      <c r="H222" s="241"/>
      <c r="I222" s="241"/>
      <c r="J222" s="241"/>
      <c r="K222" s="241"/>
      <c r="L222" s="241"/>
      <c r="M222" s="241"/>
      <c r="N222" s="241"/>
      <c r="O222" s="241"/>
      <c r="P222" s="242"/>
      <c r="Q222" s="995"/>
      <c r="R222" s="996"/>
      <c r="S222" s="996"/>
      <c r="T222" s="996"/>
      <c r="U222" s="996"/>
      <c r="V222" s="996"/>
      <c r="W222" s="996"/>
      <c r="X222" s="996"/>
      <c r="Y222" s="996"/>
      <c r="Z222" s="996"/>
      <c r="AA222" s="997"/>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5"/>
      <c r="B223" s="259"/>
      <c r="C223" s="258"/>
      <c r="D223" s="259"/>
      <c r="E223" s="258"/>
      <c r="F223" s="321"/>
      <c r="G223" s="240"/>
      <c r="H223" s="241"/>
      <c r="I223" s="241"/>
      <c r="J223" s="241"/>
      <c r="K223" s="241"/>
      <c r="L223" s="241"/>
      <c r="M223" s="241"/>
      <c r="N223" s="241"/>
      <c r="O223" s="241"/>
      <c r="P223" s="242"/>
      <c r="Q223" s="995"/>
      <c r="R223" s="996"/>
      <c r="S223" s="996"/>
      <c r="T223" s="996"/>
      <c r="U223" s="996"/>
      <c r="V223" s="996"/>
      <c r="W223" s="996"/>
      <c r="X223" s="996"/>
      <c r="Y223" s="996"/>
      <c r="Z223" s="996"/>
      <c r="AA223" s="997"/>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5"/>
      <c r="B224" s="259"/>
      <c r="C224" s="258"/>
      <c r="D224" s="259"/>
      <c r="E224" s="258"/>
      <c r="F224" s="321"/>
      <c r="G224" s="240"/>
      <c r="H224" s="241"/>
      <c r="I224" s="241"/>
      <c r="J224" s="241"/>
      <c r="K224" s="241"/>
      <c r="L224" s="241"/>
      <c r="M224" s="241"/>
      <c r="N224" s="241"/>
      <c r="O224" s="241"/>
      <c r="P224" s="242"/>
      <c r="Q224" s="995"/>
      <c r="R224" s="996"/>
      <c r="S224" s="996"/>
      <c r="T224" s="996"/>
      <c r="U224" s="996"/>
      <c r="V224" s="996"/>
      <c r="W224" s="996"/>
      <c r="X224" s="996"/>
      <c r="Y224" s="996"/>
      <c r="Z224" s="996"/>
      <c r="AA224" s="997"/>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9"/>
      <c r="C225" s="258"/>
      <c r="D225" s="259"/>
      <c r="E225" s="258"/>
      <c r="F225" s="321"/>
      <c r="G225" s="243"/>
      <c r="H225" s="168"/>
      <c r="I225" s="168"/>
      <c r="J225" s="168"/>
      <c r="K225" s="168"/>
      <c r="L225" s="168"/>
      <c r="M225" s="168"/>
      <c r="N225" s="168"/>
      <c r="O225" s="168"/>
      <c r="P225" s="244"/>
      <c r="Q225" s="998"/>
      <c r="R225" s="999"/>
      <c r="S225" s="999"/>
      <c r="T225" s="999"/>
      <c r="U225" s="999"/>
      <c r="V225" s="999"/>
      <c r="W225" s="999"/>
      <c r="X225" s="999"/>
      <c r="Y225" s="999"/>
      <c r="Z225" s="999"/>
      <c r="AA225" s="1000"/>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9"/>
      <c r="C226" s="258"/>
      <c r="D226" s="259"/>
      <c r="E226" s="258"/>
      <c r="F226" s="321"/>
      <c r="G226" s="279"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4" t="s">
        <v>338</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5"/>
      <c r="B228" s="259"/>
      <c r="C228" s="258"/>
      <c r="D228" s="259"/>
      <c r="E228" s="258"/>
      <c r="F228" s="321"/>
      <c r="G228" s="238"/>
      <c r="H228" s="165"/>
      <c r="I228" s="165"/>
      <c r="J228" s="165"/>
      <c r="K228" s="165"/>
      <c r="L228" s="165"/>
      <c r="M228" s="165"/>
      <c r="N228" s="165"/>
      <c r="O228" s="165"/>
      <c r="P228" s="239"/>
      <c r="Q228" s="992"/>
      <c r="R228" s="993"/>
      <c r="S228" s="993"/>
      <c r="T228" s="993"/>
      <c r="U228" s="993"/>
      <c r="V228" s="993"/>
      <c r="W228" s="993"/>
      <c r="X228" s="993"/>
      <c r="Y228" s="993"/>
      <c r="Z228" s="993"/>
      <c r="AA228" s="994"/>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5"/>
      <c r="B229" s="259"/>
      <c r="C229" s="258"/>
      <c r="D229" s="259"/>
      <c r="E229" s="258"/>
      <c r="F229" s="321"/>
      <c r="G229" s="240"/>
      <c r="H229" s="241"/>
      <c r="I229" s="241"/>
      <c r="J229" s="241"/>
      <c r="K229" s="241"/>
      <c r="L229" s="241"/>
      <c r="M229" s="241"/>
      <c r="N229" s="241"/>
      <c r="O229" s="241"/>
      <c r="P229" s="242"/>
      <c r="Q229" s="995"/>
      <c r="R229" s="996"/>
      <c r="S229" s="996"/>
      <c r="T229" s="996"/>
      <c r="U229" s="996"/>
      <c r="V229" s="996"/>
      <c r="W229" s="996"/>
      <c r="X229" s="996"/>
      <c r="Y229" s="996"/>
      <c r="Z229" s="996"/>
      <c r="AA229" s="997"/>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5"/>
      <c r="B230" s="259"/>
      <c r="C230" s="258"/>
      <c r="D230" s="259"/>
      <c r="E230" s="258"/>
      <c r="F230" s="321"/>
      <c r="G230" s="240"/>
      <c r="H230" s="241"/>
      <c r="I230" s="241"/>
      <c r="J230" s="241"/>
      <c r="K230" s="241"/>
      <c r="L230" s="241"/>
      <c r="M230" s="241"/>
      <c r="N230" s="241"/>
      <c r="O230" s="241"/>
      <c r="P230" s="242"/>
      <c r="Q230" s="995"/>
      <c r="R230" s="996"/>
      <c r="S230" s="996"/>
      <c r="T230" s="996"/>
      <c r="U230" s="996"/>
      <c r="V230" s="996"/>
      <c r="W230" s="996"/>
      <c r="X230" s="996"/>
      <c r="Y230" s="996"/>
      <c r="Z230" s="996"/>
      <c r="AA230" s="997"/>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5"/>
      <c r="B231" s="259"/>
      <c r="C231" s="258"/>
      <c r="D231" s="259"/>
      <c r="E231" s="258"/>
      <c r="F231" s="321"/>
      <c r="G231" s="240"/>
      <c r="H231" s="241"/>
      <c r="I231" s="241"/>
      <c r="J231" s="241"/>
      <c r="K231" s="241"/>
      <c r="L231" s="241"/>
      <c r="M231" s="241"/>
      <c r="N231" s="241"/>
      <c r="O231" s="241"/>
      <c r="P231" s="242"/>
      <c r="Q231" s="995"/>
      <c r="R231" s="996"/>
      <c r="S231" s="996"/>
      <c r="T231" s="996"/>
      <c r="U231" s="996"/>
      <c r="V231" s="996"/>
      <c r="W231" s="996"/>
      <c r="X231" s="996"/>
      <c r="Y231" s="996"/>
      <c r="Z231" s="996"/>
      <c r="AA231" s="997"/>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9"/>
      <c r="C232" s="258"/>
      <c r="D232" s="259"/>
      <c r="E232" s="258"/>
      <c r="F232" s="321"/>
      <c r="G232" s="243"/>
      <c r="H232" s="168"/>
      <c r="I232" s="168"/>
      <c r="J232" s="168"/>
      <c r="K232" s="168"/>
      <c r="L232" s="168"/>
      <c r="M232" s="168"/>
      <c r="N232" s="168"/>
      <c r="O232" s="168"/>
      <c r="P232" s="244"/>
      <c r="Q232" s="998"/>
      <c r="R232" s="999"/>
      <c r="S232" s="999"/>
      <c r="T232" s="999"/>
      <c r="U232" s="999"/>
      <c r="V232" s="999"/>
      <c r="W232" s="999"/>
      <c r="X232" s="999"/>
      <c r="Y232" s="999"/>
      <c r="Z232" s="999"/>
      <c r="AA232" s="1000"/>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9"/>
      <c r="C233" s="258"/>
      <c r="D233" s="259"/>
      <c r="E233" s="258"/>
      <c r="F233" s="321"/>
      <c r="G233" s="279"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4" t="s">
        <v>338</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5"/>
      <c r="B235" s="259"/>
      <c r="C235" s="258"/>
      <c r="D235" s="259"/>
      <c r="E235" s="258"/>
      <c r="F235" s="321"/>
      <c r="G235" s="238"/>
      <c r="H235" s="165"/>
      <c r="I235" s="165"/>
      <c r="J235" s="165"/>
      <c r="K235" s="165"/>
      <c r="L235" s="165"/>
      <c r="M235" s="165"/>
      <c r="N235" s="165"/>
      <c r="O235" s="165"/>
      <c r="P235" s="239"/>
      <c r="Q235" s="992"/>
      <c r="R235" s="993"/>
      <c r="S235" s="993"/>
      <c r="T235" s="993"/>
      <c r="U235" s="993"/>
      <c r="V235" s="993"/>
      <c r="W235" s="993"/>
      <c r="X235" s="993"/>
      <c r="Y235" s="993"/>
      <c r="Z235" s="993"/>
      <c r="AA235" s="994"/>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5"/>
      <c r="B236" s="259"/>
      <c r="C236" s="258"/>
      <c r="D236" s="259"/>
      <c r="E236" s="258"/>
      <c r="F236" s="321"/>
      <c r="G236" s="240"/>
      <c r="H236" s="241"/>
      <c r="I236" s="241"/>
      <c r="J236" s="241"/>
      <c r="K236" s="241"/>
      <c r="L236" s="241"/>
      <c r="M236" s="241"/>
      <c r="N236" s="241"/>
      <c r="O236" s="241"/>
      <c r="P236" s="242"/>
      <c r="Q236" s="995"/>
      <c r="R236" s="996"/>
      <c r="S236" s="996"/>
      <c r="T236" s="996"/>
      <c r="U236" s="996"/>
      <c r="V236" s="996"/>
      <c r="W236" s="996"/>
      <c r="X236" s="996"/>
      <c r="Y236" s="996"/>
      <c r="Z236" s="996"/>
      <c r="AA236" s="997"/>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5"/>
      <c r="B237" s="259"/>
      <c r="C237" s="258"/>
      <c r="D237" s="259"/>
      <c r="E237" s="258"/>
      <c r="F237" s="321"/>
      <c r="G237" s="240"/>
      <c r="H237" s="241"/>
      <c r="I237" s="241"/>
      <c r="J237" s="241"/>
      <c r="K237" s="241"/>
      <c r="L237" s="241"/>
      <c r="M237" s="241"/>
      <c r="N237" s="241"/>
      <c r="O237" s="241"/>
      <c r="P237" s="242"/>
      <c r="Q237" s="995"/>
      <c r="R237" s="996"/>
      <c r="S237" s="996"/>
      <c r="T237" s="996"/>
      <c r="U237" s="996"/>
      <c r="V237" s="996"/>
      <c r="W237" s="996"/>
      <c r="X237" s="996"/>
      <c r="Y237" s="996"/>
      <c r="Z237" s="996"/>
      <c r="AA237" s="997"/>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5"/>
      <c r="B238" s="259"/>
      <c r="C238" s="258"/>
      <c r="D238" s="259"/>
      <c r="E238" s="258"/>
      <c r="F238" s="321"/>
      <c r="G238" s="240"/>
      <c r="H238" s="241"/>
      <c r="I238" s="241"/>
      <c r="J238" s="241"/>
      <c r="K238" s="241"/>
      <c r="L238" s="241"/>
      <c r="M238" s="241"/>
      <c r="N238" s="241"/>
      <c r="O238" s="241"/>
      <c r="P238" s="242"/>
      <c r="Q238" s="995"/>
      <c r="R238" s="996"/>
      <c r="S238" s="996"/>
      <c r="T238" s="996"/>
      <c r="U238" s="996"/>
      <c r="V238" s="996"/>
      <c r="W238" s="996"/>
      <c r="X238" s="996"/>
      <c r="Y238" s="996"/>
      <c r="Z238" s="996"/>
      <c r="AA238" s="997"/>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9"/>
      <c r="C239" s="258"/>
      <c r="D239" s="259"/>
      <c r="E239" s="258"/>
      <c r="F239" s="321"/>
      <c r="G239" s="243"/>
      <c r="H239" s="168"/>
      <c r="I239" s="168"/>
      <c r="J239" s="168"/>
      <c r="K239" s="168"/>
      <c r="L239" s="168"/>
      <c r="M239" s="168"/>
      <c r="N239" s="168"/>
      <c r="O239" s="168"/>
      <c r="P239" s="244"/>
      <c r="Q239" s="998"/>
      <c r="R239" s="999"/>
      <c r="S239" s="999"/>
      <c r="T239" s="999"/>
      <c r="U239" s="999"/>
      <c r="V239" s="999"/>
      <c r="W239" s="999"/>
      <c r="X239" s="999"/>
      <c r="Y239" s="999"/>
      <c r="Z239" s="999"/>
      <c r="AA239" s="1000"/>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9"/>
      <c r="C240" s="258"/>
      <c r="D240" s="259"/>
      <c r="E240" s="258"/>
      <c r="F240" s="321"/>
      <c r="G240" s="279"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4" t="s">
        <v>338</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5"/>
      <c r="B242" s="259"/>
      <c r="C242" s="258"/>
      <c r="D242" s="259"/>
      <c r="E242" s="258"/>
      <c r="F242" s="321"/>
      <c r="G242" s="238"/>
      <c r="H242" s="165"/>
      <c r="I242" s="165"/>
      <c r="J242" s="165"/>
      <c r="K242" s="165"/>
      <c r="L242" s="165"/>
      <c r="M242" s="165"/>
      <c r="N242" s="165"/>
      <c r="O242" s="165"/>
      <c r="P242" s="239"/>
      <c r="Q242" s="992"/>
      <c r="R242" s="993"/>
      <c r="S242" s="993"/>
      <c r="T242" s="993"/>
      <c r="U242" s="993"/>
      <c r="V242" s="993"/>
      <c r="W242" s="993"/>
      <c r="X242" s="993"/>
      <c r="Y242" s="993"/>
      <c r="Z242" s="993"/>
      <c r="AA242" s="994"/>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5"/>
      <c r="B243" s="259"/>
      <c r="C243" s="258"/>
      <c r="D243" s="259"/>
      <c r="E243" s="258"/>
      <c r="F243" s="321"/>
      <c r="G243" s="240"/>
      <c r="H243" s="241"/>
      <c r="I243" s="241"/>
      <c r="J243" s="241"/>
      <c r="K243" s="241"/>
      <c r="L243" s="241"/>
      <c r="M243" s="241"/>
      <c r="N243" s="241"/>
      <c r="O243" s="241"/>
      <c r="P243" s="242"/>
      <c r="Q243" s="995"/>
      <c r="R243" s="996"/>
      <c r="S243" s="996"/>
      <c r="T243" s="996"/>
      <c r="U243" s="996"/>
      <c r="V243" s="996"/>
      <c r="W243" s="996"/>
      <c r="X243" s="996"/>
      <c r="Y243" s="996"/>
      <c r="Z243" s="996"/>
      <c r="AA243" s="997"/>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5"/>
      <c r="B244" s="259"/>
      <c r="C244" s="258"/>
      <c r="D244" s="259"/>
      <c r="E244" s="258"/>
      <c r="F244" s="321"/>
      <c r="G244" s="240"/>
      <c r="H244" s="241"/>
      <c r="I244" s="241"/>
      <c r="J244" s="241"/>
      <c r="K244" s="241"/>
      <c r="L244" s="241"/>
      <c r="M244" s="241"/>
      <c r="N244" s="241"/>
      <c r="O244" s="241"/>
      <c r="P244" s="242"/>
      <c r="Q244" s="995"/>
      <c r="R244" s="996"/>
      <c r="S244" s="996"/>
      <c r="T244" s="996"/>
      <c r="U244" s="996"/>
      <c r="V244" s="996"/>
      <c r="W244" s="996"/>
      <c r="X244" s="996"/>
      <c r="Y244" s="996"/>
      <c r="Z244" s="996"/>
      <c r="AA244" s="997"/>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5"/>
      <c r="B245" s="259"/>
      <c r="C245" s="258"/>
      <c r="D245" s="259"/>
      <c r="E245" s="258"/>
      <c r="F245" s="321"/>
      <c r="G245" s="240"/>
      <c r="H245" s="241"/>
      <c r="I245" s="241"/>
      <c r="J245" s="241"/>
      <c r="K245" s="241"/>
      <c r="L245" s="241"/>
      <c r="M245" s="241"/>
      <c r="N245" s="241"/>
      <c r="O245" s="241"/>
      <c r="P245" s="242"/>
      <c r="Q245" s="995"/>
      <c r="R245" s="996"/>
      <c r="S245" s="996"/>
      <c r="T245" s="996"/>
      <c r="U245" s="996"/>
      <c r="V245" s="996"/>
      <c r="W245" s="996"/>
      <c r="X245" s="996"/>
      <c r="Y245" s="996"/>
      <c r="Z245" s="996"/>
      <c r="AA245" s="997"/>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9"/>
      <c r="C246" s="258"/>
      <c r="D246" s="259"/>
      <c r="E246" s="322"/>
      <c r="F246" s="323"/>
      <c r="G246" s="243"/>
      <c r="H246" s="168"/>
      <c r="I246" s="168"/>
      <c r="J246" s="168"/>
      <c r="K246" s="168"/>
      <c r="L246" s="168"/>
      <c r="M246" s="168"/>
      <c r="N246" s="168"/>
      <c r="O246" s="168"/>
      <c r="P246" s="244"/>
      <c r="Q246" s="998"/>
      <c r="R246" s="999"/>
      <c r="S246" s="999"/>
      <c r="T246" s="999"/>
      <c r="U246" s="999"/>
      <c r="V246" s="999"/>
      <c r="W246" s="999"/>
      <c r="X246" s="999"/>
      <c r="Y246" s="999"/>
      <c r="Z246" s="999"/>
      <c r="AA246" s="1000"/>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5"/>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5"/>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5"/>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394</v>
      </c>
      <c r="AF252" s="272"/>
      <c r="AG252" s="272"/>
      <c r="AH252" s="272"/>
      <c r="AI252" s="272" t="s">
        <v>392</v>
      </c>
      <c r="AJ252" s="272"/>
      <c r="AK252" s="272"/>
      <c r="AL252" s="272"/>
      <c r="AM252" s="272" t="s">
        <v>421</v>
      </c>
      <c r="AN252" s="272"/>
      <c r="AO252" s="272"/>
      <c r="AP252" s="274"/>
      <c r="AQ252" s="274" t="s">
        <v>235</v>
      </c>
      <c r="AR252" s="275"/>
      <c r="AS252" s="275"/>
      <c r="AT252" s="276"/>
      <c r="AU252" s="286" t="s">
        <v>251</v>
      </c>
      <c r="AV252" s="286"/>
      <c r="AW252" s="286"/>
      <c r="AX252" s="287"/>
    </row>
    <row r="253" spans="1:50" ht="18.75" hidden="1" customHeight="1" x14ac:dyDescent="0.15">
      <c r="A253" s="1005"/>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5"/>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5"/>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5"/>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394</v>
      </c>
      <c r="AF256" s="272"/>
      <c r="AG256" s="272"/>
      <c r="AH256" s="272"/>
      <c r="AI256" s="272" t="s">
        <v>392</v>
      </c>
      <c r="AJ256" s="272"/>
      <c r="AK256" s="272"/>
      <c r="AL256" s="272"/>
      <c r="AM256" s="272" t="s">
        <v>421</v>
      </c>
      <c r="AN256" s="272"/>
      <c r="AO256" s="272"/>
      <c r="AP256" s="274"/>
      <c r="AQ256" s="274" t="s">
        <v>235</v>
      </c>
      <c r="AR256" s="275"/>
      <c r="AS256" s="275"/>
      <c r="AT256" s="276"/>
      <c r="AU256" s="286" t="s">
        <v>251</v>
      </c>
      <c r="AV256" s="286"/>
      <c r="AW256" s="286"/>
      <c r="AX256" s="287"/>
    </row>
    <row r="257" spans="1:50" ht="18.75" hidden="1" customHeight="1" x14ac:dyDescent="0.15">
      <c r="A257" s="1005"/>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5"/>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5"/>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5"/>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394</v>
      </c>
      <c r="AF260" s="272"/>
      <c r="AG260" s="272"/>
      <c r="AH260" s="272"/>
      <c r="AI260" s="272" t="s">
        <v>392</v>
      </c>
      <c r="AJ260" s="272"/>
      <c r="AK260" s="272"/>
      <c r="AL260" s="272"/>
      <c r="AM260" s="272" t="s">
        <v>421</v>
      </c>
      <c r="AN260" s="272"/>
      <c r="AO260" s="272"/>
      <c r="AP260" s="274"/>
      <c r="AQ260" s="274" t="s">
        <v>235</v>
      </c>
      <c r="AR260" s="275"/>
      <c r="AS260" s="275"/>
      <c r="AT260" s="276"/>
      <c r="AU260" s="286" t="s">
        <v>251</v>
      </c>
      <c r="AV260" s="286"/>
      <c r="AW260" s="286"/>
      <c r="AX260" s="287"/>
    </row>
    <row r="261" spans="1:50" ht="18.75" hidden="1" customHeight="1" x14ac:dyDescent="0.15">
      <c r="A261" s="1005"/>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5"/>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5"/>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5"/>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394</v>
      </c>
      <c r="AF264" s="272"/>
      <c r="AG264" s="272"/>
      <c r="AH264" s="272"/>
      <c r="AI264" s="272" t="s">
        <v>392</v>
      </c>
      <c r="AJ264" s="272"/>
      <c r="AK264" s="272"/>
      <c r="AL264" s="272"/>
      <c r="AM264" s="272" t="s">
        <v>421</v>
      </c>
      <c r="AN264" s="272"/>
      <c r="AO264" s="272"/>
      <c r="AP264" s="274"/>
      <c r="AQ264" s="180" t="s">
        <v>235</v>
      </c>
      <c r="AR264" s="173"/>
      <c r="AS264" s="173"/>
      <c r="AT264" s="174"/>
      <c r="AU264" s="138" t="s">
        <v>251</v>
      </c>
      <c r="AV264" s="138"/>
      <c r="AW264" s="138"/>
      <c r="AX264" s="139"/>
    </row>
    <row r="265" spans="1:50" ht="18.75" hidden="1" customHeight="1" x14ac:dyDescent="0.15">
      <c r="A265" s="1005"/>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5"/>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5"/>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5"/>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394</v>
      </c>
      <c r="AF268" s="272"/>
      <c r="AG268" s="272"/>
      <c r="AH268" s="272"/>
      <c r="AI268" s="272" t="s">
        <v>392</v>
      </c>
      <c r="AJ268" s="272"/>
      <c r="AK268" s="272"/>
      <c r="AL268" s="272"/>
      <c r="AM268" s="272" t="s">
        <v>421</v>
      </c>
      <c r="AN268" s="272"/>
      <c r="AO268" s="272"/>
      <c r="AP268" s="274"/>
      <c r="AQ268" s="274" t="s">
        <v>235</v>
      </c>
      <c r="AR268" s="275"/>
      <c r="AS268" s="275"/>
      <c r="AT268" s="276"/>
      <c r="AU268" s="286" t="s">
        <v>251</v>
      </c>
      <c r="AV268" s="286"/>
      <c r="AW268" s="286"/>
      <c r="AX268" s="287"/>
    </row>
    <row r="269" spans="1:50" ht="18.75" hidden="1" customHeight="1" x14ac:dyDescent="0.15">
      <c r="A269" s="1005"/>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5"/>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5"/>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5"/>
      <c r="B272" s="259"/>
      <c r="C272" s="258"/>
      <c r="D272" s="259"/>
      <c r="E272" s="258"/>
      <c r="F272" s="321"/>
      <c r="G272" s="279"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4"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5"/>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9"/>
      <c r="C274" s="258"/>
      <c r="D274" s="259"/>
      <c r="E274" s="258"/>
      <c r="F274" s="321"/>
      <c r="G274" s="238"/>
      <c r="H274" s="165"/>
      <c r="I274" s="165"/>
      <c r="J274" s="165"/>
      <c r="K274" s="165"/>
      <c r="L274" s="165"/>
      <c r="M274" s="165"/>
      <c r="N274" s="165"/>
      <c r="O274" s="165"/>
      <c r="P274" s="239"/>
      <c r="Q274" s="992"/>
      <c r="R274" s="993"/>
      <c r="S274" s="993"/>
      <c r="T274" s="993"/>
      <c r="U274" s="993"/>
      <c r="V274" s="993"/>
      <c r="W274" s="993"/>
      <c r="X274" s="993"/>
      <c r="Y274" s="993"/>
      <c r="Z274" s="993"/>
      <c r="AA274" s="994"/>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5"/>
      <c r="B275" s="259"/>
      <c r="C275" s="258"/>
      <c r="D275" s="259"/>
      <c r="E275" s="258"/>
      <c r="F275" s="321"/>
      <c r="G275" s="240"/>
      <c r="H275" s="241"/>
      <c r="I275" s="241"/>
      <c r="J275" s="241"/>
      <c r="K275" s="241"/>
      <c r="L275" s="241"/>
      <c r="M275" s="241"/>
      <c r="N275" s="241"/>
      <c r="O275" s="241"/>
      <c r="P275" s="242"/>
      <c r="Q275" s="995"/>
      <c r="R275" s="996"/>
      <c r="S275" s="996"/>
      <c r="T275" s="996"/>
      <c r="U275" s="996"/>
      <c r="V275" s="996"/>
      <c r="W275" s="996"/>
      <c r="X275" s="996"/>
      <c r="Y275" s="996"/>
      <c r="Z275" s="996"/>
      <c r="AA275" s="997"/>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5"/>
      <c r="B276" s="259"/>
      <c r="C276" s="258"/>
      <c r="D276" s="259"/>
      <c r="E276" s="258"/>
      <c r="F276" s="321"/>
      <c r="G276" s="240"/>
      <c r="H276" s="241"/>
      <c r="I276" s="241"/>
      <c r="J276" s="241"/>
      <c r="K276" s="241"/>
      <c r="L276" s="241"/>
      <c r="M276" s="241"/>
      <c r="N276" s="241"/>
      <c r="O276" s="241"/>
      <c r="P276" s="242"/>
      <c r="Q276" s="995"/>
      <c r="R276" s="996"/>
      <c r="S276" s="996"/>
      <c r="T276" s="996"/>
      <c r="U276" s="996"/>
      <c r="V276" s="996"/>
      <c r="W276" s="996"/>
      <c r="X276" s="996"/>
      <c r="Y276" s="996"/>
      <c r="Z276" s="996"/>
      <c r="AA276" s="997"/>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5"/>
      <c r="B277" s="259"/>
      <c r="C277" s="258"/>
      <c r="D277" s="259"/>
      <c r="E277" s="258"/>
      <c r="F277" s="321"/>
      <c r="G277" s="240"/>
      <c r="H277" s="241"/>
      <c r="I277" s="241"/>
      <c r="J277" s="241"/>
      <c r="K277" s="241"/>
      <c r="L277" s="241"/>
      <c r="M277" s="241"/>
      <c r="N277" s="241"/>
      <c r="O277" s="241"/>
      <c r="P277" s="242"/>
      <c r="Q277" s="995"/>
      <c r="R277" s="996"/>
      <c r="S277" s="996"/>
      <c r="T277" s="996"/>
      <c r="U277" s="996"/>
      <c r="V277" s="996"/>
      <c r="W277" s="996"/>
      <c r="X277" s="996"/>
      <c r="Y277" s="996"/>
      <c r="Z277" s="996"/>
      <c r="AA277" s="997"/>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9"/>
      <c r="C278" s="258"/>
      <c r="D278" s="259"/>
      <c r="E278" s="258"/>
      <c r="F278" s="321"/>
      <c r="G278" s="243"/>
      <c r="H278" s="168"/>
      <c r="I278" s="168"/>
      <c r="J278" s="168"/>
      <c r="K278" s="168"/>
      <c r="L278" s="168"/>
      <c r="M278" s="168"/>
      <c r="N278" s="168"/>
      <c r="O278" s="168"/>
      <c r="P278" s="244"/>
      <c r="Q278" s="998"/>
      <c r="R278" s="999"/>
      <c r="S278" s="999"/>
      <c r="T278" s="999"/>
      <c r="U278" s="999"/>
      <c r="V278" s="999"/>
      <c r="W278" s="999"/>
      <c r="X278" s="999"/>
      <c r="Y278" s="999"/>
      <c r="Z278" s="999"/>
      <c r="AA278" s="1000"/>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9"/>
      <c r="C279" s="258"/>
      <c r="D279" s="259"/>
      <c r="E279" s="258"/>
      <c r="F279" s="321"/>
      <c r="G279" s="279"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4" t="s">
        <v>338</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5"/>
      <c r="B281" s="259"/>
      <c r="C281" s="258"/>
      <c r="D281" s="259"/>
      <c r="E281" s="258"/>
      <c r="F281" s="321"/>
      <c r="G281" s="238"/>
      <c r="H281" s="165"/>
      <c r="I281" s="165"/>
      <c r="J281" s="165"/>
      <c r="K281" s="165"/>
      <c r="L281" s="165"/>
      <c r="M281" s="165"/>
      <c r="N281" s="165"/>
      <c r="O281" s="165"/>
      <c r="P281" s="239"/>
      <c r="Q281" s="992"/>
      <c r="R281" s="993"/>
      <c r="S281" s="993"/>
      <c r="T281" s="993"/>
      <c r="U281" s="993"/>
      <c r="V281" s="993"/>
      <c r="W281" s="993"/>
      <c r="X281" s="993"/>
      <c r="Y281" s="993"/>
      <c r="Z281" s="993"/>
      <c r="AA281" s="994"/>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5"/>
      <c r="B282" s="259"/>
      <c r="C282" s="258"/>
      <c r="D282" s="259"/>
      <c r="E282" s="258"/>
      <c r="F282" s="321"/>
      <c r="G282" s="240"/>
      <c r="H282" s="241"/>
      <c r="I282" s="241"/>
      <c r="J282" s="241"/>
      <c r="K282" s="241"/>
      <c r="L282" s="241"/>
      <c r="M282" s="241"/>
      <c r="N282" s="241"/>
      <c r="O282" s="241"/>
      <c r="P282" s="242"/>
      <c r="Q282" s="995"/>
      <c r="R282" s="996"/>
      <c r="S282" s="996"/>
      <c r="T282" s="996"/>
      <c r="U282" s="996"/>
      <c r="V282" s="996"/>
      <c r="W282" s="996"/>
      <c r="X282" s="996"/>
      <c r="Y282" s="996"/>
      <c r="Z282" s="996"/>
      <c r="AA282" s="997"/>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5"/>
      <c r="B283" s="259"/>
      <c r="C283" s="258"/>
      <c r="D283" s="259"/>
      <c r="E283" s="258"/>
      <c r="F283" s="321"/>
      <c r="G283" s="240"/>
      <c r="H283" s="241"/>
      <c r="I283" s="241"/>
      <c r="J283" s="241"/>
      <c r="K283" s="241"/>
      <c r="L283" s="241"/>
      <c r="M283" s="241"/>
      <c r="N283" s="241"/>
      <c r="O283" s="241"/>
      <c r="P283" s="242"/>
      <c r="Q283" s="995"/>
      <c r="R283" s="996"/>
      <c r="S283" s="996"/>
      <c r="T283" s="996"/>
      <c r="U283" s="996"/>
      <c r="V283" s="996"/>
      <c r="W283" s="996"/>
      <c r="X283" s="996"/>
      <c r="Y283" s="996"/>
      <c r="Z283" s="996"/>
      <c r="AA283" s="997"/>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5"/>
      <c r="B284" s="259"/>
      <c r="C284" s="258"/>
      <c r="D284" s="259"/>
      <c r="E284" s="258"/>
      <c r="F284" s="321"/>
      <c r="G284" s="240"/>
      <c r="H284" s="241"/>
      <c r="I284" s="241"/>
      <c r="J284" s="241"/>
      <c r="K284" s="241"/>
      <c r="L284" s="241"/>
      <c r="M284" s="241"/>
      <c r="N284" s="241"/>
      <c r="O284" s="241"/>
      <c r="P284" s="242"/>
      <c r="Q284" s="995"/>
      <c r="R284" s="996"/>
      <c r="S284" s="996"/>
      <c r="T284" s="996"/>
      <c r="U284" s="996"/>
      <c r="V284" s="996"/>
      <c r="W284" s="996"/>
      <c r="X284" s="996"/>
      <c r="Y284" s="996"/>
      <c r="Z284" s="996"/>
      <c r="AA284" s="997"/>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9"/>
      <c r="C285" s="258"/>
      <c r="D285" s="259"/>
      <c r="E285" s="258"/>
      <c r="F285" s="321"/>
      <c r="G285" s="243"/>
      <c r="H285" s="168"/>
      <c r="I285" s="168"/>
      <c r="J285" s="168"/>
      <c r="K285" s="168"/>
      <c r="L285" s="168"/>
      <c r="M285" s="168"/>
      <c r="N285" s="168"/>
      <c r="O285" s="168"/>
      <c r="P285" s="244"/>
      <c r="Q285" s="998"/>
      <c r="R285" s="999"/>
      <c r="S285" s="999"/>
      <c r="T285" s="999"/>
      <c r="U285" s="999"/>
      <c r="V285" s="999"/>
      <c r="W285" s="999"/>
      <c r="X285" s="999"/>
      <c r="Y285" s="999"/>
      <c r="Z285" s="999"/>
      <c r="AA285" s="1000"/>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9"/>
      <c r="C286" s="258"/>
      <c r="D286" s="259"/>
      <c r="E286" s="258"/>
      <c r="F286" s="321"/>
      <c r="G286" s="279"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4" t="s">
        <v>338</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5"/>
      <c r="B288" s="259"/>
      <c r="C288" s="258"/>
      <c r="D288" s="259"/>
      <c r="E288" s="258"/>
      <c r="F288" s="321"/>
      <c r="G288" s="238"/>
      <c r="H288" s="165"/>
      <c r="I288" s="165"/>
      <c r="J288" s="165"/>
      <c r="K288" s="165"/>
      <c r="L288" s="165"/>
      <c r="M288" s="165"/>
      <c r="N288" s="165"/>
      <c r="O288" s="165"/>
      <c r="P288" s="239"/>
      <c r="Q288" s="992"/>
      <c r="R288" s="993"/>
      <c r="S288" s="993"/>
      <c r="T288" s="993"/>
      <c r="U288" s="993"/>
      <c r="V288" s="993"/>
      <c r="W288" s="993"/>
      <c r="X288" s="993"/>
      <c r="Y288" s="993"/>
      <c r="Z288" s="993"/>
      <c r="AA288" s="994"/>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5"/>
      <c r="B289" s="259"/>
      <c r="C289" s="258"/>
      <c r="D289" s="259"/>
      <c r="E289" s="258"/>
      <c r="F289" s="321"/>
      <c r="G289" s="240"/>
      <c r="H289" s="241"/>
      <c r="I289" s="241"/>
      <c r="J289" s="241"/>
      <c r="K289" s="241"/>
      <c r="L289" s="241"/>
      <c r="M289" s="241"/>
      <c r="N289" s="241"/>
      <c r="O289" s="241"/>
      <c r="P289" s="242"/>
      <c r="Q289" s="995"/>
      <c r="R289" s="996"/>
      <c r="S289" s="996"/>
      <c r="T289" s="996"/>
      <c r="U289" s="996"/>
      <c r="V289" s="996"/>
      <c r="W289" s="996"/>
      <c r="X289" s="996"/>
      <c r="Y289" s="996"/>
      <c r="Z289" s="996"/>
      <c r="AA289" s="997"/>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5"/>
      <c r="B290" s="259"/>
      <c r="C290" s="258"/>
      <c r="D290" s="259"/>
      <c r="E290" s="258"/>
      <c r="F290" s="321"/>
      <c r="G290" s="240"/>
      <c r="H290" s="241"/>
      <c r="I290" s="241"/>
      <c r="J290" s="241"/>
      <c r="K290" s="241"/>
      <c r="L290" s="241"/>
      <c r="M290" s="241"/>
      <c r="N290" s="241"/>
      <c r="O290" s="241"/>
      <c r="P290" s="242"/>
      <c r="Q290" s="995"/>
      <c r="R290" s="996"/>
      <c r="S290" s="996"/>
      <c r="T290" s="996"/>
      <c r="U290" s="996"/>
      <c r="V290" s="996"/>
      <c r="W290" s="996"/>
      <c r="X290" s="996"/>
      <c r="Y290" s="996"/>
      <c r="Z290" s="996"/>
      <c r="AA290" s="997"/>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5"/>
      <c r="B291" s="259"/>
      <c r="C291" s="258"/>
      <c r="D291" s="259"/>
      <c r="E291" s="258"/>
      <c r="F291" s="321"/>
      <c r="G291" s="240"/>
      <c r="H291" s="241"/>
      <c r="I291" s="241"/>
      <c r="J291" s="241"/>
      <c r="K291" s="241"/>
      <c r="L291" s="241"/>
      <c r="M291" s="241"/>
      <c r="N291" s="241"/>
      <c r="O291" s="241"/>
      <c r="P291" s="242"/>
      <c r="Q291" s="995"/>
      <c r="R291" s="996"/>
      <c r="S291" s="996"/>
      <c r="T291" s="996"/>
      <c r="U291" s="996"/>
      <c r="V291" s="996"/>
      <c r="W291" s="996"/>
      <c r="X291" s="996"/>
      <c r="Y291" s="996"/>
      <c r="Z291" s="996"/>
      <c r="AA291" s="997"/>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9"/>
      <c r="C292" s="258"/>
      <c r="D292" s="259"/>
      <c r="E292" s="258"/>
      <c r="F292" s="321"/>
      <c r="G292" s="243"/>
      <c r="H292" s="168"/>
      <c r="I292" s="168"/>
      <c r="J292" s="168"/>
      <c r="K292" s="168"/>
      <c r="L292" s="168"/>
      <c r="M292" s="168"/>
      <c r="N292" s="168"/>
      <c r="O292" s="168"/>
      <c r="P292" s="244"/>
      <c r="Q292" s="998"/>
      <c r="R292" s="999"/>
      <c r="S292" s="999"/>
      <c r="T292" s="999"/>
      <c r="U292" s="999"/>
      <c r="V292" s="999"/>
      <c r="W292" s="999"/>
      <c r="X292" s="999"/>
      <c r="Y292" s="999"/>
      <c r="Z292" s="999"/>
      <c r="AA292" s="1000"/>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9"/>
      <c r="C293" s="258"/>
      <c r="D293" s="259"/>
      <c r="E293" s="258"/>
      <c r="F293" s="321"/>
      <c r="G293" s="279"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4" t="s">
        <v>338</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5"/>
      <c r="B295" s="259"/>
      <c r="C295" s="258"/>
      <c r="D295" s="259"/>
      <c r="E295" s="258"/>
      <c r="F295" s="321"/>
      <c r="G295" s="238"/>
      <c r="H295" s="165"/>
      <c r="I295" s="165"/>
      <c r="J295" s="165"/>
      <c r="K295" s="165"/>
      <c r="L295" s="165"/>
      <c r="M295" s="165"/>
      <c r="N295" s="165"/>
      <c r="O295" s="165"/>
      <c r="P295" s="239"/>
      <c r="Q295" s="992"/>
      <c r="R295" s="993"/>
      <c r="S295" s="993"/>
      <c r="T295" s="993"/>
      <c r="U295" s="993"/>
      <c r="V295" s="993"/>
      <c r="W295" s="993"/>
      <c r="X295" s="993"/>
      <c r="Y295" s="993"/>
      <c r="Z295" s="993"/>
      <c r="AA295" s="994"/>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5"/>
      <c r="B296" s="259"/>
      <c r="C296" s="258"/>
      <c r="D296" s="259"/>
      <c r="E296" s="258"/>
      <c r="F296" s="321"/>
      <c r="G296" s="240"/>
      <c r="H296" s="241"/>
      <c r="I296" s="241"/>
      <c r="J296" s="241"/>
      <c r="K296" s="241"/>
      <c r="L296" s="241"/>
      <c r="M296" s="241"/>
      <c r="N296" s="241"/>
      <c r="O296" s="241"/>
      <c r="P296" s="242"/>
      <c r="Q296" s="995"/>
      <c r="R296" s="996"/>
      <c r="S296" s="996"/>
      <c r="T296" s="996"/>
      <c r="U296" s="996"/>
      <c r="V296" s="996"/>
      <c r="W296" s="996"/>
      <c r="X296" s="996"/>
      <c r="Y296" s="996"/>
      <c r="Z296" s="996"/>
      <c r="AA296" s="997"/>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5"/>
      <c r="B297" s="259"/>
      <c r="C297" s="258"/>
      <c r="D297" s="259"/>
      <c r="E297" s="258"/>
      <c r="F297" s="321"/>
      <c r="G297" s="240"/>
      <c r="H297" s="241"/>
      <c r="I297" s="241"/>
      <c r="J297" s="241"/>
      <c r="K297" s="241"/>
      <c r="L297" s="241"/>
      <c r="M297" s="241"/>
      <c r="N297" s="241"/>
      <c r="O297" s="241"/>
      <c r="P297" s="242"/>
      <c r="Q297" s="995"/>
      <c r="R297" s="996"/>
      <c r="S297" s="996"/>
      <c r="T297" s="996"/>
      <c r="U297" s="996"/>
      <c r="V297" s="996"/>
      <c r="W297" s="996"/>
      <c r="X297" s="996"/>
      <c r="Y297" s="996"/>
      <c r="Z297" s="996"/>
      <c r="AA297" s="997"/>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5"/>
      <c r="B298" s="259"/>
      <c r="C298" s="258"/>
      <c r="D298" s="259"/>
      <c r="E298" s="258"/>
      <c r="F298" s="321"/>
      <c r="G298" s="240"/>
      <c r="H298" s="241"/>
      <c r="I298" s="241"/>
      <c r="J298" s="241"/>
      <c r="K298" s="241"/>
      <c r="L298" s="241"/>
      <c r="M298" s="241"/>
      <c r="N298" s="241"/>
      <c r="O298" s="241"/>
      <c r="P298" s="242"/>
      <c r="Q298" s="995"/>
      <c r="R298" s="996"/>
      <c r="S298" s="996"/>
      <c r="T298" s="996"/>
      <c r="U298" s="996"/>
      <c r="V298" s="996"/>
      <c r="W298" s="996"/>
      <c r="X298" s="996"/>
      <c r="Y298" s="996"/>
      <c r="Z298" s="996"/>
      <c r="AA298" s="997"/>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9"/>
      <c r="C299" s="258"/>
      <c r="D299" s="259"/>
      <c r="E299" s="258"/>
      <c r="F299" s="321"/>
      <c r="G299" s="243"/>
      <c r="H299" s="168"/>
      <c r="I299" s="168"/>
      <c r="J299" s="168"/>
      <c r="K299" s="168"/>
      <c r="L299" s="168"/>
      <c r="M299" s="168"/>
      <c r="N299" s="168"/>
      <c r="O299" s="168"/>
      <c r="P299" s="244"/>
      <c r="Q299" s="998"/>
      <c r="R299" s="999"/>
      <c r="S299" s="999"/>
      <c r="T299" s="999"/>
      <c r="U299" s="999"/>
      <c r="V299" s="999"/>
      <c r="W299" s="999"/>
      <c r="X299" s="999"/>
      <c r="Y299" s="999"/>
      <c r="Z299" s="999"/>
      <c r="AA299" s="1000"/>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9"/>
      <c r="C300" s="258"/>
      <c r="D300" s="259"/>
      <c r="E300" s="258"/>
      <c r="F300" s="321"/>
      <c r="G300" s="279"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4" t="s">
        <v>338</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5"/>
      <c r="B302" s="259"/>
      <c r="C302" s="258"/>
      <c r="D302" s="259"/>
      <c r="E302" s="258"/>
      <c r="F302" s="321"/>
      <c r="G302" s="238"/>
      <c r="H302" s="165"/>
      <c r="I302" s="165"/>
      <c r="J302" s="165"/>
      <c r="K302" s="165"/>
      <c r="L302" s="165"/>
      <c r="M302" s="165"/>
      <c r="N302" s="165"/>
      <c r="O302" s="165"/>
      <c r="P302" s="239"/>
      <c r="Q302" s="992"/>
      <c r="R302" s="993"/>
      <c r="S302" s="993"/>
      <c r="T302" s="993"/>
      <c r="U302" s="993"/>
      <c r="V302" s="993"/>
      <c r="W302" s="993"/>
      <c r="X302" s="993"/>
      <c r="Y302" s="993"/>
      <c r="Z302" s="993"/>
      <c r="AA302" s="994"/>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5"/>
      <c r="B303" s="259"/>
      <c r="C303" s="258"/>
      <c r="D303" s="259"/>
      <c r="E303" s="258"/>
      <c r="F303" s="321"/>
      <c r="G303" s="240"/>
      <c r="H303" s="241"/>
      <c r="I303" s="241"/>
      <c r="J303" s="241"/>
      <c r="K303" s="241"/>
      <c r="L303" s="241"/>
      <c r="M303" s="241"/>
      <c r="N303" s="241"/>
      <c r="O303" s="241"/>
      <c r="P303" s="242"/>
      <c r="Q303" s="995"/>
      <c r="R303" s="996"/>
      <c r="S303" s="996"/>
      <c r="T303" s="996"/>
      <c r="U303" s="996"/>
      <c r="V303" s="996"/>
      <c r="W303" s="996"/>
      <c r="X303" s="996"/>
      <c r="Y303" s="996"/>
      <c r="Z303" s="996"/>
      <c r="AA303" s="997"/>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5"/>
      <c r="B304" s="259"/>
      <c r="C304" s="258"/>
      <c r="D304" s="259"/>
      <c r="E304" s="258"/>
      <c r="F304" s="321"/>
      <c r="G304" s="240"/>
      <c r="H304" s="241"/>
      <c r="I304" s="241"/>
      <c r="J304" s="241"/>
      <c r="K304" s="241"/>
      <c r="L304" s="241"/>
      <c r="M304" s="241"/>
      <c r="N304" s="241"/>
      <c r="O304" s="241"/>
      <c r="P304" s="242"/>
      <c r="Q304" s="995"/>
      <c r="R304" s="996"/>
      <c r="S304" s="996"/>
      <c r="T304" s="996"/>
      <c r="U304" s="996"/>
      <c r="V304" s="996"/>
      <c r="W304" s="996"/>
      <c r="X304" s="996"/>
      <c r="Y304" s="996"/>
      <c r="Z304" s="996"/>
      <c r="AA304" s="997"/>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5"/>
      <c r="B305" s="259"/>
      <c r="C305" s="258"/>
      <c r="D305" s="259"/>
      <c r="E305" s="258"/>
      <c r="F305" s="321"/>
      <c r="G305" s="240"/>
      <c r="H305" s="241"/>
      <c r="I305" s="241"/>
      <c r="J305" s="241"/>
      <c r="K305" s="241"/>
      <c r="L305" s="241"/>
      <c r="M305" s="241"/>
      <c r="N305" s="241"/>
      <c r="O305" s="241"/>
      <c r="P305" s="242"/>
      <c r="Q305" s="995"/>
      <c r="R305" s="996"/>
      <c r="S305" s="996"/>
      <c r="T305" s="996"/>
      <c r="U305" s="996"/>
      <c r="V305" s="996"/>
      <c r="W305" s="996"/>
      <c r="X305" s="996"/>
      <c r="Y305" s="996"/>
      <c r="Z305" s="996"/>
      <c r="AA305" s="997"/>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9"/>
      <c r="C306" s="258"/>
      <c r="D306" s="259"/>
      <c r="E306" s="322"/>
      <c r="F306" s="323"/>
      <c r="G306" s="243"/>
      <c r="H306" s="168"/>
      <c r="I306" s="168"/>
      <c r="J306" s="168"/>
      <c r="K306" s="168"/>
      <c r="L306" s="168"/>
      <c r="M306" s="168"/>
      <c r="N306" s="168"/>
      <c r="O306" s="168"/>
      <c r="P306" s="244"/>
      <c r="Q306" s="998"/>
      <c r="R306" s="999"/>
      <c r="S306" s="999"/>
      <c r="T306" s="999"/>
      <c r="U306" s="999"/>
      <c r="V306" s="999"/>
      <c r="W306" s="999"/>
      <c r="X306" s="999"/>
      <c r="Y306" s="999"/>
      <c r="Z306" s="999"/>
      <c r="AA306" s="1000"/>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5"/>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5"/>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5"/>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394</v>
      </c>
      <c r="AF312" s="272"/>
      <c r="AG312" s="272"/>
      <c r="AH312" s="272"/>
      <c r="AI312" s="272" t="s">
        <v>392</v>
      </c>
      <c r="AJ312" s="272"/>
      <c r="AK312" s="272"/>
      <c r="AL312" s="272"/>
      <c r="AM312" s="272" t="s">
        <v>421</v>
      </c>
      <c r="AN312" s="272"/>
      <c r="AO312" s="272"/>
      <c r="AP312" s="274"/>
      <c r="AQ312" s="274" t="s">
        <v>235</v>
      </c>
      <c r="AR312" s="275"/>
      <c r="AS312" s="275"/>
      <c r="AT312" s="276"/>
      <c r="AU312" s="286" t="s">
        <v>251</v>
      </c>
      <c r="AV312" s="286"/>
      <c r="AW312" s="286"/>
      <c r="AX312" s="287"/>
    </row>
    <row r="313" spans="1:50" ht="18.75" hidden="1" customHeight="1" x14ac:dyDescent="0.15">
      <c r="A313" s="1005"/>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5"/>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5"/>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5"/>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394</v>
      </c>
      <c r="AF316" s="272"/>
      <c r="AG316" s="272"/>
      <c r="AH316" s="272"/>
      <c r="AI316" s="272" t="s">
        <v>392</v>
      </c>
      <c r="AJ316" s="272"/>
      <c r="AK316" s="272"/>
      <c r="AL316" s="272"/>
      <c r="AM316" s="272" t="s">
        <v>421</v>
      </c>
      <c r="AN316" s="272"/>
      <c r="AO316" s="272"/>
      <c r="AP316" s="274"/>
      <c r="AQ316" s="274" t="s">
        <v>235</v>
      </c>
      <c r="AR316" s="275"/>
      <c r="AS316" s="275"/>
      <c r="AT316" s="276"/>
      <c r="AU316" s="286" t="s">
        <v>251</v>
      </c>
      <c r="AV316" s="286"/>
      <c r="AW316" s="286"/>
      <c r="AX316" s="287"/>
    </row>
    <row r="317" spans="1:50" ht="18.75" hidden="1" customHeight="1" x14ac:dyDescent="0.15">
      <c r="A317" s="1005"/>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5"/>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5"/>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5"/>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394</v>
      </c>
      <c r="AF320" s="272"/>
      <c r="AG320" s="272"/>
      <c r="AH320" s="272"/>
      <c r="AI320" s="272" t="s">
        <v>392</v>
      </c>
      <c r="AJ320" s="272"/>
      <c r="AK320" s="272"/>
      <c r="AL320" s="272"/>
      <c r="AM320" s="272" t="s">
        <v>421</v>
      </c>
      <c r="AN320" s="272"/>
      <c r="AO320" s="272"/>
      <c r="AP320" s="274"/>
      <c r="AQ320" s="274" t="s">
        <v>235</v>
      </c>
      <c r="AR320" s="275"/>
      <c r="AS320" s="275"/>
      <c r="AT320" s="276"/>
      <c r="AU320" s="286" t="s">
        <v>251</v>
      </c>
      <c r="AV320" s="286"/>
      <c r="AW320" s="286"/>
      <c r="AX320" s="287"/>
    </row>
    <row r="321" spans="1:50" ht="18.75" hidden="1" customHeight="1" x14ac:dyDescent="0.15">
      <c r="A321" s="1005"/>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5"/>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5"/>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5"/>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394</v>
      </c>
      <c r="AF324" s="272"/>
      <c r="AG324" s="272"/>
      <c r="AH324" s="272"/>
      <c r="AI324" s="272" t="s">
        <v>392</v>
      </c>
      <c r="AJ324" s="272"/>
      <c r="AK324" s="272"/>
      <c r="AL324" s="272"/>
      <c r="AM324" s="272" t="s">
        <v>421</v>
      </c>
      <c r="AN324" s="272"/>
      <c r="AO324" s="272"/>
      <c r="AP324" s="274"/>
      <c r="AQ324" s="274" t="s">
        <v>235</v>
      </c>
      <c r="AR324" s="275"/>
      <c r="AS324" s="275"/>
      <c r="AT324" s="276"/>
      <c r="AU324" s="286" t="s">
        <v>251</v>
      </c>
      <c r="AV324" s="286"/>
      <c r="AW324" s="286"/>
      <c r="AX324" s="287"/>
    </row>
    <row r="325" spans="1:50" ht="18.75" hidden="1" customHeight="1" x14ac:dyDescent="0.15">
      <c r="A325" s="1005"/>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5"/>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5"/>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5"/>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394</v>
      </c>
      <c r="AF328" s="272"/>
      <c r="AG328" s="272"/>
      <c r="AH328" s="272"/>
      <c r="AI328" s="272" t="s">
        <v>392</v>
      </c>
      <c r="AJ328" s="272"/>
      <c r="AK328" s="272"/>
      <c r="AL328" s="272"/>
      <c r="AM328" s="272" t="s">
        <v>421</v>
      </c>
      <c r="AN328" s="272"/>
      <c r="AO328" s="272"/>
      <c r="AP328" s="274"/>
      <c r="AQ328" s="274" t="s">
        <v>235</v>
      </c>
      <c r="AR328" s="275"/>
      <c r="AS328" s="275"/>
      <c r="AT328" s="276"/>
      <c r="AU328" s="286" t="s">
        <v>251</v>
      </c>
      <c r="AV328" s="286"/>
      <c r="AW328" s="286"/>
      <c r="AX328" s="287"/>
    </row>
    <row r="329" spans="1:50" ht="18.75" hidden="1" customHeight="1" x14ac:dyDescent="0.15">
      <c r="A329" s="1005"/>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5"/>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5"/>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5"/>
      <c r="B332" s="259"/>
      <c r="C332" s="258"/>
      <c r="D332" s="259"/>
      <c r="E332" s="258"/>
      <c r="F332" s="321"/>
      <c r="G332" s="279"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4"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5"/>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9"/>
      <c r="C334" s="258"/>
      <c r="D334" s="259"/>
      <c r="E334" s="258"/>
      <c r="F334" s="321"/>
      <c r="G334" s="238"/>
      <c r="H334" s="165"/>
      <c r="I334" s="165"/>
      <c r="J334" s="165"/>
      <c r="K334" s="165"/>
      <c r="L334" s="165"/>
      <c r="M334" s="165"/>
      <c r="N334" s="165"/>
      <c r="O334" s="165"/>
      <c r="P334" s="239"/>
      <c r="Q334" s="992"/>
      <c r="R334" s="993"/>
      <c r="S334" s="993"/>
      <c r="T334" s="993"/>
      <c r="U334" s="993"/>
      <c r="V334" s="993"/>
      <c r="W334" s="993"/>
      <c r="X334" s="993"/>
      <c r="Y334" s="993"/>
      <c r="Z334" s="993"/>
      <c r="AA334" s="994"/>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5"/>
      <c r="B335" s="259"/>
      <c r="C335" s="258"/>
      <c r="D335" s="259"/>
      <c r="E335" s="258"/>
      <c r="F335" s="321"/>
      <c r="G335" s="240"/>
      <c r="H335" s="241"/>
      <c r="I335" s="241"/>
      <c r="J335" s="241"/>
      <c r="K335" s="241"/>
      <c r="L335" s="241"/>
      <c r="M335" s="241"/>
      <c r="N335" s="241"/>
      <c r="O335" s="241"/>
      <c r="P335" s="242"/>
      <c r="Q335" s="995"/>
      <c r="R335" s="996"/>
      <c r="S335" s="996"/>
      <c r="T335" s="996"/>
      <c r="U335" s="996"/>
      <c r="V335" s="996"/>
      <c r="W335" s="996"/>
      <c r="X335" s="996"/>
      <c r="Y335" s="996"/>
      <c r="Z335" s="996"/>
      <c r="AA335" s="997"/>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5"/>
      <c r="B336" s="259"/>
      <c r="C336" s="258"/>
      <c r="D336" s="259"/>
      <c r="E336" s="258"/>
      <c r="F336" s="321"/>
      <c r="G336" s="240"/>
      <c r="H336" s="241"/>
      <c r="I336" s="241"/>
      <c r="J336" s="241"/>
      <c r="K336" s="241"/>
      <c r="L336" s="241"/>
      <c r="M336" s="241"/>
      <c r="N336" s="241"/>
      <c r="O336" s="241"/>
      <c r="P336" s="242"/>
      <c r="Q336" s="995"/>
      <c r="R336" s="996"/>
      <c r="S336" s="996"/>
      <c r="T336" s="996"/>
      <c r="U336" s="996"/>
      <c r="V336" s="996"/>
      <c r="W336" s="996"/>
      <c r="X336" s="996"/>
      <c r="Y336" s="996"/>
      <c r="Z336" s="996"/>
      <c r="AA336" s="997"/>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5"/>
      <c r="B337" s="259"/>
      <c r="C337" s="258"/>
      <c r="D337" s="259"/>
      <c r="E337" s="258"/>
      <c r="F337" s="321"/>
      <c r="G337" s="240"/>
      <c r="H337" s="241"/>
      <c r="I337" s="241"/>
      <c r="J337" s="241"/>
      <c r="K337" s="241"/>
      <c r="L337" s="241"/>
      <c r="M337" s="241"/>
      <c r="N337" s="241"/>
      <c r="O337" s="241"/>
      <c r="P337" s="242"/>
      <c r="Q337" s="995"/>
      <c r="R337" s="996"/>
      <c r="S337" s="996"/>
      <c r="T337" s="996"/>
      <c r="U337" s="996"/>
      <c r="V337" s="996"/>
      <c r="W337" s="996"/>
      <c r="X337" s="996"/>
      <c r="Y337" s="996"/>
      <c r="Z337" s="996"/>
      <c r="AA337" s="997"/>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9"/>
      <c r="C338" s="258"/>
      <c r="D338" s="259"/>
      <c r="E338" s="258"/>
      <c r="F338" s="321"/>
      <c r="G338" s="243"/>
      <c r="H338" s="168"/>
      <c r="I338" s="168"/>
      <c r="J338" s="168"/>
      <c r="K338" s="168"/>
      <c r="L338" s="168"/>
      <c r="M338" s="168"/>
      <c r="N338" s="168"/>
      <c r="O338" s="168"/>
      <c r="P338" s="244"/>
      <c r="Q338" s="998"/>
      <c r="R338" s="999"/>
      <c r="S338" s="999"/>
      <c r="T338" s="999"/>
      <c r="U338" s="999"/>
      <c r="V338" s="999"/>
      <c r="W338" s="999"/>
      <c r="X338" s="999"/>
      <c r="Y338" s="999"/>
      <c r="Z338" s="999"/>
      <c r="AA338" s="1000"/>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9"/>
      <c r="C339" s="258"/>
      <c r="D339" s="259"/>
      <c r="E339" s="258"/>
      <c r="F339" s="321"/>
      <c r="G339" s="279"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4" t="s">
        <v>338</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5"/>
      <c r="B341" s="259"/>
      <c r="C341" s="258"/>
      <c r="D341" s="259"/>
      <c r="E341" s="258"/>
      <c r="F341" s="321"/>
      <c r="G341" s="238"/>
      <c r="H341" s="165"/>
      <c r="I341" s="165"/>
      <c r="J341" s="165"/>
      <c r="K341" s="165"/>
      <c r="L341" s="165"/>
      <c r="M341" s="165"/>
      <c r="N341" s="165"/>
      <c r="O341" s="165"/>
      <c r="P341" s="239"/>
      <c r="Q341" s="992"/>
      <c r="R341" s="993"/>
      <c r="S341" s="993"/>
      <c r="T341" s="993"/>
      <c r="U341" s="993"/>
      <c r="V341" s="993"/>
      <c r="W341" s="993"/>
      <c r="X341" s="993"/>
      <c r="Y341" s="993"/>
      <c r="Z341" s="993"/>
      <c r="AA341" s="994"/>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5"/>
      <c r="B342" s="259"/>
      <c r="C342" s="258"/>
      <c r="D342" s="259"/>
      <c r="E342" s="258"/>
      <c r="F342" s="321"/>
      <c r="G342" s="240"/>
      <c r="H342" s="241"/>
      <c r="I342" s="241"/>
      <c r="J342" s="241"/>
      <c r="K342" s="241"/>
      <c r="L342" s="241"/>
      <c r="M342" s="241"/>
      <c r="N342" s="241"/>
      <c r="O342" s="241"/>
      <c r="P342" s="242"/>
      <c r="Q342" s="995"/>
      <c r="R342" s="996"/>
      <c r="S342" s="996"/>
      <c r="T342" s="996"/>
      <c r="U342" s="996"/>
      <c r="V342" s="996"/>
      <c r="W342" s="996"/>
      <c r="X342" s="996"/>
      <c r="Y342" s="996"/>
      <c r="Z342" s="996"/>
      <c r="AA342" s="997"/>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5"/>
      <c r="B343" s="259"/>
      <c r="C343" s="258"/>
      <c r="D343" s="259"/>
      <c r="E343" s="258"/>
      <c r="F343" s="321"/>
      <c r="G343" s="240"/>
      <c r="H343" s="241"/>
      <c r="I343" s="241"/>
      <c r="J343" s="241"/>
      <c r="K343" s="241"/>
      <c r="L343" s="241"/>
      <c r="M343" s="241"/>
      <c r="N343" s="241"/>
      <c r="O343" s="241"/>
      <c r="P343" s="242"/>
      <c r="Q343" s="995"/>
      <c r="R343" s="996"/>
      <c r="S343" s="996"/>
      <c r="T343" s="996"/>
      <c r="U343" s="996"/>
      <c r="V343" s="996"/>
      <c r="W343" s="996"/>
      <c r="X343" s="996"/>
      <c r="Y343" s="996"/>
      <c r="Z343" s="996"/>
      <c r="AA343" s="997"/>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5"/>
      <c r="B344" s="259"/>
      <c r="C344" s="258"/>
      <c r="D344" s="259"/>
      <c r="E344" s="258"/>
      <c r="F344" s="321"/>
      <c r="G344" s="240"/>
      <c r="H344" s="241"/>
      <c r="I344" s="241"/>
      <c r="J344" s="241"/>
      <c r="K344" s="241"/>
      <c r="L344" s="241"/>
      <c r="M344" s="241"/>
      <c r="N344" s="241"/>
      <c r="O344" s="241"/>
      <c r="P344" s="242"/>
      <c r="Q344" s="995"/>
      <c r="R344" s="996"/>
      <c r="S344" s="996"/>
      <c r="T344" s="996"/>
      <c r="U344" s="996"/>
      <c r="V344" s="996"/>
      <c r="W344" s="996"/>
      <c r="X344" s="996"/>
      <c r="Y344" s="996"/>
      <c r="Z344" s="996"/>
      <c r="AA344" s="997"/>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9"/>
      <c r="C345" s="258"/>
      <c r="D345" s="259"/>
      <c r="E345" s="258"/>
      <c r="F345" s="321"/>
      <c r="G345" s="243"/>
      <c r="H345" s="168"/>
      <c r="I345" s="168"/>
      <c r="J345" s="168"/>
      <c r="K345" s="168"/>
      <c r="L345" s="168"/>
      <c r="M345" s="168"/>
      <c r="N345" s="168"/>
      <c r="O345" s="168"/>
      <c r="P345" s="244"/>
      <c r="Q345" s="998"/>
      <c r="R345" s="999"/>
      <c r="S345" s="999"/>
      <c r="T345" s="999"/>
      <c r="U345" s="999"/>
      <c r="V345" s="999"/>
      <c r="W345" s="999"/>
      <c r="X345" s="999"/>
      <c r="Y345" s="999"/>
      <c r="Z345" s="999"/>
      <c r="AA345" s="1000"/>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9"/>
      <c r="C346" s="258"/>
      <c r="D346" s="259"/>
      <c r="E346" s="258"/>
      <c r="F346" s="321"/>
      <c r="G346" s="279"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4" t="s">
        <v>338</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5"/>
      <c r="B348" s="259"/>
      <c r="C348" s="258"/>
      <c r="D348" s="259"/>
      <c r="E348" s="258"/>
      <c r="F348" s="321"/>
      <c r="G348" s="238"/>
      <c r="H348" s="165"/>
      <c r="I348" s="165"/>
      <c r="J348" s="165"/>
      <c r="K348" s="165"/>
      <c r="L348" s="165"/>
      <c r="M348" s="165"/>
      <c r="N348" s="165"/>
      <c r="O348" s="165"/>
      <c r="P348" s="239"/>
      <c r="Q348" s="992"/>
      <c r="R348" s="993"/>
      <c r="S348" s="993"/>
      <c r="T348" s="993"/>
      <c r="U348" s="993"/>
      <c r="V348" s="993"/>
      <c r="W348" s="993"/>
      <c r="X348" s="993"/>
      <c r="Y348" s="993"/>
      <c r="Z348" s="993"/>
      <c r="AA348" s="994"/>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5"/>
      <c r="B349" s="259"/>
      <c r="C349" s="258"/>
      <c r="D349" s="259"/>
      <c r="E349" s="258"/>
      <c r="F349" s="321"/>
      <c r="G349" s="240"/>
      <c r="H349" s="241"/>
      <c r="I349" s="241"/>
      <c r="J349" s="241"/>
      <c r="K349" s="241"/>
      <c r="L349" s="241"/>
      <c r="M349" s="241"/>
      <c r="N349" s="241"/>
      <c r="O349" s="241"/>
      <c r="P349" s="242"/>
      <c r="Q349" s="995"/>
      <c r="R349" s="996"/>
      <c r="S349" s="996"/>
      <c r="T349" s="996"/>
      <c r="U349" s="996"/>
      <c r="V349" s="996"/>
      <c r="W349" s="996"/>
      <c r="X349" s="996"/>
      <c r="Y349" s="996"/>
      <c r="Z349" s="996"/>
      <c r="AA349" s="997"/>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5"/>
      <c r="B350" s="259"/>
      <c r="C350" s="258"/>
      <c r="D350" s="259"/>
      <c r="E350" s="258"/>
      <c r="F350" s="321"/>
      <c r="G350" s="240"/>
      <c r="H350" s="241"/>
      <c r="I350" s="241"/>
      <c r="J350" s="241"/>
      <c r="K350" s="241"/>
      <c r="L350" s="241"/>
      <c r="M350" s="241"/>
      <c r="N350" s="241"/>
      <c r="O350" s="241"/>
      <c r="P350" s="242"/>
      <c r="Q350" s="995"/>
      <c r="R350" s="996"/>
      <c r="S350" s="996"/>
      <c r="T350" s="996"/>
      <c r="U350" s="996"/>
      <c r="V350" s="996"/>
      <c r="W350" s="996"/>
      <c r="X350" s="996"/>
      <c r="Y350" s="996"/>
      <c r="Z350" s="996"/>
      <c r="AA350" s="997"/>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5"/>
      <c r="B351" s="259"/>
      <c r="C351" s="258"/>
      <c r="D351" s="259"/>
      <c r="E351" s="258"/>
      <c r="F351" s="321"/>
      <c r="G351" s="240"/>
      <c r="H351" s="241"/>
      <c r="I351" s="241"/>
      <c r="J351" s="241"/>
      <c r="K351" s="241"/>
      <c r="L351" s="241"/>
      <c r="M351" s="241"/>
      <c r="N351" s="241"/>
      <c r="O351" s="241"/>
      <c r="P351" s="242"/>
      <c r="Q351" s="995"/>
      <c r="R351" s="996"/>
      <c r="S351" s="996"/>
      <c r="T351" s="996"/>
      <c r="U351" s="996"/>
      <c r="V351" s="996"/>
      <c r="W351" s="996"/>
      <c r="X351" s="996"/>
      <c r="Y351" s="996"/>
      <c r="Z351" s="996"/>
      <c r="AA351" s="997"/>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9"/>
      <c r="C352" s="258"/>
      <c r="D352" s="259"/>
      <c r="E352" s="258"/>
      <c r="F352" s="321"/>
      <c r="G352" s="243"/>
      <c r="H352" s="168"/>
      <c r="I352" s="168"/>
      <c r="J352" s="168"/>
      <c r="K352" s="168"/>
      <c r="L352" s="168"/>
      <c r="M352" s="168"/>
      <c r="N352" s="168"/>
      <c r="O352" s="168"/>
      <c r="P352" s="244"/>
      <c r="Q352" s="998"/>
      <c r="R352" s="999"/>
      <c r="S352" s="999"/>
      <c r="T352" s="999"/>
      <c r="U352" s="999"/>
      <c r="V352" s="999"/>
      <c r="W352" s="999"/>
      <c r="X352" s="999"/>
      <c r="Y352" s="999"/>
      <c r="Z352" s="999"/>
      <c r="AA352" s="1000"/>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9"/>
      <c r="C353" s="258"/>
      <c r="D353" s="259"/>
      <c r="E353" s="258"/>
      <c r="F353" s="321"/>
      <c r="G353" s="279"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4" t="s">
        <v>338</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5"/>
      <c r="B355" s="259"/>
      <c r="C355" s="258"/>
      <c r="D355" s="259"/>
      <c r="E355" s="258"/>
      <c r="F355" s="321"/>
      <c r="G355" s="238"/>
      <c r="H355" s="165"/>
      <c r="I355" s="165"/>
      <c r="J355" s="165"/>
      <c r="K355" s="165"/>
      <c r="L355" s="165"/>
      <c r="M355" s="165"/>
      <c r="N355" s="165"/>
      <c r="O355" s="165"/>
      <c r="P355" s="239"/>
      <c r="Q355" s="992"/>
      <c r="R355" s="993"/>
      <c r="S355" s="993"/>
      <c r="T355" s="993"/>
      <c r="U355" s="993"/>
      <c r="V355" s="993"/>
      <c r="W355" s="993"/>
      <c r="X355" s="993"/>
      <c r="Y355" s="993"/>
      <c r="Z355" s="993"/>
      <c r="AA355" s="994"/>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5"/>
      <c r="B356" s="259"/>
      <c r="C356" s="258"/>
      <c r="D356" s="259"/>
      <c r="E356" s="258"/>
      <c r="F356" s="321"/>
      <c r="G356" s="240"/>
      <c r="H356" s="241"/>
      <c r="I356" s="241"/>
      <c r="J356" s="241"/>
      <c r="K356" s="241"/>
      <c r="L356" s="241"/>
      <c r="M356" s="241"/>
      <c r="N356" s="241"/>
      <c r="O356" s="241"/>
      <c r="P356" s="242"/>
      <c r="Q356" s="995"/>
      <c r="R356" s="996"/>
      <c r="S356" s="996"/>
      <c r="T356" s="996"/>
      <c r="U356" s="996"/>
      <c r="V356" s="996"/>
      <c r="W356" s="996"/>
      <c r="X356" s="996"/>
      <c r="Y356" s="996"/>
      <c r="Z356" s="996"/>
      <c r="AA356" s="997"/>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5"/>
      <c r="B357" s="259"/>
      <c r="C357" s="258"/>
      <c r="D357" s="259"/>
      <c r="E357" s="258"/>
      <c r="F357" s="321"/>
      <c r="G357" s="240"/>
      <c r="H357" s="241"/>
      <c r="I357" s="241"/>
      <c r="J357" s="241"/>
      <c r="K357" s="241"/>
      <c r="L357" s="241"/>
      <c r="M357" s="241"/>
      <c r="N357" s="241"/>
      <c r="O357" s="241"/>
      <c r="P357" s="242"/>
      <c r="Q357" s="995"/>
      <c r="R357" s="996"/>
      <c r="S357" s="996"/>
      <c r="T357" s="996"/>
      <c r="U357" s="996"/>
      <c r="V357" s="996"/>
      <c r="W357" s="996"/>
      <c r="X357" s="996"/>
      <c r="Y357" s="996"/>
      <c r="Z357" s="996"/>
      <c r="AA357" s="997"/>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5"/>
      <c r="B358" s="259"/>
      <c r="C358" s="258"/>
      <c r="D358" s="259"/>
      <c r="E358" s="258"/>
      <c r="F358" s="321"/>
      <c r="G358" s="240"/>
      <c r="H358" s="241"/>
      <c r="I358" s="241"/>
      <c r="J358" s="241"/>
      <c r="K358" s="241"/>
      <c r="L358" s="241"/>
      <c r="M358" s="241"/>
      <c r="N358" s="241"/>
      <c r="O358" s="241"/>
      <c r="P358" s="242"/>
      <c r="Q358" s="995"/>
      <c r="R358" s="996"/>
      <c r="S358" s="996"/>
      <c r="T358" s="996"/>
      <c r="U358" s="996"/>
      <c r="V358" s="996"/>
      <c r="W358" s="996"/>
      <c r="X358" s="996"/>
      <c r="Y358" s="996"/>
      <c r="Z358" s="996"/>
      <c r="AA358" s="997"/>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9"/>
      <c r="C359" s="258"/>
      <c r="D359" s="259"/>
      <c r="E359" s="258"/>
      <c r="F359" s="321"/>
      <c r="G359" s="243"/>
      <c r="H359" s="168"/>
      <c r="I359" s="168"/>
      <c r="J359" s="168"/>
      <c r="K359" s="168"/>
      <c r="L359" s="168"/>
      <c r="M359" s="168"/>
      <c r="N359" s="168"/>
      <c r="O359" s="168"/>
      <c r="P359" s="244"/>
      <c r="Q359" s="998"/>
      <c r="R359" s="999"/>
      <c r="S359" s="999"/>
      <c r="T359" s="999"/>
      <c r="U359" s="999"/>
      <c r="V359" s="999"/>
      <c r="W359" s="999"/>
      <c r="X359" s="999"/>
      <c r="Y359" s="999"/>
      <c r="Z359" s="999"/>
      <c r="AA359" s="1000"/>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9"/>
      <c r="C360" s="258"/>
      <c r="D360" s="259"/>
      <c r="E360" s="258"/>
      <c r="F360" s="321"/>
      <c r="G360" s="279"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4" t="s">
        <v>338</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5"/>
      <c r="B362" s="259"/>
      <c r="C362" s="258"/>
      <c r="D362" s="259"/>
      <c r="E362" s="258"/>
      <c r="F362" s="321"/>
      <c r="G362" s="238"/>
      <c r="H362" s="165"/>
      <c r="I362" s="165"/>
      <c r="J362" s="165"/>
      <c r="K362" s="165"/>
      <c r="L362" s="165"/>
      <c r="M362" s="165"/>
      <c r="N362" s="165"/>
      <c r="O362" s="165"/>
      <c r="P362" s="239"/>
      <c r="Q362" s="992"/>
      <c r="R362" s="993"/>
      <c r="S362" s="993"/>
      <c r="T362" s="993"/>
      <c r="U362" s="993"/>
      <c r="V362" s="993"/>
      <c r="W362" s="993"/>
      <c r="X362" s="993"/>
      <c r="Y362" s="993"/>
      <c r="Z362" s="993"/>
      <c r="AA362" s="994"/>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5"/>
      <c r="B363" s="259"/>
      <c r="C363" s="258"/>
      <c r="D363" s="259"/>
      <c r="E363" s="258"/>
      <c r="F363" s="321"/>
      <c r="G363" s="240"/>
      <c r="H363" s="241"/>
      <c r="I363" s="241"/>
      <c r="J363" s="241"/>
      <c r="K363" s="241"/>
      <c r="L363" s="241"/>
      <c r="M363" s="241"/>
      <c r="N363" s="241"/>
      <c r="O363" s="241"/>
      <c r="P363" s="242"/>
      <c r="Q363" s="995"/>
      <c r="R363" s="996"/>
      <c r="S363" s="996"/>
      <c r="T363" s="996"/>
      <c r="U363" s="996"/>
      <c r="V363" s="996"/>
      <c r="W363" s="996"/>
      <c r="X363" s="996"/>
      <c r="Y363" s="996"/>
      <c r="Z363" s="996"/>
      <c r="AA363" s="997"/>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5"/>
      <c r="B364" s="259"/>
      <c r="C364" s="258"/>
      <c r="D364" s="259"/>
      <c r="E364" s="258"/>
      <c r="F364" s="321"/>
      <c r="G364" s="240"/>
      <c r="H364" s="241"/>
      <c r="I364" s="241"/>
      <c r="J364" s="241"/>
      <c r="K364" s="241"/>
      <c r="L364" s="241"/>
      <c r="M364" s="241"/>
      <c r="N364" s="241"/>
      <c r="O364" s="241"/>
      <c r="P364" s="242"/>
      <c r="Q364" s="995"/>
      <c r="R364" s="996"/>
      <c r="S364" s="996"/>
      <c r="T364" s="996"/>
      <c r="U364" s="996"/>
      <c r="V364" s="996"/>
      <c r="W364" s="996"/>
      <c r="X364" s="996"/>
      <c r="Y364" s="996"/>
      <c r="Z364" s="996"/>
      <c r="AA364" s="997"/>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5"/>
      <c r="B365" s="259"/>
      <c r="C365" s="258"/>
      <c r="D365" s="259"/>
      <c r="E365" s="258"/>
      <c r="F365" s="321"/>
      <c r="G365" s="240"/>
      <c r="H365" s="241"/>
      <c r="I365" s="241"/>
      <c r="J365" s="241"/>
      <c r="K365" s="241"/>
      <c r="L365" s="241"/>
      <c r="M365" s="241"/>
      <c r="N365" s="241"/>
      <c r="O365" s="241"/>
      <c r="P365" s="242"/>
      <c r="Q365" s="995"/>
      <c r="R365" s="996"/>
      <c r="S365" s="996"/>
      <c r="T365" s="996"/>
      <c r="U365" s="996"/>
      <c r="V365" s="996"/>
      <c r="W365" s="996"/>
      <c r="X365" s="996"/>
      <c r="Y365" s="996"/>
      <c r="Z365" s="996"/>
      <c r="AA365" s="997"/>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9"/>
      <c r="C366" s="258"/>
      <c r="D366" s="259"/>
      <c r="E366" s="322"/>
      <c r="F366" s="323"/>
      <c r="G366" s="243"/>
      <c r="H366" s="168"/>
      <c r="I366" s="168"/>
      <c r="J366" s="168"/>
      <c r="K366" s="168"/>
      <c r="L366" s="168"/>
      <c r="M366" s="168"/>
      <c r="N366" s="168"/>
      <c r="O366" s="168"/>
      <c r="P366" s="244"/>
      <c r="Q366" s="998"/>
      <c r="R366" s="999"/>
      <c r="S366" s="999"/>
      <c r="T366" s="999"/>
      <c r="U366" s="999"/>
      <c r="V366" s="999"/>
      <c r="W366" s="999"/>
      <c r="X366" s="999"/>
      <c r="Y366" s="999"/>
      <c r="Z366" s="999"/>
      <c r="AA366" s="1000"/>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5"/>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5"/>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5"/>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394</v>
      </c>
      <c r="AF372" s="272"/>
      <c r="AG372" s="272"/>
      <c r="AH372" s="272"/>
      <c r="AI372" s="272" t="s">
        <v>392</v>
      </c>
      <c r="AJ372" s="272"/>
      <c r="AK372" s="272"/>
      <c r="AL372" s="272"/>
      <c r="AM372" s="272" t="s">
        <v>421</v>
      </c>
      <c r="AN372" s="272"/>
      <c r="AO372" s="272"/>
      <c r="AP372" s="274"/>
      <c r="AQ372" s="274" t="s">
        <v>235</v>
      </c>
      <c r="AR372" s="275"/>
      <c r="AS372" s="275"/>
      <c r="AT372" s="276"/>
      <c r="AU372" s="286" t="s">
        <v>251</v>
      </c>
      <c r="AV372" s="286"/>
      <c r="AW372" s="286"/>
      <c r="AX372" s="287"/>
    </row>
    <row r="373" spans="1:50" ht="18.75" hidden="1" customHeight="1" x14ac:dyDescent="0.15">
      <c r="A373" s="1005"/>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5"/>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5"/>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5"/>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394</v>
      </c>
      <c r="AF376" s="272"/>
      <c r="AG376" s="272"/>
      <c r="AH376" s="272"/>
      <c r="AI376" s="272" t="s">
        <v>392</v>
      </c>
      <c r="AJ376" s="272"/>
      <c r="AK376" s="272"/>
      <c r="AL376" s="272"/>
      <c r="AM376" s="272" t="s">
        <v>421</v>
      </c>
      <c r="AN376" s="272"/>
      <c r="AO376" s="272"/>
      <c r="AP376" s="274"/>
      <c r="AQ376" s="274" t="s">
        <v>235</v>
      </c>
      <c r="AR376" s="275"/>
      <c r="AS376" s="275"/>
      <c r="AT376" s="276"/>
      <c r="AU376" s="286" t="s">
        <v>251</v>
      </c>
      <c r="AV376" s="286"/>
      <c r="AW376" s="286"/>
      <c r="AX376" s="287"/>
    </row>
    <row r="377" spans="1:50" ht="18.75" hidden="1" customHeight="1" x14ac:dyDescent="0.15">
      <c r="A377" s="1005"/>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5"/>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5"/>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5"/>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394</v>
      </c>
      <c r="AF380" s="272"/>
      <c r="AG380" s="272"/>
      <c r="AH380" s="272"/>
      <c r="AI380" s="272" t="s">
        <v>392</v>
      </c>
      <c r="AJ380" s="272"/>
      <c r="AK380" s="272"/>
      <c r="AL380" s="272"/>
      <c r="AM380" s="272" t="s">
        <v>421</v>
      </c>
      <c r="AN380" s="272"/>
      <c r="AO380" s="272"/>
      <c r="AP380" s="274"/>
      <c r="AQ380" s="274" t="s">
        <v>235</v>
      </c>
      <c r="AR380" s="275"/>
      <c r="AS380" s="275"/>
      <c r="AT380" s="276"/>
      <c r="AU380" s="286" t="s">
        <v>251</v>
      </c>
      <c r="AV380" s="286"/>
      <c r="AW380" s="286"/>
      <c r="AX380" s="287"/>
    </row>
    <row r="381" spans="1:50" ht="18.75" hidden="1" customHeight="1" x14ac:dyDescent="0.15">
      <c r="A381" s="1005"/>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5"/>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5"/>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5"/>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394</v>
      </c>
      <c r="AF384" s="272"/>
      <c r="AG384" s="272"/>
      <c r="AH384" s="272"/>
      <c r="AI384" s="272" t="s">
        <v>392</v>
      </c>
      <c r="AJ384" s="272"/>
      <c r="AK384" s="272"/>
      <c r="AL384" s="272"/>
      <c r="AM384" s="272" t="s">
        <v>421</v>
      </c>
      <c r="AN384" s="272"/>
      <c r="AO384" s="272"/>
      <c r="AP384" s="274"/>
      <c r="AQ384" s="274" t="s">
        <v>235</v>
      </c>
      <c r="AR384" s="275"/>
      <c r="AS384" s="275"/>
      <c r="AT384" s="276"/>
      <c r="AU384" s="286" t="s">
        <v>251</v>
      </c>
      <c r="AV384" s="286"/>
      <c r="AW384" s="286"/>
      <c r="AX384" s="287"/>
    </row>
    <row r="385" spans="1:50" ht="18.75" hidden="1" customHeight="1" x14ac:dyDescent="0.15">
      <c r="A385" s="1005"/>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5"/>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5"/>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5"/>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394</v>
      </c>
      <c r="AF388" s="272"/>
      <c r="AG388" s="272"/>
      <c r="AH388" s="272"/>
      <c r="AI388" s="272" t="s">
        <v>392</v>
      </c>
      <c r="AJ388" s="272"/>
      <c r="AK388" s="272"/>
      <c r="AL388" s="272"/>
      <c r="AM388" s="272" t="s">
        <v>421</v>
      </c>
      <c r="AN388" s="272"/>
      <c r="AO388" s="272"/>
      <c r="AP388" s="274"/>
      <c r="AQ388" s="274" t="s">
        <v>235</v>
      </c>
      <c r="AR388" s="275"/>
      <c r="AS388" s="275"/>
      <c r="AT388" s="276"/>
      <c r="AU388" s="286" t="s">
        <v>251</v>
      </c>
      <c r="AV388" s="286"/>
      <c r="AW388" s="286"/>
      <c r="AX388" s="287"/>
    </row>
    <row r="389" spans="1:50" ht="18.75" hidden="1" customHeight="1" x14ac:dyDescent="0.15">
      <c r="A389" s="1005"/>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5"/>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5"/>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5"/>
      <c r="B392" s="259"/>
      <c r="C392" s="258"/>
      <c r="D392" s="259"/>
      <c r="E392" s="258"/>
      <c r="F392" s="321"/>
      <c r="G392" s="279"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4"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5"/>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9"/>
      <c r="C394" s="258"/>
      <c r="D394" s="259"/>
      <c r="E394" s="258"/>
      <c r="F394" s="321"/>
      <c r="G394" s="238"/>
      <c r="H394" s="165"/>
      <c r="I394" s="165"/>
      <c r="J394" s="165"/>
      <c r="K394" s="165"/>
      <c r="L394" s="165"/>
      <c r="M394" s="165"/>
      <c r="N394" s="165"/>
      <c r="O394" s="165"/>
      <c r="P394" s="239"/>
      <c r="Q394" s="992"/>
      <c r="R394" s="993"/>
      <c r="S394" s="993"/>
      <c r="T394" s="993"/>
      <c r="U394" s="993"/>
      <c r="V394" s="993"/>
      <c r="W394" s="993"/>
      <c r="X394" s="993"/>
      <c r="Y394" s="993"/>
      <c r="Z394" s="993"/>
      <c r="AA394" s="994"/>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5"/>
      <c r="B395" s="259"/>
      <c r="C395" s="258"/>
      <c r="D395" s="259"/>
      <c r="E395" s="258"/>
      <c r="F395" s="321"/>
      <c r="G395" s="240"/>
      <c r="H395" s="241"/>
      <c r="I395" s="241"/>
      <c r="J395" s="241"/>
      <c r="K395" s="241"/>
      <c r="L395" s="241"/>
      <c r="M395" s="241"/>
      <c r="N395" s="241"/>
      <c r="O395" s="241"/>
      <c r="P395" s="242"/>
      <c r="Q395" s="995"/>
      <c r="R395" s="996"/>
      <c r="S395" s="996"/>
      <c r="T395" s="996"/>
      <c r="U395" s="996"/>
      <c r="V395" s="996"/>
      <c r="W395" s="996"/>
      <c r="X395" s="996"/>
      <c r="Y395" s="996"/>
      <c r="Z395" s="996"/>
      <c r="AA395" s="997"/>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5"/>
      <c r="B396" s="259"/>
      <c r="C396" s="258"/>
      <c r="D396" s="259"/>
      <c r="E396" s="258"/>
      <c r="F396" s="321"/>
      <c r="G396" s="240"/>
      <c r="H396" s="241"/>
      <c r="I396" s="241"/>
      <c r="J396" s="241"/>
      <c r="K396" s="241"/>
      <c r="L396" s="241"/>
      <c r="M396" s="241"/>
      <c r="N396" s="241"/>
      <c r="O396" s="241"/>
      <c r="P396" s="242"/>
      <c r="Q396" s="995"/>
      <c r="R396" s="996"/>
      <c r="S396" s="996"/>
      <c r="T396" s="996"/>
      <c r="U396" s="996"/>
      <c r="V396" s="996"/>
      <c r="W396" s="996"/>
      <c r="X396" s="996"/>
      <c r="Y396" s="996"/>
      <c r="Z396" s="996"/>
      <c r="AA396" s="997"/>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5"/>
      <c r="B397" s="259"/>
      <c r="C397" s="258"/>
      <c r="D397" s="259"/>
      <c r="E397" s="258"/>
      <c r="F397" s="321"/>
      <c r="G397" s="240"/>
      <c r="H397" s="241"/>
      <c r="I397" s="241"/>
      <c r="J397" s="241"/>
      <c r="K397" s="241"/>
      <c r="L397" s="241"/>
      <c r="M397" s="241"/>
      <c r="N397" s="241"/>
      <c r="O397" s="241"/>
      <c r="P397" s="242"/>
      <c r="Q397" s="995"/>
      <c r="R397" s="996"/>
      <c r="S397" s="996"/>
      <c r="T397" s="996"/>
      <c r="U397" s="996"/>
      <c r="V397" s="996"/>
      <c r="W397" s="996"/>
      <c r="X397" s="996"/>
      <c r="Y397" s="996"/>
      <c r="Z397" s="996"/>
      <c r="AA397" s="997"/>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9"/>
      <c r="C398" s="258"/>
      <c r="D398" s="259"/>
      <c r="E398" s="258"/>
      <c r="F398" s="321"/>
      <c r="G398" s="243"/>
      <c r="H398" s="168"/>
      <c r="I398" s="168"/>
      <c r="J398" s="168"/>
      <c r="K398" s="168"/>
      <c r="L398" s="168"/>
      <c r="M398" s="168"/>
      <c r="N398" s="168"/>
      <c r="O398" s="168"/>
      <c r="P398" s="244"/>
      <c r="Q398" s="998"/>
      <c r="R398" s="999"/>
      <c r="S398" s="999"/>
      <c r="T398" s="999"/>
      <c r="U398" s="999"/>
      <c r="V398" s="999"/>
      <c r="W398" s="999"/>
      <c r="X398" s="999"/>
      <c r="Y398" s="999"/>
      <c r="Z398" s="999"/>
      <c r="AA398" s="1000"/>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9"/>
      <c r="C399" s="258"/>
      <c r="D399" s="259"/>
      <c r="E399" s="258"/>
      <c r="F399" s="321"/>
      <c r="G399" s="279"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4" t="s">
        <v>338</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5"/>
      <c r="B401" s="259"/>
      <c r="C401" s="258"/>
      <c r="D401" s="259"/>
      <c r="E401" s="258"/>
      <c r="F401" s="321"/>
      <c r="G401" s="238"/>
      <c r="H401" s="165"/>
      <c r="I401" s="165"/>
      <c r="J401" s="165"/>
      <c r="K401" s="165"/>
      <c r="L401" s="165"/>
      <c r="M401" s="165"/>
      <c r="N401" s="165"/>
      <c r="O401" s="165"/>
      <c r="P401" s="239"/>
      <c r="Q401" s="992"/>
      <c r="R401" s="993"/>
      <c r="S401" s="993"/>
      <c r="T401" s="993"/>
      <c r="U401" s="993"/>
      <c r="V401" s="993"/>
      <c r="W401" s="993"/>
      <c r="X401" s="993"/>
      <c r="Y401" s="993"/>
      <c r="Z401" s="993"/>
      <c r="AA401" s="994"/>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5"/>
      <c r="B402" s="259"/>
      <c r="C402" s="258"/>
      <c r="D402" s="259"/>
      <c r="E402" s="258"/>
      <c r="F402" s="321"/>
      <c r="G402" s="240"/>
      <c r="H402" s="241"/>
      <c r="I402" s="241"/>
      <c r="J402" s="241"/>
      <c r="K402" s="241"/>
      <c r="L402" s="241"/>
      <c r="M402" s="241"/>
      <c r="N402" s="241"/>
      <c r="O402" s="241"/>
      <c r="P402" s="242"/>
      <c r="Q402" s="995"/>
      <c r="R402" s="996"/>
      <c r="S402" s="996"/>
      <c r="T402" s="996"/>
      <c r="U402" s="996"/>
      <c r="V402" s="996"/>
      <c r="W402" s="996"/>
      <c r="X402" s="996"/>
      <c r="Y402" s="996"/>
      <c r="Z402" s="996"/>
      <c r="AA402" s="997"/>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5"/>
      <c r="B403" s="259"/>
      <c r="C403" s="258"/>
      <c r="D403" s="259"/>
      <c r="E403" s="258"/>
      <c r="F403" s="321"/>
      <c r="G403" s="240"/>
      <c r="H403" s="241"/>
      <c r="I403" s="241"/>
      <c r="J403" s="241"/>
      <c r="K403" s="241"/>
      <c r="L403" s="241"/>
      <c r="M403" s="241"/>
      <c r="N403" s="241"/>
      <c r="O403" s="241"/>
      <c r="P403" s="242"/>
      <c r="Q403" s="995"/>
      <c r="R403" s="996"/>
      <c r="S403" s="996"/>
      <c r="T403" s="996"/>
      <c r="U403" s="996"/>
      <c r="V403" s="996"/>
      <c r="W403" s="996"/>
      <c r="X403" s="996"/>
      <c r="Y403" s="996"/>
      <c r="Z403" s="996"/>
      <c r="AA403" s="997"/>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5"/>
      <c r="B404" s="259"/>
      <c r="C404" s="258"/>
      <c r="D404" s="259"/>
      <c r="E404" s="258"/>
      <c r="F404" s="321"/>
      <c r="G404" s="240"/>
      <c r="H404" s="241"/>
      <c r="I404" s="241"/>
      <c r="J404" s="241"/>
      <c r="K404" s="241"/>
      <c r="L404" s="241"/>
      <c r="M404" s="241"/>
      <c r="N404" s="241"/>
      <c r="O404" s="241"/>
      <c r="P404" s="242"/>
      <c r="Q404" s="995"/>
      <c r="R404" s="996"/>
      <c r="S404" s="996"/>
      <c r="T404" s="996"/>
      <c r="U404" s="996"/>
      <c r="V404" s="996"/>
      <c r="W404" s="996"/>
      <c r="X404" s="996"/>
      <c r="Y404" s="996"/>
      <c r="Z404" s="996"/>
      <c r="AA404" s="997"/>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9"/>
      <c r="C405" s="258"/>
      <c r="D405" s="259"/>
      <c r="E405" s="258"/>
      <c r="F405" s="321"/>
      <c r="G405" s="243"/>
      <c r="H405" s="168"/>
      <c r="I405" s="168"/>
      <c r="J405" s="168"/>
      <c r="K405" s="168"/>
      <c r="L405" s="168"/>
      <c r="M405" s="168"/>
      <c r="N405" s="168"/>
      <c r="O405" s="168"/>
      <c r="P405" s="244"/>
      <c r="Q405" s="998"/>
      <c r="R405" s="999"/>
      <c r="S405" s="999"/>
      <c r="T405" s="999"/>
      <c r="U405" s="999"/>
      <c r="V405" s="999"/>
      <c r="W405" s="999"/>
      <c r="X405" s="999"/>
      <c r="Y405" s="999"/>
      <c r="Z405" s="999"/>
      <c r="AA405" s="1000"/>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9"/>
      <c r="C406" s="258"/>
      <c r="D406" s="259"/>
      <c r="E406" s="258"/>
      <c r="F406" s="321"/>
      <c r="G406" s="279"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4" t="s">
        <v>338</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5"/>
      <c r="B408" s="259"/>
      <c r="C408" s="258"/>
      <c r="D408" s="259"/>
      <c r="E408" s="258"/>
      <c r="F408" s="321"/>
      <c r="G408" s="238"/>
      <c r="H408" s="165"/>
      <c r="I408" s="165"/>
      <c r="J408" s="165"/>
      <c r="K408" s="165"/>
      <c r="L408" s="165"/>
      <c r="M408" s="165"/>
      <c r="N408" s="165"/>
      <c r="O408" s="165"/>
      <c r="P408" s="239"/>
      <c r="Q408" s="992"/>
      <c r="R408" s="993"/>
      <c r="S408" s="993"/>
      <c r="T408" s="993"/>
      <c r="U408" s="993"/>
      <c r="V408" s="993"/>
      <c r="W408" s="993"/>
      <c r="X408" s="993"/>
      <c r="Y408" s="993"/>
      <c r="Z408" s="993"/>
      <c r="AA408" s="994"/>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5"/>
      <c r="B409" s="259"/>
      <c r="C409" s="258"/>
      <c r="D409" s="259"/>
      <c r="E409" s="258"/>
      <c r="F409" s="321"/>
      <c r="G409" s="240"/>
      <c r="H409" s="241"/>
      <c r="I409" s="241"/>
      <c r="J409" s="241"/>
      <c r="K409" s="241"/>
      <c r="L409" s="241"/>
      <c r="M409" s="241"/>
      <c r="N409" s="241"/>
      <c r="O409" s="241"/>
      <c r="P409" s="242"/>
      <c r="Q409" s="995"/>
      <c r="R409" s="996"/>
      <c r="S409" s="996"/>
      <c r="T409" s="996"/>
      <c r="U409" s="996"/>
      <c r="V409" s="996"/>
      <c r="W409" s="996"/>
      <c r="X409" s="996"/>
      <c r="Y409" s="996"/>
      <c r="Z409" s="996"/>
      <c r="AA409" s="997"/>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5"/>
      <c r="B410" s="259"/>
      <c r="C410" s="258"/>
      <c r="D410" s="259"/>
      <c r="E410" s="258"/>
      <c r="F410" s="321"/>
      <c r="G410" s="240"/>
      <c r="H410" s="241"/>
      <c r="I410" s="241"/>
      <c r="J410" s="241"/>
      <c r="K410" s="241"/>
      <c r="L410" s="241"/>
      <c r="M410" s="241"/>
      <c r="N410" s="241"/>
      <c r="O410" s="241"/>
      <c r="P410" s="242"/>
      <c r="Q410" s="995"/>
      <c r="R410" s="996"/>
      <c r="S410" s="996"/>
      <c r="T410" s="996"/>
      <c r="U410" s="996"/>
      <c r="V410" s="996"/>
      <c r="W410" s="996"/>
      <c r="X410" s="996"/>
      <c r="Y410" s="996"/>
      <c r="Z410" s="996"/>
      <c r="AA410" s="997"/>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5"/>
      <c r="B411" s="259"/>
      <c r="C411" s="258"/>
      <c r="D411" s="259"/>
      <c r="E411" s="258"/>
      <c r="F411" s="321"/>
      <c r="G411" s="240"/>
      <c r="H411" s="241"/>
      <c r="I411" s="241"/>
      <c r="J411" s="241"/>
      <c r="K411" s="241"/>
      <c r="L411" s="241"/>
      <c r="M411" s="241"/>
      <c r="N411" s="241"/>
      <c r="O411" s="241"/>
      <c r="P411" s="242"/>
      <c r="Q411" s="995"/>
      <c r="R411" s="996"/>
      <c r="S411" s="996"/>
      <c r="T411" s="996"/>
      <c r="U411" s="996"/>
      <c r="V411" s="996"/>
      <c r="W411" s="996"/>
      <c r="X411" s="996"/>
      <c r="Y411" s="996"/>
      <c r="Z411" s="996"/>
      <c r="AA411" s="997"/>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9"/>
      <c r="C412" s="258"/>
      <c r="D412" s="259"/>
      <c r="E412" s="258"/>
      <c r="F412" s="321"/>
      <c r="G412" s="243"/>
      <c r="H412" s="168"/>
      <c r="I412" s="168"/>
      <c r="J412" s="168"/>
      <c r="K412" s="168"/>
      <c r="L412" s="168"/>
      <c r="M412" s="168"/>
      <c r="N412" s="168"/>
      <c r="O412" s="168"/>
      <c r="P412" s="244"/>
      <c r="Q412" s="998"/>
      <c r="R412" s="999"/>
      <c r="S412" s="999"/>
      <c r="T412" s="999"/>
      <c r="U412" s="999"/>
      <c r="V412" s="999"/>
      <c r="W412" s="999"/>
      <c r="X412" s="999"/>
      <c r="Y412" s="999"/>
      <c r="Z412" s="999"/>
      <c r="AA412" s="1000"/>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9"/>
      <c r="C413" s="258"/>
      <c r="D413" s="259"/>
      <c r="E413" s="258"/>
      <c r="F413" s="321"/>
      <c r="G413" s="279"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4" t="s">
        <v>338</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5"/>
      <c r="B415" s="259"/>
      <c r="C415" s="258"/>
      <c r="D415" s="259"/>
      <c r="E415" s="258"/>
      <c r="F415" s="321"/>
      <c r="G415" s="238"/>
      <c r="H415" s="165"/>
      <c r="I415" s="165"/>
      <c r="J415" s="165"/>
      <c r="K415" s="165"/>
      <c r="L415" s="165"/>
      <c r="M415" s="165"/>
      <c r="N415" s="165"/>
      <c r="O415" s="165"/>
      <c r="P415" s="239"/>
      <c r="Q415" s="992"/>
      <c r="R415" s="993"/>
      <c r="S415" s="993"/>
      <c r="T415" s="993"/>
      <c r="U415" s="993"/>
      <c r="V415" s="993"/>
      <c r="W415" s="993"/>
      <c r="X415" s="993"/>
      <c r="Y415" s="993"/>
      <c r="Z415" s="993"/>
      <c r="AA415" s="994"/>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5"/>
      <c r="B416" s="259"/>
      <c r="C416" s="258"/>
      <c r="D416" s="259"/>
      <c r="E416" s="258"/>
      <c r="F416" s="321"/>
      <c r="G416" s="240"/>
      <c r="H416" s="241"/>
      <c r="I416" s="241"/>
      <c r="J416" s="241"/>
      <c r="K416" s="241"/>
      <c r="L416" s="241"/>
      <c r="M416" s="241"/>
      <c r="N416" s="241"/>
      <c r="O416" s="241"/>
      <c r="P416" s="242"/>
      <c r="Q416" s="995"/>
      <c r="R416" s="996"/>
      <c r="S416" s="996"/>
      <c r="T416" s="996"/>
      <c r="U416" s="996"/>
      <c r="V416" s="996"/>
      <c r="W416" s="996"/>
      <c r="X416" s="996"/>
      <c r="Y416" s="996"/>
      <c r="Z416" s="996"/>
      <c r="AA416" s="997"/>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5"/>
      <c r="B417" s="259"/>
      <c r="C417" s="258"/>
      <c r="D417" s="259"/>
      <c r="E417" s="258"/>
      <c r="F417" s="321"/>
      <c r="G417" s="240"/>
      <c r="H417" s="241"/>
      <c r="I417" s="241"/>
      <c r="J417" s="241"/>
      <c r="K417" s="241"/>
      <c r="L417" s="241"/>
      <c r="M417" s="241"/>
      <c r="N417" s="241"/>
      <c r="O417" s="241"/>
      <c r="P417" s="242"/>
      <c r="Q417" s="995"/>
      <c r="R417" s="996"/>
      <c r="S417" s="996"/>
      <c r="T417" s="996"/>
      <c r="U417" s="996"/>
      <c r="V417" s="996"/>
      <c r="W417" s="996"/>
      <c r="X417" s="996"/>
      <c r="Y417" s="996"/>
      <c r="Z417" s="996"/>
      <c r="AA417" s="997"/>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5"/>
      <c r="B418" s="259"/>
      <c r="C418" s="258"/>
      <c r="D418" s="259"/>
      <c r="E418" s="258"/>
      <c r="F418" s="321"/>
      <c r="G418" s="240"/>
      <c r="H418" s="241"/>
      <c r="I418" s="241"/>
      <c r="J418" s="241"/>
      <c r="K418" s="241"/>
      <c r="L418" s="241"/>
      <c r="M418" s="241"/>
      <c r="N418" s="241"/>
      <c r="O418" s="241"/>
      <c r="P418" s="242"/>
      <c r="Q418" s="995"/>
      <c r="R418" s="996"/>
      <c r="S418" s="996"/>
      <c r="T418" s="996"/>
      <c r="U418" s="996"/>
      <c r="V418" s="996"/>
      <c r="W418" s="996"/>
      <c r="X418" s="996"/>
      <c r="Y418" s="996"/>
      <c r="Z418" s="996"/>
      <c r="AA418" s="997"/>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9"/>
      <c r="C419" s="258"/>
      <c r="D419" s="259"/>
      <c r="E419" s="258"/>
      <c r="F419" s="321"/>
      <c r="G419" s="243"/>
      <c r="H419" s="168"/>
      <c r="I419" s="168"/>
      <c r="J419" s="168"/>
      <c r="K419" s="168"/>
      <c r="L419" s="168"/>
      <c r="M419" s="168"/>
      <c r="N419" s="168"/>
      <c r="O419" s="168"/>
      <c r="P419" s="244"/>
      <c r="Q419" s="998"/>
      <c r="R419" s="999"/>
      <c r="S419" s="999"/>
      <c r="T419" s="999"/>
      <c r="U419" s="999"/>
      <c r="V419" s="999"/>
      <c r="W419" s="999"/>
      <c r="X419" s="999"/>
      <c r="Y419" s="999"/>
      <c r="Z419" s="999"/>
      <c r="AA419" s="1000"/>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9"/>
      <c r="C420" s="258"/>
      <c r="D420" s="259"/>
      <c r="E420" s="258"/>
      <c r="F420" s="321"/>
      <c r="G420" s="279"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4" t="s">
        <v>338</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5"/>
      <c r="B422" s="259"/>
      <c r="C422" s="258"/>
      <c r="D422" s="259"/>
      <c r="E422" s="258"/>
      <c r="F422" s="321"/>
      <c r="G422" s="238"/>
      <c r="H422" s="165"/>
      <c r="I422" s="165"/>
      <c r="J422" s="165"/>
      <c r="K422" s="165"/>
      <c r="L422" s="165"/>
      <c r="M422" s="165"/>
      <c r="N422" s="165"/>
      <c r="O422" s="165"/>
      <c r="P422" s="239"/>
      <c r="Q422" s="992"/>
      <c r="R422" s="993"/>
      <c r="S422" s="993"/>
      <c r="T422" s="993"/>
      <c r="U422" s="993"/>
      <c r="V422" s="993"/>
      <c r="W422" s="993"/>
      <c r="X422" s="993"/>
      <c r="Y422" s="993"/>
      <c r="Z422" s="993"/>
      <c r="AA422" s="994"/>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5"/>
      <c r="B423" s="259"/>
      <c r="C423" s="258"/>
      <c r="D423" s="259"/>
      <c r="E423" s="258"/>
      <c r="F423" s="321"/>
      <c r="G423" s="240"/>
      <c r="H423" s="241"/>
      <c r="I423" s="241"/>
      <c r="J423" s="241"/>
      <c r="K423" s="241"/>
      <c r="L423" s="241"/>
      <c r="M423" s="241"/>
      <c r="N423" s="241"/>
      <c r="O423" s="241"/>
      <c r="P423" s="242"/>
      <c r="Q423" s="995"/>
      <c r="R423" s="996"/>
      <c r="S423" s="996"/>
      <c r="T423" s="996"/>
      <c r="U423" s="996"/>
      <c r="V423" s="996"/>
      <c r="W423" s="996"/>
      <c r="X423" s="996"/>
      <c r="Y423" s="996"/>
      <c r="Z423" s="996"/>
      <c r="AA423" s="997"/>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5"/>
      <c r="B424" s="259"/>
      <c r="C424" s="258"/>
      <c r="D424" s="259"/>
      <c r="E424" s="258"/>
      <c r="F424" s="321"/>
      <c r="G424" s="240"/>
      <c r="H424" s="241"/>
      <c r="I424" s="241"/>
      <c r="J424" s="241"/>
      <c r="K424" s="241"/>
      <c r="L424" s="241"/>
      <c r="M424" s="241"/>
      <c r="N424" s="241"/>
      <c r="O424" s="241"/>
      <c r="P424" s="242"/>
      <c r="Q424" s="995"/>
      <c r="R424" s="996"/>
      <c r="S424" s="996"/>
      <c r="T424" s="996"/>
      <c r="U424" s="996"/>
      <c r="V424" s="996"/>
      <c r="W424" s="996"/>
      <c r="X424" s="996"/>
      <c r="Y424" s="996"/>
      <c r="Z424" s="996"/>
      <c r="AA424" s="997"/>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5"/>
      <c r="B425" s="259"/>
      <c r="C425" s="258"/>
      <c r="D425" s="259"/>
      <c r="E425" s="258"/>
      <c r="F425" s="321"/>
      <c r="G425" s="240"/>
      <c r="H425" s="241"/>
      <c r="I425" s="241"/>
      <c r="J425" s="241"/>
      <c r="K425" s="241"/>
      <c r="L425" s="241"/>
      <c r="M425" s="241"/>
      <c r="N425" s="241"/>
      <c r="O425" s="241"/>
      <c r="P425" s="242"/>
      <c r="Q425" s="995"/>
      <c r="R425" s="996"/>
      <c r="S425" s="996"/>
      <c r="T425" s="996"/>
      <c r="U425" s="996"/>
      <c r="V425" s="996"/>
      <c r="W425" s="996"/>
      <c r="X425" s="996"/>
      <c r="Y425" s="996"/>
      <c r="Z425" s="996"/>
      <c r="AA425" s="997"/>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9"/>
      <c r="C426" s="258"/>
      <c r="D426" s="259"/>
      <c r="E426" s="322"/>
      <c r="F426" s="323"/>
      <c r="G426" s="243"/>
      <c r="H426" s="168"/>
      <c r="I426" s="168"/>
      <c r="J426" s="168"/>
      <c r="K426" s="168"/>
      <c r="L426" s="168"/>
      <c r="M426" s="168"/>
      <c r="N426" s="168"/>
      <c r="O426" s="168"/>
      <c r="P426" s="244"/>
      <c r="Q426" s="998"/>
      <c r="R426" s="999"/>
      <c r="S426" s="999"/>
      <c r="T426" s="999"/>
      <c r="U426" s="999"/>
      <c r="V426" s="999"/>
      <c r="W426" s="999"/>
      <c r="X426" s="999"/>
      <c r="Y426" s="999"/>
      <c r="Z426" s="999"/>
      <c r="AA426" s="1000"/>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9"/>
      <c r="C429" s="322"/>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5"/>
      <c r="B430" s="259"/>
      <c r="C430" s="256" t="s">
        <v>424</v>
      </c>
      <c r="D430" s="257"/>
      <c r="E430" s="245" t="s">
        <v>402</v>
      </c>
      <c r="F430" s="455"/>
      <c r="G430" s="247" t="s">
        <v>255</v>
      </c>
      <c r="H430" s="162"/>
      <c r="I430" s="162"/>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05"/>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hidden="1" customHeight="1" x14ac:dyDescent="0.15">
      <c r="A432" s="1005"/>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5"/>
      <c r="B433" s="259"/>
      <c r="C433" s="258"/>
      <c r="D433" s="259"/>
      <c r="E433" s="170"/>
      <c r="F433" s="171"/>
      <c r="G433" s="238"/>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5"/>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5"/>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5"/>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5"/>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5"/>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5"/>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5"/>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05"/>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5"/>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5"/>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5"/>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5"/>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5"/>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5"/>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5"/>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5"/>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5"/>
      <c r="B481" s="259"/>
      <c r="C481" s="258"/>
      <c r="D481" s="259"/>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9"/>
      <c r="C482" s="258"/>
      <c r="D482" s="259"/>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5"/>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9"/>
      <c r="C484" s="258"/>
      <c r="D484" s="259"/>
      <c r="E484" s="245" t="s">
        <v>406</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5"/>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5"/>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5"/>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5"/>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5"/>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5"/>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5"/>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5"/>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5"/>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5"/>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5"/>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9"/>
      <c r="C535" s="258"/>
      <c r="D535" s="259"/>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9"/>
      <c r="C538" s="258"/>
      <c r="D538" s="259"/>
      <c r="E538" s="245" t="s">
        <v>407</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5"/>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5"/>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5"/>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5"/>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5"/>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5"/>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5"/>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5"/>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5"/>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5"/>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5"/>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9"/>
      <c r="C589" s="258"/>
      <c r="D589" s="259"/>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9"/>
      <c r="C592" s="258"/>
      <c r="D592" s="259"/>
      <c r="E592" s="245" t="s">
        <v>406</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5"/>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5"/>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5"/>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5"/>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5"/>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5"/>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5"/>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5"/>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5"/>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5"/>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5"/>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9"/>
      <c r="C643" s="258"/>
      <c r="D643" s="259"/>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9"/>
      <c r="C646" s="258"/>
      <c r="D646" s="259"/>
      <c r="E646" s="245" t="s">
        <v>407</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5"/>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5"/>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5"/>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5"/>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5"/>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5"/>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5"/>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5"/>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5"/>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5"/>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5"/>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9"/>
      <c r="C697" s="258"/>
      <c r="D697" s="259"/>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1"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562</v>
      </c>
      <c r="AE702" s="906"/>
      <c r="AF702" s="906"/>
      <c r="AG702" s="892" t="s">
        <v>595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562</v>
      </c>
      <c r="AE703" s="159"/>
      <c r="AF703" s="159"/>
      <c r="AG703" s="671" t="s">
        <v>596</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562</v>
      </c>
      <c r="AE704" s="590"/>
      <c r="AF704" s="590"/>
      <c r="AG704" s="435" t="s">
        <v>678</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597</v>
      </c>
      <c r="AE705" s="740"/>
      <c r="AF705" s="740"/>
      <c r="AG705" s="164" t="s">
        <v>679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620</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598</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562</v>
      </c>
      <c r="AE708" s="675"/>
      <c r="AF708" s="675"/>
      <c r="AG708" s="530" t="s">
        <v>664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562</v>
      </c>
      <c r="AE709" s="159"/>
      <c r="AF709" s="159"/>
      <c r="AG709" s="671" t="s">
        <v>663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621</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562</v>
      </c>
      <c r="AE711" s="159"/>
      <c r="AF711" s="159"/>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562</v>
      </c>
      <c r="AE712" s="590"/>
      <c r="AF712" s="590"/>
      <c r="AG712" s="598" t="s">
        <v>623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621</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562</v>
      </c>
      <c r="AE714" s="596"/>
      <c r="AF714" s="597"/>
      <c r="AG714" s="696" t="s">
        <v>624</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597</v>
      </c>
      <c r="AE715" s="675"/>
      <c r="AF715" s="784"/>
      <c r="AG715" s="530" t="s">
        <v>666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562</v>
      </c>
      <c r="AE716" s="766"/>
      <c r="AF716" s="766"/>
      <c r="AG716" s="671" t="s">
        <v>667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668</v>
      </c>
      <c r="AE717" s="159"/>
      <c r="AF717" s="159"/>
      <c r="AG717" s="671" t="s">
        <v>677</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562</v>
      </c>
      <c r="AE718" s="159"/>
      <c r="AF718" s="159"/>
      <c r="AG718" s="167" t="s">
        <v>669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562</v>
      </c>
      <c r="AE719" s="675"/>
      <c r="AF719" s="675"/>
      <c r="AG719" s="164" t="s">
        <v>626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6" t="s">
        <v>341</v>
      </c>
      <c r="D720" s="944"/>
      <c r="E720" s="944"/>
      <c r="F720" s="947"/>
      <c r="G720" s="943" t="s">
        <v>342</v>
      </c>
      <c r="H720" s="944"/>
      <c r="I720" s="944"/>
      <c r="J720" s="944"/>
      <c r="K720" s="944"/>
      <c r="L720" s="944"/>
      <c r="M720" s="944"/>
      <c r="N720" s="943" t="s">
        <v>345</v>
      </c>
      <c r="O720" s="944"/>
      <c r="P720" s="944"/>
      <c r="Q720" s="944"/>
      <c r="R720" s="944"/>
      <c r="S720" s="944"/>
      <c r="T720" s="944"/>
      <c r="U720" s="944"/>
      <c r="V720" s="944"/>
      <c r="W720" s="944"/>
      <c r="X720" s="944"/>
      <c r="Y720" s="944"/>
      <c r="Z720" s="944"/>
      <c r="AA720" s="944"/>
      <c r="AB720" s="944"/>
      <c r="AC720" s="944"/>
      <c r="AD720" s="944"/>
      <c r="AE720" s="944"/>
      <c r="AF720" s="945"/>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8" t="s">
        <v>565</v>
      </c>
      <c r="D721" s="929"/>
      <c r="E721" s="929"/>
      <c r="F721" s="930"/>
      <c r="G721" s="948"/>
      <c r="H721" s="949"/>
      <c r="I721" s="82" t="str">
        <f>IF(OR(G721="　", G721=""), "", "-")</f>
        <v/>
      </c>
      <c r="J721" s="927">
        <v>555</v>
      </c>
      <c r="K721" s="927"/>
      <c r="L721" s="82" t="str">
        <f>IF(M721="","","-")</f>
        <v/>
      </c>
      <c r="M721" s="83"/>
      <c r="N721" s="924" t="s">
        <v>625</v>
      </c>
      <c r="O721" s="925"/>
      <c r="P721" s="925"/>
      <c r="Q721" s="925"/>
      <c r="R721" s="925"/>
      <c r="S721" s="925"/>
      <c r="T721" s="925"/>
      <c r="U721" s="925"/>
      <c r="V721" s="925"/>
      <c r="W721" s="925"/>
      <c r="X721" s="925"/>
      <c r="Y721" s="925"/>
      <c r="Z721" s="925"/>
      <c r="AA721" s="925"/>
      <c r="AB721" s="925"/>
      <c r="AC721" s="925"/>
      <c r="AD721" s="925"/>
      <c r="AE721" s="925"/>
      <c r="AF721" s="926"/>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customHeight="1" x14ac:dyDescent="0.15">
      <c r="A722" s="657"/>
      <c r="B722" s="658"/>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customHeight="1" x14ac:dyDescent="0.15">
      <c r="A723" s="657"/>
      <c r="B723" s="658"/>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customHeight="1" x14ac:dyDescent="0.15">
      <c r="A724" s="657"/>
      <c r="B724" s="658"/>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customHeight="1" x14ac:dyDescent="0.15">
      <c r="A725" s="659"/>
      <c r="B725" s="660"/>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674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665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694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695</v>
      </c>
      <c r="B733" s="757"/>
      <c r="C733" s="757"/>
      <c r="D733" s="757"/>
      <c r="E733" s="758"/>
      <c r="F733" s="773" t="s">
        <v>696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7.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405</v>
      </c>
      <c r="B737" s="101"/>
      <c r="C737" s="101"/>
      <c r="D737" s="102"/>
      <c r="E737" s="103" t="s">
        <v>599</v>
      </c>
      <c r="F737" s="103"/>
      <c r="G737" s="103"/>
      <c r="H737" s="103"/>
      <c r="I737" s="103"/>
      <c r="J737" s="103"/>
      <c r="K737" s="103"/>
      <c r="L737" s="103"/>
      <c r="M737" s="103"/>
      <c r="N737" s="109" t="s">
        <v>400</v>
      </c>
      <c r="O737" s="109"/>
      <c r="P737" s="109"/>
      <c r="Q737" s="109"/>
      <c r="R737" s="103" t="s">
        <v>600</v>
      </c>
      <c r="S737" s="103"/>
      <c r="T737" s="103"/>
      <c r="U737" s="103"/>
      <c r="V737" s="103"/>
      <c r="W737" s="103"/>
      <c r="X737" s="103"/>
      <c r="Y737" s="103"/>
      <c r="Z737" s="103"/>
      <c r="AA737" s="109" t="s">
        <v>399</v>
      </c>
      <c r="AB737" s="109"/>
      <c r="AC737" s="109"/>
      <c r="AD737" s="109"/>
      <c r="AE737" s="103" t="s">
        <v>601</v>
      </c>
      <c r="AF737" s="103"/>
      <c r="AG737" s="103"/>
      <c r="AH737" s="103"/>
      <c r="AI737" s="103"/>
      <c r="AJ737" s="103"/>
      <c r="AK737" s="103"/>
      <c r="AL737" s="103"/>
      <c r="AM737" s="103"/>
      <c r="AN737" s="109" t="s">
        <v>398</v>
      </c>
      <c r="AO737" s="109"/>
      <c r="AP737" s="109"/>
      <c r="AQ737" s="109"/>
      <c r="AR737" s="110" t="s">
        <v>602</v>
      </c>
      <c r="AS737" s="111"/>
      <c r="AT737" s="111"/>
      <c r="AU737" s="111"/>
      <c r="AV737" s="111"/>
      <c r="AW737" s="111"/>
      <c r="AX737" s="112"/>
      <c r="AY737" s="88"/>
      <c r="AZ737" s="88"/>
    </row>
    <row r="738" spans="1:52" ht="24.75" customHeight="1" x14ac:dyDescent="0.15">
      <c r="A738" s="100" t="s">
        <v>397</v>
      </c>
      <c r="B738" s="101"/>
      <c r="C738" s="101"/>
      <c r="D738" s="102"/>
      <c r="E738" s="103" t="s">
        <v>603</v>
      </c>
      <c r="F738" s="103"/>
      <c r="G738" s="103"/>
      <c r="H738" s="103"/>
      <c r="I738" s="103"/>
      <c r="J738" s="103"/>
      <c r="K738" s="103"/>
      <c r="L738" s="103"/>
      <c r="M738" s="103"/>
      <c r="N738" s="109" t="s">
        <v>396</v>
      </c>
      <c r="O738" s="109"/>
      <c r="P738" s="109"/>
      <c r="Q738" s="109"/>
      <c r="R738" s="103" t="s">
        <v>604</v>
      </c>
      <c r="S738" s="103"/>
      <c r="T738" s="103"/>
      <c r="U738" s="103"/>
      <c r="V738" s="103"/>
      <c r="W738" s="103"/>
      <c r="X738" s="103"/>
      <c r="Y738" s="103"/>
      <c r="Z738" s="103"/>
      <c r="AA738" s="109" t="s">
        <v>395</v>
      </c>
      <c r="AB738" s="109"/>
      <c r="AC738" s="109"/>
      <c r="AD738" s="109"/>
      <c r="AE738" s="103" t="s">
        <v>605</v>
      </c>
      <c r="AF738" s="103"/>
      <c r="AG738" s="103"/>
      <c r="AH738" s="103"/>
      <c r="AI738" s="103"/>
      <c r="AJ738" s="103"/>
      <c r="AK738" s="103"/>
      <c r="AL738" s="103"/>
      <c r="AM738" s="103"/>
      <c r="AN738" s="109" t="s">
        <v>394</v>
      </c>
      <c r="AO738" s="109"/>
      <c r="AP738" s="109"/>
      <c r="AQ738" s="109"/>
      <c r="AR738" s="110" t="s">
        <v>605</v>
      </c>
      <c r="AS738" s="111"/>
      <c r="AT738" s="111"/>
      <c r="AU738" s="111"/>
      <c r="AV738" s="111"/>
      <c r="AW738" s="111"/>
      <c r="AX738" s="112"/>
    </row>
    <row r="739" spans="1:52" ht="24.75" customHeight="1" x14ac:dyDescent="0.15">
      <c r="A739" s="100" t="s">
        <v>393</v>
      </c>
      <c r="B739" s="101"/>
      <c r="C739" s="101"/>
      <c r="D739" s="102"/>
      <c r="E739" s="103" t="s">
        <v>606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565</v>
      </c>
      <c r="F740" s="125"/>
      <c r="G740" s="125"/>
      <c r="H740" s="92" t="str">
        <f>IF(E740="", "", "(")</f>
        <v>(</v>
      </c>
      <c r="I740" s="125"/>
      <c r="J740" s="125"/>
      <c r="K740" s="92" t="str">
        <f>IF(OR(I740="　", I740=""), "", "-")</f>
        <v/>
      </c>
      <c r="L740" s="126">
        <v>540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388</v>
      </c>
      <c r="B780" s="768"/>
      <c r="C780" s="768"/>
      <c r="D780" s="768"/>
      <c r="E780" s="768"/>
      <c r="F780" s="769"/>
      <c r="G780" s="446" t="s">
        <v>574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627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575</v>
      </c>
      <c r="H782" s="457"/>
      <c r="I782" s="457"/>
      <c r="J782" s="457"/>
      <c r="K782" s="458"/>
      <c r="L782" s="459" t="s">
        <v>582</v>
      </c>
      <c r="M782" s="460"/>
      <c r="N782" s="460"/>
      <c r="O782" s="460"/>
      <c r="P782" s="460"/>
      <c r="Q782" s="460"/>
      <c r="R782" s="460"/>
      <c r="S782" s="460"/>
      <c r="T782" s="460"/>
      <c r="U782" s="460"/>
      <c r="V782" s="460"/>
      <c r="W782" s="460"/>
      <c r="X782" s="461"/>
      <c r="Y782" s="462">
        <v>49</v>
      </c>
      <c r="Z782" s="463"/>
      <c r="AA782" s="463"/>
      <c r="AB782" s="561"/>
      <c r="AC782" s="456" t="s">
        <v>575</v>
      </c>
      <c r="AD782" s="457"/>
      <c r="AE782" s="457"/>
      <c r="AF782" s="457"/>
      <c r="AG782" s="458"/>
      <c r="AH782" s="459" t="s">
        <v>582</v>
      </c>
      <c r="AI782" s="460"/>
      <c r="AJ782" s="460"/>
      <c r="AK782" s="460"/>
      <c r="AL782" s="460"/>
      <c r="AM782" s="460"/>
      <c r="AN782" s="460"/>
      <c r="AO782" s="460"/>
      <c r="AP782" s="460"/>
      <c r="AQ782" s="460"/>
      <c r="AR782" s="460"/>
      <c r="AS782" s="460"/>
      <c r="AT782" s="461"/>
      <c r="AU782" s="462">
        <v>14.9</v>
      </c>
      <c r="AV782" s="463"/>
      <c r="AW782" s="463"/>
      <c r="AX782" s="464"/>
    </row>
    <row r="783" spans="1:50" ht="24.75" customHeight="1" x14ac:dyDescent="0.15">
      <c r="A783" s="560"/>
      <c r="B783" s="770"/>
      <c r="C783" s="770"/>
      <c r="D783" s="770"/>
      <c r="E783" s="770"/>
      <c r="F783" s="771"/>
      <c r="G783" s="355" t="s">
        <v>576</v>
      </c>
      <c r="H783" s="356"/>
      <c r="I783" s="356"/>
      <c r="J783" s="356"/>
      <c r="K783" s="357"/>
      <c r="L783" s="408" t="s">
        <v>583</v>
      </c>
      <c r="M783" s="409"/>
      <c r="N783" s="409"/>
      <c r="O783" s="409"/>
      <c r="P783" s="409"/>
      <c r="Q783" s="409"/>
      <c r="R783" s="409"/>
      <c r="S783" s="409"/>
      <c r="T783" s="409"/>
      <c r="U783" s="409"/>
      <c r="V783" s="409"/>
      <c r="W783" s="409"/>
      <c r="X783" s="410"/>
      <c r="Y783" s="405">
        <v>16</v>
      </c>
      <c r="Z783" s="406"/>
      <c r="AA783" s="406"/>
      <c r="AB783" s="412"/>
      <c r="AC783" s="355" t="s">
        <v>576</v>
      </c>
      <c r="AD783" s="356"/>
      <c r="AE783" s="356"/>
      <c r="AF783" s="356"/>
      <c r="AG783" s="357"/>
      <c r="AH783" s="408" t="s">
        <v>583</v>
      </c>
      <c r="AI783" s="409"/>
      <c r="AJ783" s="409"/>
      <c r="AK783" s="409"/>
      <c r="AL783" s="409"/>
      <c r="AM783" s="409"/>
      <c r="AN783" s="409"/>
      <c r="AO783" s="409"/>
      <c r="AP783" s="409"/>
      <c r="AQ783" s="409"/>
      <c r="AR783" s="409"/>
      <c r="AS783" s="409"/>
      <c r="AT783" s="410"/>
      <c r="AU783" s="405">
        <v>1.6</v>
      </c>
      <c r="AV783" s="406"/>
      <c r="AW783" s="406"/>
      <c r="AX783" s="407"/>
    </row>
    <row r="784" spans="1:50" ht="24.75" customHeight="1" x14ac:dyDescent="0.15">
      <c r="A784" s="560"/>
      <c r="B784" s="770"/>
      <c r="C784" s="770"/>
      <c r="D784" s="770"/>
      <c r="E784" s="770"/>
      <c r="F784" s="771"/>
      <c r="G784" s="355" t="s">
        <v>577</v>
      </c>
      <c r="H784" s="356"/>
      <c r="I784" s="356"/>
      <c r="J784" s="356"/>
      <c r="K784" s="357"/>
      <c r="L784" s="408" t="s">
        <v>577</v>
      </c>
      <c r="M784" s="409"/>
      <c r="N784" s="409"/>
      <c r="O784" s="409"/>
      <c r="P784" s="409"/>
      <c r="Q784" s="409"/>
      <c r="R784" s="409"/>
      <c r="S784" s="409"/>
      <c r="T784" s="409"/>
      <c r="U784" s="409"/>
      <c r="V784" s="409"/>
      <c r="W784" s="409"/>
      <c r="X784" s="410"/>
      <c r="Y784" s="405">
        <v>6.5</v>
      </c>
      <c r="Z784" s="406"/>
      <c r="AA784" s="406"/>
      <c r="AB784" s="412"/>
      <c r="AC784" s="355" t="s">
        <v>577</v>
      </c>
      <c r="AD784" s="356"/>
      <c r="AE784" s="356"/>
      <c r="AF784" s="356"/>
      <c r="AG784" s="357"/>
      <c r="AH784" s="408" t="s">
        <v>577</v>
      </c>
      <c r="AI784" s="409"/>
      <c r="AJ784" s="409"/>
      <c r="AK784" s="409"/>
      <c r="AL784" s="409"/>
      <c r="AM784" s="409"/>
      <c r="AN784" s="409"/>
      <c r="AO784" s="409"/>
      <c r="AP784" s="409"/>
      <c r="AQ784" s="409"/>
      <c r="AR784" s="409"/>
      <c r="AS784" s="409"/>
      <c r="AT784" s="410"/>
      <c r="AU784" s="405">
        <v>1.7</v>
      </c>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71.5</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18.2</v>
      </c>
      <c r="AV792" s="422"/>
      <c r="AW792" s="422"/>
      <c r="AX792" s="424"/>
    </row>
    <row r="793" spans="1:50" ht="24.75" customHeight="1" x14ac:dyDescent="0.15">
      <c r="A793" s="560"/>
      <c r="B793" s="770"/>
      <c r="C793" s="770"/>
      <c r="D793" s="770"/>
      <c r="E793" s="770"/>
      <c r="F793" s="771"/>
      <c r="G793" s="446" t="s">
        <v>607</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680</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70"/>
      <c r="C795" s="770"/>
      <c r="D795" s="770"/>
      <c r="E795" s="770"/>
      <c r="F795" s="771"/>
      <c r="G795" s="456" t="s">
        <v>576</v>
      </c>
      <c r="H795" s="457"/>
      <c r="I795" s="457"/>
      <c r="J795" s="457"/>
      <c r="K795" s="458"/>
      <c r="L795" s="459" t="s">
        <v>579</v>
      </c>
      <c r="M795" s="460"/>
      <c r="N795" s="460"/>
      <c r="O795" s="460"/>
      <c r="P795" s="460"/>
      <c r="Q795" s="460"/>
      <c r="R795" s="460"/>
      <c r="S795" s="460"/>
      <c r="T795" s="460"/>
      <c r="U795" s="460"/>
      <c r="V795" s="460"/>
      <c r="W795" s="460"/>
      <c r="X795" s="461"/>
      <c r="Y795" s="462">
        <v>5.7</v>
      </c>
      <c r="Z795" s="463"/>
      <c r="AA795" s="463"/>
      <c r="AB795" s="464"/>
      <c r="AC795" s="456" t="s">
        <v>628</v>
      </c>
      <c r="AD795" s="457"/>
      <c r="AE795" s="457"/>
      <c r="AF795" s="457"/>
      <c r="AG795" s="458"/>
      <c r="AH795" s="459" t="s">
        <v>630</v>
      </c>
      <c r="AI795" s="460"/>
      <c r="AJ795" s="460"/>
      <c r="AK795" s="460"/>
      <c r="AL795" s="460"/>
      <c r="AM795" s="460"/>
      <c r="AN795" s="460"/>
      <c r="AO795" s="460"/>
      <c r="AP795" s="460"/>
      <c r="AQ795" s="460"/>
      <c r="AR795" s="460"/>
      <c r="AS795" s="460"/>
      <c r="AT795" s="461"/>
      <c r="AU795" s="462">
        <v>0.3</v>
      </c>
      <c r="AV795" s="463"/>
      <c r="AW795" s="463"/>
      <c r="AX795" s="464"/>
    </row>
    <row r="796" spans="1:50" ht="24.75" customHeight="1" x14ac:dyDescent="0.15">
      <c r="A796" s="560"/>
      <c r="B796" s="770"/>
      <c r="C796" s="770"/>
      <c r="D796" s="770"/>
      <c r="E796" s="770"/>
      <c r="F796" s="771"/>
      <c r="G796" s="355" t="s">
        <v>575</v>
      </c>
      <c r="H796" s="356"/>
      <c r="I796" s="356"/>
      <c r="J796" s="356"/>
      <c r="K796" s="357"/>
      <c r="L796" s="408" t="s">
        <v>580</v>
      </c>
      <c r="M796" s="409"/>
      <c r="N796" s="409"/>
      <c r="O796" s="409"/>
      <c r="P796" s="409"/>
      <c r="Q796" s="409"/>
      <c r="R796" s="409"/>
      <c r="S796" s="409"/>
      <c r="T796" s="409"/>
      <c r="U796" s="409"/>
      <c r="V796" s="409"/>
      <c r="W796" s="409"/>
      <c r="X796" s="410"/>
      <c r="Y796" s="405">
        <v>6.9</v>
      </c>
      <c r="Z796" s="406"/>
      <c r="AA796" s="406"/>
      <c r="AB796" s="407"/>
      <c r="AC796" s="355" t="s">
        <v>629</v>
      </c>
      <c r="AD796" s="356"/>
      <c r="AE796" s="356"/>
      <c r="AF796" s="356"/>
      <c r="AG796" s="357"/>
      <c r="AH796" s="408" t="s">
        <v>630</v>
      </c>
      <c r="AI796" s="409"/>
      <c r="AJ796" s="409"/>
      <c r="AK796" s="409"/>
      <c r="AL796" s="409"/>
      <c r="AM796" s="409"/>
      <c r="AN796" s="409"/>
      <c r="AO796" s="409"/>
      <c r="AP796" s="409"/>
      <c r="AQ796" s="409"/>
      <c r="AR796" s="409"/>
      <c r="AS796" s="409"/>
      <c r="AT796" s="410"/>
      <c r="AU796" s="405">
        <v>0</v>
      </c>
      <c r="AV796" s="406"/>
      <c r="AW796" s="406"/>
      <c r="AX796" s="407"/>
    </row>
    <row r="797" spans="1:50" ht="24.75" customHeight="1" x14ac:dyDescent="0.15">
      <c r="A797" s="560"/>
      <c r="B797" s="770"/>
      <c r="C797" s="770"/>
      <c r="D797" s="770"/>
      <c r="E797" s="770"/>
      <c r="F797" s="771"/>
      <c r="G797" s="355" t="s">
        <v>577</v>
      </c>
      <c r="H797" s="356"/>
      <c r="I797" s="356"/>
      <c r="J797" s="356"/>
      <c r="K797" s="357"/>
      <c r="L797" s="408" t="s">
        <v>577</v>
      </c>
      <c r="M797" s="409"/>
      <c r="N797" s="409"/>
      <c r="O797" s="409"/>
      <c r="P797" s="409"/>
      <c r="Q797" s="409"/>
      <c r="R797" s="409"/>
      <c r="S797" s="409"/>
      <c r="T797" s="409"/>
      <c r="U797" s="409"/>
      <c r="V797" s="409"/>
      <c r="W797" s="409"/>
      <c r="X797" s="410"/>
      <c r="Y797" s="405">
        <v>0</v>
      </c>
      <c r="Z797" s="406"/>
      <c r="AA797" s="406"/>
      <c r="AB797" s="407"/>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x14ac:dyDescent="0.15">
      <c r="A798" s="560"/>
      <c r="B798" s="770"/>
      <c r="C798" s="770"/>
      <c r="D798" s="770"/>
      <c r="E798" s="770"/>
      <c r="F798" s="771"/>
      <c r="G798" s="355" t="s">
        <v>578</v>
      </c>
      <c r="H798" s="356"/>
      <c r="I798" s="356"/>
      <c r="J798" s="356"/>
      <c r="K798" s="357"/>
      <c r="L798" s="408" t="s">
        <v>581</v>
      </c>
      <c r="M798" s="409"/>
      <c r="N798" s="409"/>
      <c r="O798" s="409"/>
      <c r="P798" s="409"/>
      <c r="Q798" s="409"/>
      <c r="R798" s="409"/>
      <c r="S798" s="409"/>
      <c r="T798" s="409"/>
      <c r="U798" s="409"/>
      <c r="V798" s="409"/>
      <c r="W798" s="409"/>
      <c r="X798" s="410"/>
      <c r="Y798" s="405">
        <v>0.5</v>
      </c>
      <c r="Z798" s="406"/>
      <c r="AA798" s="406"/>
      <c r="AB798" s="407"/>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13.100000000000001</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0.3</v>
      </c>
      <c r="AV805" s="422"/>
      <c r="AW805" s="422"/>
      <c r="AX805" s="424"/>
    </row>
    <row r="806" spans="1:50" ht="24.75" hidden="1" customHeight="1" x14ac:dyDescent="0.15">
      <c r="A806" s="560"/>
      <c r="B806" s="770"/>
      <c r="C806" s="770"/>
      <c r="D806" s="770"/>
      <c r="E806" s="770"/>
      <c r="F806" s="771"/>
      <c r="G806" s="446" t="s">
        <v>321</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6" t="s">
        <v>346</v>
      </c>
      <c r="AM832" s="967"/>
      <c r="AN832" s="967"/>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340</v>
      </c>
      <c r="AD837" s="284"/>
      <c r="AE837" s="284"/>
      <c r="AF837" s="284"/>
      <c r="AG837" s="284"/>
      <c r="AH837" s="351" t="s">
        <v>369</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31" t="s">
        <v>631</v>
      </c>
      <c r="D838" s="425"/>
      <c r="E838" s="425"/>
      <c r="F838" s="425"/>
      <c r="G838" s="425"/>
      <c r="H838" s="425"/>
      <c r="I838" s="425"/>
      <c r="J838" s="426">
        <v>9013301012464</v>
      </c>
      <c r="K838" s="427"/>
      <c r="L838" s="427"/>
      <c r="M838" s="427"/>
      <c r="N838" s="427"/>
      <c r="O838" s="427"/>
      <c r="P838" s="432" t="s">
        <v>633</v>
      </c>
      <c r="Q838" s="324"/>
      <c r="R838" s="324"/>
      <c r="S838" s="324"/>
      <c r="T838" s="324"/>
      <c r="U838" s="324"/>
      <c r="V838" s="324"/>
      <c r="W838" s="324"/>
      <c r="X838" s="324"/>
      <c r="Y838" s="325">
        <v>71.5</v>
      </c>
      <c r="Z838" s="326"/>
      <c r="AA838" s="326"/>
      <c r="AB838" s="327"/>
      <c r="AC838" s="335" t="s">
        <v>375</v>
      </c>
      <c r="AD838" s="430"/>
      <c r="AE838" s="430"/>
      <c r="AF838" s="430"/>
      <c r="AG838" s="430"/>
      <c r="AH838" s="428">
        <v>1</v>
      </c>
      <c r="AI838" s="429"/>
      <c r="AJ838" s="429"/>
      <c r="AK838" s="429"/>
      <c r="AL838" s="332">
        <v>97.65</v>
      </c>
      <c r="AM838" s="333"/>
      <c r="AN838" s="333"/>
      <c r="AO838" s="334"/>
      <c r="AP838" s="328" t="s">
        <v>692</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340</v>
      </c>
      <c r="AD870" s="284"/>
      <c r="AE870" s="284"/>
      <c r="AF870" s="284"/>
      <c r="AG870" s="284"/>
      <c r="AH870" s="351" t="s">
        <v>369</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31" t="s">
        <v>631</v>
      </c>
      <c r="D871" s="425"/>
      <c r="E871" s="425"/>
      <c r="F871" s="425"/>
      <c r="G871" s="425"/>
      <c r="H871" s="425"/>
      <c r="I871" s="425"/>
      <c r="J871" s="426">
        <v>9260005001983</v>
      </c>
      <c r="K871" s="427"/>
      <c r="L871" s="427"/>
      <c r="M871" s="427"/>
      <c r="N871" s="427"/>
      <c r="O871" s="427"/>
      <c r="P871" s="432" t="s">
        <v>634</v>
      </c>
      <c r="Q871" s="324"/>
      <c r="R871" s="324"/>
      <c r="S871" s="324"/>
      <c r="T871" s="324"/>
      <c r="U871" s="324"/>
      <c r="V871" s="324"/>
      <c r="W871" s="324"/>
      <c r="X871" s="324"/>
      <c r="Y871" s="325">
        <v>18.2</v>
      </c>
      <c r="Z871" s="326"/>
      <c r="AA871" s="326"/>
      <c r="AB871" s="327"/>
      <c r="AC871" s="335" t="s">
        <v>375</v>
      </c>
      <c r="AD871" s="430"/>
      <c r="AE871" s="430"/>
      <c r="AF871" s="430"/>
      <c r="AG871" s="430"/>
      <c r="AH871" s="428">
        <v>1</v>
      </c>
      <c r="AI871" s="429"/>
      <c r="AJ871" s="429"/>
      <c r="AK871" s="429"/>
      <c r="AL871" s="332">
        <v>77.8</v>
      </c>
      <c r="AM871" s="333"/>
      <c r="AN871" s="333"/>
      <c r="AO871" s="334"/>
      <c r="AP871" s="328" t="s">
        <v>692</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340</v>
      </c>
      <c r="AD903" s="284"/>
      <c r="AE903" s="284"/>
      <c r="AF903" s="284"/>
      <c r="AG903" s="284"/>
      <c r="AH903" s="351" t="s">
        <v>369</v>
      </c>
      <c r="AI903" s="353"/>
      <c r="AJ903" s="353"/>
      <c r="AK903" s="353"/>
      <c r="AL903" s="353" t="s">
        <v>21</v>
      </c>
      <c r="AM903" s="353"/>
      <c r="AN903" s="353"/>
      <c r="AO903" s="433"/>
      <c r="AP903" s="434" t="s">
        <v>301</v>
      </c>
      <c r="AQ903" s="434"/>
      <c r="AR903" s="434"/>
      <c r="AS903" s="434"/>
      <c r="AT903" s="434"/>
      <c r="AU903" s="434"/>
      <c r="AV903" s="434"/>
      <c r="AW903" s="434"/>
      <c r="AX903" s="434"/>
    </row>
    <row r="904" spans="1:50" ht="30" customHeight="1" x14ac:dyDescent="0.15">
      <c r="A904" s="411">
        <v>1</v>
      </c>
      <c r="B904" s="411">
        <v>1</v>
      </c>
      <c r="C904" s="431" t="s">
        <v>632</v>
      </c>
      <c r="D904" s="425"/>
      <c r="E904" s="425"/>
      <c r="F904" s="425"/>
      <c r="G904" s="425"/>
      <c r="H904" s="425"/>
      <c r="I904" s="425"/>
      <c r="J904" s="426">
        <v>7010401018377</v>
      </c>
      <c r="K904" s="427"/>
      <c r="L904" s="427"/>
      <c r="M904" s="427"/>
      <c r="N904" s="427"/>
      <c r="O904" s="427"/>
      <c r="P904" s="432" t="s">
        <v>635</v>
      </c>
      <c r="Q904" s="324"/>
      <c r="R904" s="324"/>
      <c r="S904" s="324"/>
      <c r="T904" s="324"/>
      <c r="U904" s="324"/>
      <c r="V904" s="324"/>
      <c r="W904" s="324"/>
      <c r="X904" s="324"/>
      <c r="Y904" s="325">
        <v>13.1</v>
      </c>
      <c r="Z904" s="326"/>
      <c r="AA904" s="326"/>
      <c r="AB904" s="327"/>
      <c r="AC904" s="335" t="s">
        <v>375</v>
      </c>
      <c r="AD904" s="430"/>
      <c r="AE904" s="430"/>
      <c r="AF904" s="430"/>
      <c r="AG904" s="430"/>
      <c r="AH904" s="428">
        <v>2</v>
      </c>
      <c r="AI904" s="429"/>
      <c r="AJ904" s="429"/>
      <c r="AK904" s="429"/>
      <c r="AL904" s="332">
        <v>95.77</v>
      </c>
      <c r="AM904" s="333"/>
      <c r="AN904" s="333"/>
      <c r="AO904" s="334"/>
      <c r="AP904" s="328" t="s">
        <v>692</v>
      </c>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340</v>
      </c>
      <c r="AD936" s="284"/>
      <c r="AE936" s="284"/>
      <c r="AF936" s="284"/>
      <c r="AG936" s="284"/>
      <c r="AH936" s="351" t="s">
        <v>369</v>
      </c>
      <c r="AI936" s="353"/>
      <c r="AJ936" s="353"/>
      <c r="AK936" s="353"/>
      <c r="AL936" s="353" t="s">
        <v>21</v>
      </c>
      <c r="AM936" s="353"/>
      <c r="AN936" s="353"/>
      <c r="AO936" s="433"/>
      <c r="AP936" s="434" t="s">
        <v>301</v>
      </c>
      <c r="AQ936" s="434"/>
      <c r="AR936" s="434"/>
      <c r="AS936" s="434"/>
      <c r="AT936" s="434"/>
      <c r="AU936" s="434"/>
      <c r="AV936" s="434"/>
      <c r="AW936" s="434"/>
      <c r="AX936" s="434"/>
    </row>
    <row r="937" spans="1:50" ht="30" customHeight="1" x14ac:dyDescent="0.15">
      <c r="A937" s="411">
        <v>1</v>
      </c>
      <c r="B937" s="411">
        <v>1</v>
      </c>
      <c r="C937" s="431" t="s">
        <v>681</v>
      </c>
      <c r="D937" s="425"/>
      <c r="E937" s="425"/>
      <c r="F937" s="425"/>
      <c r="G937" s="425"/>
      <c r="H937" s="425"/>
      <c r="I937" s="425"/>
      <c r="J937" s="426">
        <v>6000012070001</v>
      </c>
      <c r="K937" s="427"/>
      <c r="L937" s="427"/>
      <c r="M937" s="427"/>
      <c r="N937" s="427"/>
      <c r="O937" s="427"/>
      <c r="P937" s="324" t="s">
        <v>691</v>
      </c>
      <c r="Q937" s="324"/>
      <c r="R937" s="324"/>
      <c r="S937" s="324"/>
      <c r="T937" s="324"/>
      <c r="U937" s="324"/>
      <c r="V937" s="324"/>
      <c r="W937" s="324"/>
      <c r="X937" s="324"/>
      <c r="Y937" s="325">
        <v>0.3</v>
      </c>
      <c r="Z937" s="326"/>
      <c r="AA937" s="326"/>
      <c r="AB937" s="327"/>
      <c r="AC937" s="335"/>
      <c r="AD937" s="430"/>
      <c r="AE937" s="430"/>
      <c r="AF937" s="430"/>
      <c r="AG937" s="430"/>
      <c r="AH937" s="902" t="s">
        <v>692</v>
      </c>
      <c r="AI937" s="903"/>
      <c r="AJ937" s="903"/>
      <c r="AK937" s="904"/>
      <c r="AL937" s="332" t="s">
        <v>692</v>
      </c>
      <c r="AM937" s="333"/>
      <c r="AN937" s="333"/>
      <c r="AO937" s="334"/>
      <c r="AP937" s="328" t="s">
        <v>692</v>
      </c>
      <c r="AQ937" s="328"/>
      <c r="AR937" s="328"/>
      <c r="AS937" s="328"/>
      <c r="AT937" s="328"/>
      <c r="AU937" s="328"/>
      <c r="AV937" s="328"/>
      <c r="AW937" s="328"/>
      <c r="AX937" s="328"/>
    </row>
    <row r="938" spans="1:50" ht="30" customHeight="1" x14ac:dyDescent="0.15">
      <c r="A938" s="411">
        <v>2</v>
      </c>
      <c r="B938" s="411">
        <v>1</v>
      </c>
      <c r="C938" s="431" t="s">
        <v>682</v>
      </c>
      <c r="D938" s="425"/>
      <c r="E938" s="425"/>
      <c r="F938" s="425"/>
      <c r="G938" s="425"/>
      <c r="H938" s="425"/>
      <c r="I938" s="425"/>
      <c r="J938" s="426">
        <v>6000012070001</v>
      </c>
      <c r="K938" s="427"/>
      <c r="L938" s="427"/>
      <c r="M938" s="427"/>
      <c r="N938" s="427"/>
      <c r="O938" s="427"/>
      <c r="P938" s="324" t="s">
        <v>691</v>
      </c>
      <c r="Q938" s="324"/>
      <c r="R938" s="324"/>
      <c r="S938" s="324"/>
      <c r="T938" s="324"/>
      <c r="U938" s="324"/>
      <c r="V938" s="324"/>
      <c r="W938" s="324"/>
      <c r="X938" s="324"/>
      <c r="Y938" s="325">
        <v>0.3</v>
      </c>
      <c r="Z938" s="326"/>
      <c r="AA938" s="326"/>
      <c r="AB938" s="327"/>
      <c r="AC938" s="335"/>
      <c r="AD938" s="335"/>
      <c r="AE938" s="335"/>
      <c r="AF938" s="335"/>
      <c r="AG938" s="335"/>
      <c r="AH938" s="428" t="s">
        <v>692</v>
      </c>
      <c r="AI938" s="429"/>
      <c r="AJ938" s="429"/>
      <c r="AK938" s="429"/>
      <c r="AL938" s="332" t="s">
        <v>692</v>
      </c>
      <c r="AM938" s="333"/>
      <c r="AN938" s="333"/>
      <c r="AO938" s="334"/>
      <c r="AP938" s="328" t="s">
        <v>692</v>
      </c>
      <c r="AQ938" s="328"/>
      <c r="AR938" s="328"/>
      <c r="AS938" s="328"/>
      <c r="AT938" s="328"/>
      <c r="AU938" s="328"/>
      <c r="AV938" s="328"/>
      <c r="AW938" s="328"/>
      <c r="AX938" s="328"/>
    </row>
    <row r="939" spans="1:50" ht="30" customHeight="1" x14ac:dyDescent="0.15">
      <c r="A939" s="411">
        <v>3</v>
      </c>
      <c r="B939" s="411">
        <v>1</v>
      </c>
      <c r="C939" s="431" t="s">
        <v>683</v>
      </c>
      <c r="D939" s="425"/>
      <c r="E939" s="425"/>
      <c r="F939" s="425"/>
      <c r="G939" s="425"/>
      <c r="H939" s="425"/>
      <c r="I939" s="425"/>
      <c r="J939" s="426">
        <v>6000012070001</v>
      </c>
      <c r="K939" s="427"/>
      <c r="L939" s="427"/>
      <c r="M939" s="427"/>
      <c r="N939" s="427"/>
      <c r="O939" s="427"/>
      <c r="P939" s="432" t="s">
        <v>691</v>
      </c>
      <c r="Q939" s="324"/>
      <c r="R939" s="324"/>
      <c r="S939" s="324"/>
      <c r="T939" s="324"/>
      <c r="U939" s="324"/>
      <c r="V939" s="324"/>
      <c r="W939" s="324"/>
      <c r="X939" s="324"/>
      <c r="Y939" s="325">
        <v>0.2</v>
      </c>
      <c r="Z939" s="326"/>
      <c r="AA939" s="326"/>
      <c r="AB939" s="327"/>
      <c r="AC939" s="335"/>
      <c r="AD939" s="335"/>
      <c r="AE939" s="335"/>
      <c r="AF939" s="335"/>
      <c r="AG939" s="335"/>
      <c r="AH939" s="330" t="s">
        <v>692</v>
      </c>
      <c r="AI939" s="331"/>
      <c r="AJ939" s="331"/>
      <c r="AK939" s="331"/>
      <c r="AL939" s="332" t="s">
        <v>692</v>
      </c>
      <c r="AM939" s="333"/>
      <c r="AN939" s="333"/>
      <c r="AO939" s="334"/>
      <c r="AP939" s="328" t="s">
        <v>692</v>
      </c>
      <c r="AQ939" s="328"/>
      <c r="AR939" s="328"/>
      <c r="AS939" s="328"/>
      <c r="AT939" s="328"/>
      <c r="AU939" s="328"/>
      <c r="AV939" s="328"/>
      <c r="AW939" s="328"/>
      <c r="AX939" s="328"/>
    </row>
    <row r="940" spans="1:50" ht="30" customHeight="1" x14ac:dyDescent="0.15">
      <c r="A940" s="411">
        <v>4</v>
      </c>
      <c r="B940" s="411">
        <v>1</v>
      </c>
      <c r="C940" s="431" t="s">
        <v>684</v>
      </c>
      <c r="D940" s="425"/>
      <c r="E940" s="425"/>
      <c r="F940" s="425"/>
      <c r="G940" s="425"/>
      <c r="H940" s="425"/>
      <c r="I940" s="425"/>
      <c r="J940" s="426">
        <v>6000012070001</v>
      </c>
      <c r="K940" s="427"/>
      <c r="L940" s="427"/>
      <c r="M940" s="427"/>
      <c r="N940" s="427"/>
      <c r="O940" s="427"/>
      <c r="P940" s="432" t="s">
        <v>691</v>
      </c>
      <c r="Q940" s="324"/>
      <c r="R940" s="324"/>
      <c r="S940" s="324"/>
      <c r="T940" s="324"/>
      <c r="U940" s="324"/>
      <c r="V940" s="324"/>
      <c r="W940" s="324"/>
      <c r="X940" s="324"/>
      <c r="Y940" s="325">
        <v>0.2</v>
      </c>
      <c r="Z940" s="326"/>
      <c r="AA940" s="326"/>
      <c r="AB940" s="327"/>
      <c r="AC940" s="335"/>
      <c r="AD940" s="335"/>
      <c r="AE940" s="335"/>
      <c r="AF940" s="335"/>
      <c r="AG940" s="335"/>
      <c r="AH940" s="330" t="s">
        <v>692</v>
      </c>
      <c r="AI940" s="331"/>
      <c r="AJ940" s="331"/>
      <c r="AK940" s="331"/>
      <c r="AL940" s="332" t="s">
        <v>692</v>
      </c>
      <c r="AM940" s="333"/>
      <c r="AN940" s="333"/>
      <c r="AO940" s="334"/>
      <c r="AP940" s="328" t="s">
        <v>692</v>
      </c>
      <c r="AQ940" s="328"/>
      <c r="AR940" s="328"/>
      <c r="AS940" s="328"/>
      <c r="AT940" s="328"/>
      <c r="AU940" s="328"/>
      <c r="AV940" s="328"/>
      <c r="AW940" s="328"/>
      <c r="AX940" s="328"/>
    </row>
    <row r="941" spans="1:50" ht="30" customHeight="1" x14ac:dyDescent="0.15">
      <c r="A941" s="411">
        <v>5</v>
      </c>
      <c r="B941" s="411">
        <v>1</v>
      </c>
      <c r="C941" s="431" t="s">
        <v>685</v>
      </c>
      <c r="D941" s="425"/>
      <c r="E941" s="425"/>
      <c r="F941" s="425"/>
      <c r="G941" s="425"/>
      <c r="H941" s="425"/>
      <c r="I941" s="425"/>
      <c r="J941" s="426">
        <v>6000012070001</v>
      </c>
      <c r="K941" s="427"/>
      <c r="L941" s="427"/>
      <c r="M941" s="427"/>
      <c r="N941" s="427"/>
      <c r="O941" s="427"/>
      <c r="P941" s="324" t="s">
        <v>691</v>
      </c>
      <c r="Q941" s="324"/>
      <c r="R941" s="324"/>
      <c r="S941" s="324"/>
      <c r="T941" s="324"/>
      <c r="U941" s="324"/>
      <c r="V941" s="324"/>
      <c r="W941" s="324"/>
      <c r="X941" s="324"/>
      <c r="Y941" s="325">
        <v>0.1</v>
      </c>
      <c r="Z941" s="326"/>
      <c r="AA941" s="326"/>
      <c r="AB941" s="327"/>
      <c r="AC941" s="329"/>
      <c r="AD941" s="329"/>
      <c r="AE941" s="329"/>
      <c r="AF941" s="329"/>
      <c r="AG941" s="329"/>
      <c r="AH941" s="330" t="s">
        <v>692</v>
      </c>
      <c r="AI941" s="331"/>
      <c r="AJ941" s="331"/>
      <c r="AK941" s="331"/>
      <c r="AL941" s="332" t="s">
        <v>692</v>
      </c>
      <c r="AM941" s="333"/>
      <c r="AN941" s="333"/>
      <c r="AO941" s="334"/>
      <c r="AP941" s="328" t="s">
        <v>692</v>
      </c>
      <c r="AQ941" s="328"/>
      <c r="AR941" s="328"/>
      <c r="AS941" s="328"/>
      <c r="AT941" s="328"/>
      <c r="AU941" s="328"/>
      <c r="AV941" s="328"/>
      <c r="AW941" s="328"/>
      <c r="AX941" s="328"/>
    </row>
    <row r="942" spans="1:50" ht="30" customHeight="1" x14ac:dyDescent="0.15">
      <c r="A942" s="411">
        <v>6</v>
      </c>
      <c r="B942" s="411">
        <v>1</v>
      </c>
      <c r="C942" s="431" t="s">
        <v>686</v>
      </c>
      <c r="D942" s="425"/>
      <c r="E942" s="425"/>
      <c r="F942" s="425"/>
      <c r="G942" s="425"/>
      <c r="H942" s="425"/>
      <c r="I942" s="425"/>
      <c r="J942" s="426">
        <v>6000012070001</v>
      </c>
      <c r="K942" s="427"/>
      <c r="L942" s="427"/>
      <c r="M942" s="427"/>
      <c r="N942" s="427"/>
      <c r="O942" s="427"/>
      <c r="P942" s="324" t="s">
        <v>691</v>
      </c>
      <c r="Q942" s="324"/>
      <c r="R942" s="324"/>
      <c r="S942" s="324"/>
      <c r="T942" s="324"/>
      <c r="U942" s="324"/>
      <c r="V942" s="324"/>
      <c r="W942" s="324"/>
      <c r="X942" s="324"/>
      <c r="Y942" s="325">
        <v>0.1</v>
      </c>
      <c r="Z942" s="326"/>
      <c r="AA942" s="326"/>
      <c r="AB942" s="327"/>
      <c r="AC942" s="329"/>
      <c r="AD942" s="329"/>
      <c r="AE942" s="329"/>
      <c r="AF942" s="329"/>
      <c r="AG942" s="329"/>
      <c r="AH942" s="330" t="s">
        <v>692</v>
      </c>
      <c r="AI942" s="331"/>
      <c r="AJ942" s="331"/>
      <c r="AK942" s="331"/>
      <c r="AL942" s="332" t="s">
        <v>692</v>
      </c>
      <c r="AM942" s="333"/>
      <c r="AN942" s="333"/>
      <c r="AO942" s="334"/>
      <c r="AP942" s="328" t="s">
        <v>692</v>
      </c>
      <c r="AQ942" s="328"/>
      <c r="AR942" s="328"/>
      <c r="AS942" s="328"/>
      <c r="AT942" s="328"/>
      <c r="AU942" s="328"/>
      <c r="AV942" s="328"/>
      <c r="AW942" s="328"/>
      <c r="AX942" s="328"/>
    </row>
    <row r="943" spans="1:50" ht="30" customHeight="1" x14ac:dyDescent="0.15">
      <c r="A943" s="411">
        <v>7</v>
      </c>
      <c r="B943" s="411">
        <v>1</v>
      </c>
      <c r="C943" s="431" t="s">
        <v>687</v>
      </c>
      <c r="D943" s="425"/>
      <c r="E943" s="425"/>
      <c r="F943" s="425"/>
      <c r="G943" s="425"/>
      <c r="H943" s="425"/>
      <c r="I943" s="425"/>
      <c r="J943" s="426">
        <v>6000012070001</v>
      </c>
      <c r="K943" s="427"/>
      <c r="L943" s="427"/>
      <c r="M943" s="427"/>
      <c r="N943" s="427"/>
      <c r="O943" s="427"/>
      <c r="P943" s="324" t="s">
        <v>691</v>
      </c>
      <c r="Q943" s="324"/>
      <c r="R943" s="324"/>
      <c r="S943" s="324"/>
      <c r="T943" s="324"/>
      <c r="U943" s="324"/>
      <c r="V943" s="324"/>
      <c r="W943" s="324"/>
      <c r="X943" s="324"/>
      <c r="Y943" s="325">
        <v>0.1</v>
      </c>
      <c r="Z943" s="326"/>
      <c r="AA943" s="326"/>
      <c r="AB943" s="327"/>
      <c r="AC943" s="329"/>
      <c r="AD943" s="329"/>
      <c r="AE943" s="329"/>
      <c r="AF943" s="329"/>
      <c r="AG943" s="329"/>
      <c r="AH943" s="330" t="s">
        <v>692</v>
      </c>
      <c r="AI943" s="331"/>
      <c r="AJ943" s="331"/>
      <c r="AK943" s="331"/>
      <c r="AL943" s="332" t="s">
        <v>692</v>
      </c>
      <c r="AM943" s="333"/>
      <c r="AN943" s="333"/>
      <c r="AO943" s="334"/>
      <c r="AP943" s="328" t="s">
        <v>692</v>
      </c>
      <c r="AQ943" s="328"/>
      <c r="AR943" s="328"/>
      <c r="AS943" s="328"/>
      <c r="AT943" s="328"/>
      <c r="AU943" s="328"/>
      <c r="AV943" s="328"/>
      <c r="AW943" s="328"/>
      <c r="AX943" s="328"/>
    </row>
    <row r="944" spans="1:50" ht="30" customHeight="1" x14ac:dyDescent="0.15">
      <c r="A944" s="411">
        <v>8</v>
      </c>
      <c r="B944" s="411">
        <v>1</v>
      </c>
      <c r="C944" s="431" t="s">
        <v>688</v>
      </c>
      <c r="D944" s="425"/>
      <c r="E944" s="425"/>
      <c r="F944" s="425"/>
      <c r="G944" s="425"/>
      <c r="H944" s="425"/>
      <c r="I944" s="425"/>
      <c r="J944" s="426">
        <v>6000012070001</v>
      </c>
      <c r="K944" s="427"/>
      <c r="L944" s="427"/>
      <c r="M944" s="427"/>
      <c r="N944" s="427"/>
      <c r="O944" s="427"/>
      <c r="P944" s="324" t="s">
        <v>691</v>
      </c>
      <c r="Q944" s="324"/>
      <c r="R944" s="324"/>
      <c r="S944" s="324"/>
      <c r="T944" s="324"/>
      <c r="U944" s="324"/>
      <c r="V944" s="324"/>
      <c r="W944" s="324"/>
      <c r="X944" s="324"/>
      <c r="Y944" s="325">
        <v>0.1</v>
      </c>
      <c r="Z944" s="326"/>
      <c r="AA944" s="326"/>
      <c r="AB944" s="327"/>
      <c r="AC944" s="329"/>
      <c r="AD944" s="329"/>
      <c r="AE944" s="329"/>
      <c r="AF944" s="329"/>
      <c r="AG944" s="329"/>
      <c r="AH944" s="330" t="s">
        <v>692</v>
      </c>
      <c r="AI944" s="331"/>
      <c r="AJ944" s="331"/>
      <c r="AK944" s="331"/>
      <c r="AL944" s="332" t="s">
        <v>692</v>
      </c>
      <c r="AM944" s="333"/>
      <c r="AN944" s="333"/>
      <c r="AO944" s="334"/>
      <c r="AP944" s="328" t="s">
        <v>692</v>
      </c>
      <c r="AQ944" s="328"/>
      <c r="AR944" s="328"/>
      <c r="AS944" s="328"/>
      <c r="AT944" s="328"/>
      <c r="AU944" s="328"/>
      <c r="AV944" s="328"/>
      <c r="AW944" s="328"/>
      <c r="AX944" s="328"/>
    </row>
    <row r="945" spans="1:50" ht="30" customHeight="1" x14ac:dyDescent="0.15">
      <c r="A945" s="411">
        <v>9</v>
      </c>
      <c r="B945" s="411">
        <v>1</v>
      </c>
      <c r="C945" s="431" t="s">
        <v>689</v>
      </c>
      <c r="D945" s="425"/>
      <c r="E945" s="425"/>
      <c r="F945" s="425"/>
      <c r="G945" s="425"/>
      <c r="H945" s="425"/>
      <c r="I945" s="425"/>
      <c r="J945" s="426">
        <v>6000012070001</v>
      </c>
      <c r="K945" s="427"/>
      <c r="L945" s="427"/>
      <c r="M945" s="427"/>
      <c r="N945" s="427"/>
      <c r="O945" s="427"/>
      <c r="P945" s="324" t="s">
        <v>691</v>
      </c>
      <c r="Q945" s="324"/>
      <c r="R945" s="324"/>
      <c r="S945" s="324"/>
      <c r="T945" s="324"/>
      <c r="U945" s="324"/>
      <c r="V945" s="324"/>
      <c r="W945" s="324"/>
      <c r="X945" s="324"/>
      <c r="Y945" s="325">
        <v>0.1</v>
      </c>
      <c r="Z945" s="326"/>
      <c r="AA945" s="326"/>
      <c r="AB945" s="327"/>
      <c r="AC945" s="329"/>
      <c r="AD945" s="329"/>
      <c r="AE945" s="329"/>
      <c r="AF945" s="329"/>
      <c r="AG945" s="329"/>
      <c r="AH945" s="330" t="s">
        <v>692</v>
      </c>
      <c r="AI945" s="331"/>
      <c r="AJ945" s="331"/>
      <c r="AK945" s="331"/>
      <c r="AL945" s="332" t="s">
        <v>692</v>
      </c>
      <c r="AM945" s="333"/>
      <c r="AN945" s="333"/>
      <c r="AO945" s="334"/>
      <c r="AP945" s="328" t="s">
        <v>692</v>
      </c>
      <c r="AQ945" s="328"/>
      <c r="AR945" s="328"/>
      <c r="AS945" s="328"/>
      <c r="AT945" s="328"/>
      <c r="AU945" s="328"/>
      <c r="AV945" s="328"/>
      <c r="AW945" s="328"/>
      <c r="AX945" s="328"/>
    </row>
    <row r="946" spans="1:50" ht="30" customHeight="1" x14ac:dyDescent="0.15">
      <c r="A946" s="411">
        <v>10</v>
      </c>
      <c r="B946" s="411">
        <v>1</v>
      </c>
      <c r="C946" s="431" t="s">
        <v>690</v>
      </c>
      <c r="D946" s="425"/>
      <c r="E946" s="425"/>
      <c r="F946" s="425"/>
      <c r="G946" s="425"/>
      <c r="H946" s="425"/>
      <c r="I946" s="425"/>
      <c r="J946" s="426">
        <v>6000012070001</v>
      </c>
      <c r="K946" s="427"/>
      <c r="L946" s="427"/>
      <c r="M946" s="427"/>
      <c r="N946" s="427"/>
      <c r="O946" s="427"/>
      <c r="P946" s="324" t="s">
        <v>691</v>
      </c>
      <c r="Q946" s="324"/>
      <c r="R946" s="324"/>
      <c r="S946" s="324"/>
      <c r="T946" s="324"/>
      <c r="U946" s="324"/>
      <c r="V946" s="324"/>
      <c r="W946" s="324"/>
      <c r="X946" s="324"/>
      <c r="Y946" s="325">
        <v>0.1</v>
      </c>
      <c r="Z946" s="326"/>
      <c r="AA946" s="326"/>
      <c r="AB946" s="327"/>
      <c r="AC946" s="329"/>
      <c r="AD946" s="329"/>
      <c r="AE946" s="329"/>
      <c r="AF946" s="329"/>
      <c r="AG946" s="329"/>
      <c r="AH946" s="330" t="s">
        <v>692</v>
      </c>
      <c r="AI946" s="331"/>
      <c r="AJ946" s="331"/>
      <c r="AK946" s="331"/>
      <c r="AL946" s="332" t="s">
        <v>692</v>
      </c>
      <c r="AM946" s="333"/>
      <c r="AN946" s="333"/>
      <c r="AO946" s="334"/>
      <c r="AP946" s="328" t="s">
        <v>692</v>
      </c>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t="s">
        <v>692</v>
      </c>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340</v>
      </c>
      <c r="AD969" s="284"/>
      <c r="AE969" s="284"/>
      <c r="AF969" s="284"/>
      <c r="AG969" s="284"/>
      <c r="AH969" s="351" t="s">
        <v>369</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340</v>
      </c>
      <c r="AD1002" s="284"/>
      <c r="AE1002" s="284"/>
      <c r="AF1002" s="284"/>
      <c r="AG1002" s="284"/>
      <c r="AH1002" s="351" t="s">
        <v>369</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340</v>
      </c>
      <c r="AD1035" s="284"/>
      <c r="AE1035" s="284"/>
      <c r="AF1035" s="284"/>
      <c r="AG1035" s="284"/>
      <c r="AH1035" s="351" t="s">
        <v>369</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340</v>
      </c>
      <c r="AD1068" s="284"/>
      <c r="AE1068" s="284"/>
      <c r="AF1068" s="284"/>
      <c r="AG1068" s="284"/>
      <c r="AH1068" s="351" t="s">
        <v>369</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8" t="s">
        <v>346</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8"/>
      <c r="E1102" s="284" t="s">
        <v>265</v>
      </c>
      <c r="F1102" s="898"/>
      <c r="G1102" s="898"/>
      <c r="H1102" s="898"/>
      <c r="I1102" s="898"/>
      <c r="J1102" s="284" t="s">
        <v>300</v>
      </c>
      <c r="K1102" s="284"/>
      <c r="L1102" s="284"/>
      <c r="M1102" s="284"/>
      <c r="N1102" s="284"/>
      <c r="O1102" s="284"/>
      <c r="P1102" s="351" t="s">
        <v>27</v>
      </c>
      <c r="Q1102" s="351"/>
      <c r="R1102" s="351"/>
      <c r="S1102" s="351"/>
      <c r="T1102" s="351"/>
      <c r="U1102" s="351"/>
      <c r="V1102" s="351"/>
      <c r="W1102" s="351"/>
      <c r="X1102" s="351"/>
      <c r="Y1102" s="284" t="s">
        <v>302</v>
      </c>
      <c r="Z1102" s="898"/>
      <c r="AA1102" s="898"/>
      <c r="AB1102" s="898"/>
      <c r="AC1102" s="284" t="s">
        <v>248</v>
      </c>
      <c r="AD1102" s="284"/>
      <c r="AE1102" s="284"/>
      <c r="AF1102" s="284"/>
      <c r="AG1102" s="284"/>
      <c r="AH1102" s="351" t="s">
        <v>261</v>
      </c>
      <c r="AI1102" s="352"/>
      <c r="AJ1102" s="352"/>
      <c r="AK1102" s="352"/>
      <c r="AL1102" s="352" t="s">
        <v>21</v>
      </c>
      <c r="AM1102" s="352"/>
      <c r="AN1102" s="352"/>
      <c r="AO1102" s="901"/>
      <c r="AP1102" s="434" t="s">
        <v>332</v>
      </c>
      <c r="AQ1102" s="434"/>
      <c r="AR1102" s="434"/>
      <c r="AS1102" s="434"/>
      <c r="AT1102" s="434"/>
      <c r="AU1102" s="434"/>
      <c r="AV1102" s="434"/>
      <c r="AW1102" s="434"/>
      <c r="AX1102" s="434"/>
    </row>
    <row r="1103" spans="1:50" ht="30" customHeight="1" x14ac:dyDescent="0.15">
      <c r="A1103" s="411">
        <v>1</v>
      </c>
      <c r="B1103" s="411">
        <v>1</v>
      </c>
      <c r="C1103" s="900"/>
      <c r="D1103" s="900"/>
      <c r="E1103" s="268" t="s">
        <v>587</v>
      </c>
      <c r="F1103" s="899"/>
      <c r="G1103" s="899"/>
      <c r="H1103" s="899"/>
      <c r="I1103" s="899"/>
      <c r="J1103" s="426" t="s">
        <v>591</v>
      </c>
      <c r="K1103" s="427"/>
      <c r="L1103" s="427"/>
      <c r="M1103" s="427"/>
      <c r="N1103" s="427"/>
      <c r="O1103" s="427"/>
      <c r="P1103" s="432" t="s">
        <v>591</v>
      </c>
      <c r="Q1103" s="324"/>
      <c r="R1103" s="324"/>
      <c r="S1103" s="324"/>
      <c r="T1103" s="324"/>
      <c r="U1103" s="324"/>
      <c r="V1103" s="324"/>
      <c r="W1103" s="324"/>
      <c r="X1103" s="324"/>
      <c r="Y1103" s="325" t="s">
        <v>608</v>
      </c>
      <c r="Z1103" s="326"/>
      <c r="AA1103" s="326"/>
      <c r="AB1103" s="327"/>
      <c r="AC1103" s="329"/>
      <c r="AD1103" s="329"/>
      <c r="AE1103" s="329"/>
      <c r="AF1103" s="329"/>
      <c r="AG1103" s="329"/>
      <c r="AH1103" s="330" t="s">
        <v>587</v>
      </c>
      <c r="AI1103" s="331"/>
      <c r="AJ1103" s="331"/>
      <c r="AK1103" s="331"/>
      <c r="AL1103" s="332" t="s">
        <v>587</v>
      </c>
      <c r="AM1103" s="333"/>
      <c r="AN1103" s="333"/>
      <c r="AO1103" s="334"/>
      <c r="AP1103" s="328" t="s">
        <v>609</v>
      </c>
      <c r="AQ1103" s="328"/>
      <c r="AR1103" s="328"/>
      <c r="AS1103" s="328"/>
      <c r="AT1103" s="328"/>
      <c r="AU1103" s="328"/>
      <c r="AV1103" s="328"/>
      <c r="AW1103" s="328"/>
      <c r="AX1103" s="328"/>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0"/>
      <c r="D1120" s="900"/>
      <c r="E1120" s="268"/>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9:Y804">
    <cfRule type="expression" dxfId="2793" priority="13659">
      <formula>IF(RIGHT(TEXT(Y799,"0.#"),1)=".",FALSE,TRUE)</formula>
    </cfRule>
    <cfRule type="expression" dxfId="2792" priority="13660">
      <formula>IF(RIGHT(TEXT(Y799,"0.#"),1)=".",TRUE,FALSE)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cfRule type="expression" dxfId="2777" priority="13663">
      <formula>IF(RIGHT(TEXT(Y809,"0.#"),1)=".",FALSE,TRUE)</formula>
    </cfRule>
    <cfRule type="expression" dxfId="2776" priority="13664">
      <formula>IF(RIGHT(TEXT(Y809,"0.#"),1)=".",TRUE,FALSE)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 P26: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96">
    <cfRule type="expression" dxfId="705" priority="5">
      <formula>IF(RIGHT(TEXT(Y796,"0.#"),1)=".",FALSE,TRUE)</formula>
    </cfRule>
    <cfRule type="expression" dxfId="704" priority="6">
      <formula>IF(RIGHT(TEXT(Y796,"0.#"),1)=".",TRUE,FALSE)</formula>
    </cfRule>
  </conditionalFormatting>
  <conditionalFormatting sqref="Y797:Y798 Y795">
    <cfRule type="expression" dxfId="703" priority="3">
      <formula>IF(RIGHT(TEXT(Y795,"0.#"),1)=".",FALSE,TRUE)</formula>
    </cfRule>
    <cfRule type="expression" dxfId="702" priority="4">
      <formula>IF(RIGHT(TEXT(Y795,"0.#"),1)=".",TRUE,FALSE)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31" max="49" man="1"/>
    <brk id="8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4"/>
      <c r="Z2" s="419"/>
      <c r="AA2" s="420"/>
      <c r="AB2" s="1018" t="s">
        <v>11</v>
      </c>
      <c r="AC2" s="1019"/>
      <c r="AD2" s="1020"/>
      <c r="AE2" s="382" t="s">
        <v>394</v>
      </c>
      <c r="AF2" s="382"/>
      <c r="AG2" s="382"/>
      <c r="AH2" s="382"/>
      <c r="AI2" s="382" t="s">
        <v>392</v>
      </c>
      <c r="AJ2" s="382"/>
      <c r="AK2" s="382"/>
      <c r="AL2" s="382"/>
      <c r="AM2" s="382" t="s">
        <v>421</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5"/>
      <c r="Z3" s="1016"/>
      <c r="AA3" s="1017"/>
      <c r="AB3" s="1021"/>
      <c r="AC3" s="1022"/>
      <c r="AD3" s="1023"/>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4"/>
      <c r="I4" s="1024"/>
      <c r="J4" s="1024"/>
      <c r="K4" s="1024"/>
      <c r="L4" s="1024"/>
      <c r="M4" s="1024"/>
      <c r="N4" s="1024"/>
      <c r="O4" s="1025"/>
      <c r="P4" s="165"/>
      <c r="Q4" s="1032"/>
      <c r="R4" s="1032"/>
      <c r="S4" s="1032"/>
      <c r="T4" s="1032"/>
      <c r="U4" s="1032"/>
      <c r="V4" s="1032"/>
      <c r="W4" s="1032"/>
      <c r="X4" s="1033"/>
      <c r="Y4" s="1010" t="s">
        <v>12</v>
      </c>
      <c r="Z4" s="1011"/>
      <c r="AA4" s="1012"/>
      <c r="AB4" s="555"/>
      <c r="AC4" s="1013"/>
      <c r="AD4" s="1013"/>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10" t="s">
        <v>54</v>
      </c>
      <c r="Z5" s="1007"/>
      <c r="AA5" s="1008"/>
      <c r="AB5" s="526"/>
      <c r="AC5" s="1009"/>
      <c r="AD5" s="1009"/>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182</v>
      </c>
      <c r="AC6" s="1039"/>
      <c r="AD6" s="1039"/>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7" t="s">
        <v>382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6" t="s">
        <v>351</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4"/>
      <c r="Z9" s="419"/>
      <c r="AA9" s="420"/>
      <c r="AB9" s="1018" t="s">
        <v>11</v>
      </c>
      <c r="AC9" s="1019"/>
      <c r="AD9" s="1020"/>
      <c r="AE9" s="382" t="s">
        <v>394</v>
      </c>
      <c r="AF9" s="382"/>
      <c r="AG9" s="382"/>
      <c r="AH9" s="382"/>
      <c r="AI9" s="382" t="s">
        <v>392</v>
      </c>
      <c r="AJ9" s="382"/>
      <c r="AK9" s="382"/>
      <c r="AL9" s="382"/>
      <c r="AM9" s="382" t="s">
        <v>421</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5"/>
      <c r="Z10" s="1016"/>
      <c r="AA10" s="1017"/>
      <c r="AB10" s="1021"/>
      <c r="AC10" s="1022"/>
      <c r="AD10" s="1023"/>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5"/>
      <c r="AC11" s="1013"/>
      <c r="AD11" s="1013"/>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10" t="s">
        <v>54</v>
      </c>
      <c r="Z12" s="1007"/>
      <c r="AA12" s="1008"/>
      <c r="AB12" s="526"/>
      <c r="AC12" s="1009"/>
      <c r="AD12" s="1009"/>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182</v>
      </c>
      <c r="AC13" s="1039"/>
      <c r="AD13" s="1039"/>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7" t="s">
        <v>382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6" t="s">
        <v>351</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4"/>
      <c r="Z16" s="419"/>
      <c r="AA16" s="420"/>
      <c r="AB16" s="1018" t="s">
        <v>11</v>
      </c>
      <c r="AC16" s="1019"/>
      <c r="AD16" s="1020"/>
      <c r="AE16" s="382" t="s">
        <v>394</v>
      </c>
      <c r="AF16" s="382"/>
      <c r="AG16" s="382"/>
      <c r="AH16" s="382"/>
      <c r="AI16" s="382" t="s">
        <v>392</v>
      </c>
      <c r="AJ16" s="382"/>
      <c r="AK16" s="382"/>
      <c r="AL16" s="382"/>
      <c r="AM16" s="382" t="s">
        <v>421</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5"/>
      <c r="Z17" s="1016"/>
      <c r="AA17" s="1017"/>
      <c r="AB17" s="1021"/>
      <c r="AC17" s="1022"/>
      <c r="AD17" s="1023"/>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5"/>
      <c r="AC18" s="1013"/>
      <c r="AD18" s="1013"/>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10" t="s">
        <v>54</v>
      </c>
      <c r="Z19" s="1007"/>
      <c r="AA19" s="1008"/>
      <c r="AB19" s="526"/>
      <c r="AC19" s="1009"/>
      <c r="AD19" s="1009"/>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182</v>
      </c>
      <c r="AC20" s="1039"/>
      <c r="AD20" s="1039"/>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7" t="s">
        <v>382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6" t="s">
        <v>351</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4"/>
      <c r="Z23" s="419"/>
      <c r="AA23" s="420"/>
      <c r="AB23" s="1018" t="s">
        <v>11</v>
      </c>
      <c r="AC23" s="1019"/>
      <c r="AD23" s="1020"/>
      <c r="AE23" s="382" t="s">
        <v>394</v>
      </c>
      <c r="AF23" s="382"/>
      <c r="AG23" s="382"/>
      <c r="AH23" s="382"/>
      <c r="AI23" s="382" t="s">
        <v>392</v>
      </c>
      <c r="AJ23" s="382"/>
      <c r="AK23" s="382"/>
      <c r="AL23" s="382"/>
      <c r="AM23" s="382" t="s">
        <v>421</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5"/>
      <c r="Z24" s="1016"/>
      <c r="AA24" s="1017"/>
      <c r="AB24" s="1021"/>
      <c r="AC24" s="1022"/>
      <c r="AD24" s="1023"/>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5"/>
      <c r="AC25" s="1013"/>
      <c r="AD25" s="1013"/>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10" t="s">
        <v>54</v>
      </c>
      <c r="Z26" s="1007"/>
      <c r="AA26" s="1008"/>
      <c r="AB26" s="526"/>
      <c r="AC26" s="1009"/>
      <c r="AD26" s="1009"/>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182</v>
      </c>
      <c r="AC27" s="1039"/>
      <c r="AD27" s="1039"/>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7" t="s">
        <v>382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6" t="s">
        <v>351</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4"/>
      <c r="Z30" s="419"/>
      <c r="AA30" s="420"/>
      <c r="AB30" s="1018" t="s">
        <v>11</v>
      </c>
      <c r="AC30" s="1019"/>
      <c r="AD30" s="1020"/>
      <c r="AE30" s="382" t="s">
        <v>394</v>
      </c>
      <c r="AF30" s="382"/>
      <c r="AG30" s="382"/>
      <c r="AH30" s="382"/>
      <c r="AI30" s="382" t="s">
        <v>392</v>
      </c>
      <c r="AJ30" s="382"/>
      <c r="AK30" s="382"/>
      <c r="AL30" s="382"/>
      <c r="AM30" s="382" t="s">
        <v>421</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5"/>
      <c r="Z31" s="1016"/>
      <c r="AA31" s="1017"/>
      <c r="AB31" s="1021"/>
      <c r="AC31" s="1022"/>
      <c r="AD31" s="1023"/>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5"/>
      <c r="AC32" s="1013"/>
      <c r="AD32" s="1013"/>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10" t="s">
        <v>54</v>
      </c>
      <c r="Z33" s="1007"/>
      <c r="AA33" s="1008"/>
      <c r="AB33" s="526"/>
      <c r="AC33" s="1009"/>
      <c r="AD33" s="1009"/>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182</v>
      </c>
      <c r="AC34" s="1039"/>
      <c r="AD34" s="1039"/>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7" t="s">
        <v>382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6" t="s">
        <v>351</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4"/>
      <c r="Z37" s="419"/>
      <c r="AA37" s="420"/>
      <c r="AB37" s="1018" t="s">
        <v>11</v>
      </c>
      <c r="AC37" s="1019"/>
      <c r="AD37" s="1020"/>
      <c r="AE37" s="382" t="s">
        <v>394</v>
      </c>
      <c r="AF37" s="382"/>
      <c r="AG37" s="382"/>
      <c r="AH37" s="382"/>
      <c r="AI37" s="382" t="s">
        <v>392</v>
      </c>
      <c r="AJ37" s="382"/>
      <c r="AK37" s="382"/>
      <c r="AL37" s="382"/>
      <c r="AM37" s="382" t="s">
        <v>421</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5"/>
      <c r="Z38" s="1016"/>
      <c r="AA38" s="1017"/>
      <c r="AB38" s="1021"/>
      <c r="AC38" s="1022"/>
      <c r="AD38" s="1023"/>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5"/>
      <c r="AC39" s="1013"/>
      <c r="AD39" s="101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10" t="s">
        <v>54</v>
      </c>
      <c r="Z40" s="1007"/>
      <c r="AA40" s="1008"/>
      <c r="AB40" s="526"/>
      <c r="AC40" s="1009"/>
      <c r="AD40" s="1009"/>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182</v>
      </c>
      <c r="AC41" s="1039"/>
      <c r="AD41" s="103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6" t="s">
        <v>351</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4"/>
      <c r="Z44" s="419"/>
      <c r="AA44" s="420"/>
      <c r="AB44" s="1018" t="s">
        <v>11</v>
      </c>
      <c r="AC44" s="1019"/>
      <c r="AD44" s="1020"/>
      <c r="AE44" s="382" t="s">
        <v>394</v>
      </c>
      <c r="AF44" s="382"/>
      <c r="AG44" s="382"/>
      <c r="AH44" s="382"/>
      <c r="AI44" s="382" t="s">
        <v>392</v>
      </c>
      <c r="AJ44" s="382"/>
      <c r="AK44" s="382"/>
      <c r="AL44" s="382"/>
      <c r="AM44" s="382" t="s">
        <v>421</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5"/>
      <c r="Z45" s="1016"/>
      <c r="AA45" s="1017"/>
      <c r="AB45" s="1021"/>
      <c r="AC45" s="1022"/>
      <c r="AD45" s="1023"/>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5"/>
      <c r="AC46" s="1013"/>
      <c r="AD46" s="101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10" t="s">
        <v>54</v>
      </c>
      <c r="Z47" s="1007"/>
      <c r="AA47" s="1008"/>
      <c r="AB47" s="526"/>
      <c r="AC47" s="1009"/>
      <c r="AD47" s="1009"/>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182</v>
      </c>
      <c r="AC48" s="1039"/>
      <c r="AD48" s="103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6" t="s">
        <v>351</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4"/>
      <c r="Z51" s="419"/>
      <c r="AA51" s="420"/>
      <c r="AB51" s="375" t="s">
        <v>11</v>
      </c>
      <c r="AC51" s="1019"/>
      <c r="AD51" s="1020"/>
      <c r="AE51" s="382" t="s">
        <v>394</v>
      </c>
      <c r="AF51" s="382"/>
      <c r="AG51" s="382"/>
      <c r="AH51" s="382"/>
      <c r="AI51" s="382" t="s">
        <v>392</v>
      </c>
      <c r="AJ51" s="382"/>
      <c r="AK51" s="382"/>
      <c r="AL51" s="382"/>
      <c r="AM51" s="382" t="s">
        <v>421</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5"/>
      <c r="Z52" s="1016"/>
      <c r="AA52" s="1017"/>
      <c r="AB52" s="1021"/>
      <c r="AC52" s="1022"/>
      <c r="AD52" s="1023"/>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5"/>
      <c r="AC53" s="1013"/>
      <c r="AD53" s="101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10" t="s">
        <v>54</v>
      </c>
      <c r="Z54" s="1007"/>
      <c r="AA54" s="1008"/>
      <c r="AB54" s="526"/>
      <c r="AC54" s="1009"/>
      <c r="AD54" s="100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182</v>
      </c>
      <c r="AC55" s="1039"/>
      <c r="AD55" s="103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6" t="s">
        <v>351</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4"/>
      <c r="Z58" s="419"/>
      <c r="AA58" s="420"/>
      <c r="AB58" s="1018" t="s">
        <v>11</v>
      </c>
      <c r="AC58" s="1019"/>
      <c r="AD58" s="1020"/>
      <c r="AE58" s="382" t="s">
        <v>394</v>
      </c>
      <c r="AF58" s="382"/>
      <c r="AG58" s="382"/>
      <c r="AH58" s="382"/>
      <c r="AI58" s="382" t="s">
        <v>392</v>
      </c>
      <c r="AJ58" s="382"/>
      <c r="AK58" s="382"/>
      <c r="AL58" s="382"/>
      <c r="AM58" s="382" t="s">
        <v>421</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5"/>
      <c r="Z59" s="1016"/>
      <c r="AA59" s="1017"/>
      <c r="AB59" s="1021"/>
      <c r="AC59" s="1022"/>
      <c r="AD59" s="1023"/>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5"/>
      <c r="AC60" s="1013"/>
      <c r="AD60" s="101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10" t="s">
        <v>54</v>
      </c>
      <c r="Z61" s="1007"/>
      <c r="AA61" s="1008"/>
      <c r="AB61" s="526"/>
      <c r="AC61" s="1009"/>
      <c r="AD61" s="100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182</v>
      </c>
      <c r="AC62" s="1039"/>
      <c r="AD62" s="103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6" t="s">
        <v>351</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4"/>
      <c r="Z65" s="419"/>
      <c r="AA65" s="420"/>
      <c r="AB65" s="1018" t="s">
        <v>11</v>
      </c>
      <c r="AC65" s="1019"/>
      <c r="AD65" s="1020"/>
      <c r="AE65" s="382" t="s">
        <v>394</v>
      </c>
      <c r="AF65" s="382"/>
      <c r="AG65" s="382"/>
      <c r="AH65" s="382"/>
      <c r="AI65" s="382" t="s">
        <v>392</v>
      </c>
      <c r="AJ65" s="382"/>
      <c r="AK65" s="382"/>
      <c r="AL65" s="382"/>
      <c r="AM65" s="382" t="s">
        <v>421</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5"/>
      <c r="Z66" s="1016"/>
      <c r="AA66" s="1017"/>
      <c r="AB66" s="1021"/>
      <c r="AC66" s="1022"/>
      <c r="AD66" s="1023"/>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5"/>
      <c r="AC67" s="1013"/>
      <c r="AD67" s="1013"/>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10" t="s">
        <v>54</v>
      </c>
      <c r="Z68" s="1007"/>
      <c r="AA68" s="1008"/>
      <c r="AB68" s="526"/>
      <c r="AC68" s="1009"/>
      <c r="AD68" s="1009"/>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10" t="s">
        <v>13</v>
      </c>
      <c r="Z69" s="1007"/>
      <c r="AA69" s="1008"/>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7" t="s">
        <v>382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6" t="s">
        <v>368</v>
      </c>
      <c r="H2" s="447"/>
      <c r="I2" s="447"/>
      <c r="J2" s="447"/>
      <c r="K2" s="447"/>
      <c r="L2" s="447"/>
      <c r="M2" s="447"/>
      <c r="N2" s="447"/>
      <c r="O2" s="447"/>
      <c r="P2" s="447"/>
      <c r="Q2" s="447"/>
      <c r="R2" s="447"/>
      <c r="S2" s="447"/>
      <c r="T2" s="447"/>
      <c r="U2" s="447"/>
      <c r="V2" s="447"/>
      <c r="W2" s="447"/>
      <c r="X2" s="447"/>
      <c r="Y2" s="447"/>
      <c r="Z2" s="447"/>
      <c r="AA2" s="447"/>
      <c r="AB2" s="448"/>
      <c r="AC2" s="446"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6"/>
      <c r="B15" s="1047"/>
      <c r="C15" s="1047"/>
      <c r="D15" s="1047"/>
      <c r="E15" s="1047"/>
      <c r="F15" s="1048"/>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6"/>
      <c r="B28" s="1047"/>
      <c r="C28" s="1047"/>
      <c r="D28" s="1047"/>
      <c r="E28" s="1047"/>
      <c r="F28" s="1048"/>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6"/>
      <c r="B41" s="1047"/>
      <c r="C41" s="1047"/>
      <c r="D41" s="1047"/>
      <c r="E41" s="1047"/>
      <c r="F41" s="1048"/>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6"/>
      <c r="B68" s="1047"/>
      <c r="C68" s="1047"/>
      <c r="D68" s="1047"/>
      <c r="E68" s="1047"/>
      <c r="F68" s="1048"/>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6"/>
      <c r="B81" s="1047"/>
      <c r="C81" s="1047"/>
      <c r="D81" s="1047"/>
      <c r="E81" s="1047"/>
      <c r="F81" s="1048"/>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6"/>
      <c r="B94" s="1047"/>
      <c r="C94" s="1047"/>
      <c r="D94" s="1047"/>
      <c r="E94" s="1047"/>
      <c r="F94" s="1048"/>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6"/>
      <c r="B121" s="1047"/>
      <c r="C121" s="1047"/>
      <c r="D121" s="1047"/>
      <c r="E121" s="1047"/>
      <c r="F121" s="1048"/>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6"/>
      <c r="B134" s="1047"/>
      <c r="C134" s="1047"/>
      <c r="D134" s="1047"/>
      <c r="E134" s="1047"/>
      <c r="F134" s="1048"/>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6"/>
      <c r="B147" s="1047"/>
      <c r="C147" s="1047"/>
      <c r="D147" s="1047"/>
      <c r="E147" s="1047"/>
      <c r="F147" s="1048"/>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6"/>
      <c r="B174" s="1047"/>
      <c r="C174" s="1047"/>
      <c r="D174" s="1047"/>
      <c r="E174" s="1047"/>
      <c r="F174" s="1048"/>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6"/>
      <c r="B187" s="1047"/>
      <c r="C187" s="1047"/>
      <c r="D187" s="1047"/>
      <c r="E187" s="1047"/>
      <c r="F187" s="1048"/>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6"/>
      <c r="B200" s="1047"/>
      <c r="C200" s="1047"/>
      <c r="D200" s="1047"/>
      <c r="E200" s="1047"/>
      <c r="F200" s="1048"/>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6"/>
      <c r="B227" s="1047"/>
      <c r="C227" s="1047"/>
      <c r="D227" s="1047"/>
      <c r="E227" s="1047"/>
      <c r="F227" s="1048"/>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6"/>
      <c r="B240" s="1047"/>
      <c r="C240" s="1047"/>
      <c r="D240" s="1047"/>
      <c r="E240" s="1047"/>
      <c r="F240" s="1048"/>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6"/>
      <c r="B253" s="1047"/>
      <c r="C253" s="1047"/>
      <c r="D253" s="1047"/>
      <c r="E253" s="1047"/>
      <c r="F253" s="1048"/>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355</v>
      </c>
      <c r="Z3" s="352"/>
      <c r="AA3" s="352"/>
      <c r="AB3" s="352"/>
      <c r="AC3" s="284" t="s">
        <v>340</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6">
        <v>1</v>
      </c>
      <c r="B4" s="1066">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6">
        <v>2</v>
      </c>
      <c r="B5" s="1066">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6">
        <v>3</v>
      </c>
      <c r="B6" s="1066">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6">
        <v>4</v>
      </c>
      <c r="B7" s="1066">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6">
        <v>5</v>
      </c>
      <c r="B8" s="1066">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6">
        <v>6</v>
      </c>
      <c r="B9" s="1066">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6">
        <v>7</v>
      </c>
      <c r="B10" s="1066">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6">
        <v>8</v>
      </c>
      <c r="B11" s="1066">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6">
        <v>9</v>
      </c>
      <c r="B12" s="1066">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6">
        <v>10</v>
      </c>
      <c r="B13" s="1066">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6">
        <v>11</v>
      </c>
      <c r="B14" s="1066">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6">
        <v>12</v>
      </c>
      <c r="B15" s="1066">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6">
        <v>13</v>
      </c>
      <c r="B16" s="1066">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6">
        <v>14</v>
      </c>
      <c r="B17" s="1066">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6">
        <v>15</v>
      </c>
      <c r="B18" s="1066">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6">
        <v>16</v>
      </c>
      <c r="B19" s="1066">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6">
        <v>17</v>
      </c>
      <c r="B20" s="1066">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6">
        <v>18</v>
      </c>
      <c r="B21" s="1066">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6">
        <v>19</v>
      </c>
      <c r="B22" s="1066">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6">
        <v>20</v>
      </c>
      <c r="B23" s="1066">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6">
        <v>21</v>
      </c>
      <c r="B24" s="1066">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6">
        <v>22</v>
      </c>
      <c r="B25" s="1066">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6">
        <v>23</v>
      </c>
      <c r="B26" s="1066">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6">
        <v>24</v>
      </c>
      <c r="B27" s="1066">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6">
        <v>25</v>
      </c>
      <c r="B28" s="1066">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6">
        <v>26</v>
      </c>
      <c r="B29" s="1066">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6">
        <v>27</v>
      </c>
      <c r="B30" s="1066">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6">
        <v>28</v>
      </c>
      <c r="B31" s="1066">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6">
        <v>29</v>
      </c>
      <c r="B32" s="1066">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6">
        <v>30</v>
      </c>
      <c r="B33" s="1066">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355</v>
      </c>
      <c r="Z36" s="352"/>
      <c r="AA36" s="352"/>
      <c r="AB36" s="352"/>
      <c r="AC36" s="284" t="s">
        <v>340</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6">
        <v>1</v>
      </c>
      <c r="B37" s="1066">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6">
        <v>2</v>
      </c>
      <c r="B38" s="1066">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6">
        <v>3</v>
      </c>
      <c r="B39" s="1066">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6">
        <v>4</v>
      </c>
      <c r="B40" s="1066">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6">
        <v>5</v>
      </c>
      <c r="B41" s="1066">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6">
        <v>6</v>
      </c>
      <c r="B42" s="1066">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6">
        <v>7</v>
      </c>
      <c r="B43" s="1066">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6">
        <v>8</v>
      </c>
      <c r="B44" s="1066">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6">
        <v>9</v>
      </c>
      <c r="B45" s="1066">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6">
        <v>10</v>
      </c>
      <c r="B46" s="1066">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6">
        <v>11</v>
      </c>
      <c r="B47" s="1066">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6">
        <v>12</v>
      </c>
      <c r="B48" s="1066">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6">
        <v>13</v>
      </c>
      <c r="B49" s="1066">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6">
        <v>14</v>
      </c>
      <c r="B50" s="1066">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6">
        <v>15</v>
      </c>
      <c r="B51" s="1066">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6">
        <v>16</v>
      </c>
      <c r="B52" s="1066">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6">
        <v>17</v>
      </c>
      <c r="B53" s="1066">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6">
        <v>18</v>
      </c>
      <c r="B54" s="1066">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6">
        <v>19</v>
      </c>
      <c r="B55" s="1066">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6">
        <v>20</v>
      </c>
      <c r="B56" s="1066">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6">
        <v>21</v>
      </c>
      <c r="B57" s="1066">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6">
        <v>22</v>
      </c>
      <c r="B58" s="1066">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6">
        <v>23</v>
      </c>
      <c r="B59" s="1066">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6">
        <v>24</v>
      </c>
      <c r="B60" s="1066">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6">
        <v>25</v>
      </c>
      <c r="B61" s="1066">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6">
        <v>26</v>
      </c>
      <c r="B62" s="1066">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6">
        <v>27</v>
      </c>
      <c r="B63" s="1066">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6">
        <v>28</v>
      </c>
      <c r="B64" s="1066">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6">
        <v>29</v>
      </c>
      <c r="B65" s="1066">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6">
        <v>30</v>
      </c>
      <c r="B66" s="1066">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355</v>
      </c>
      <c r="Z69" s="352"/>
      <c r="AA69" s="352"/>
      <c r="AB69" s="352"/>
      <c r="AC69" s="284" t="s">
        <v>340</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6">
        <v>1</v>
      </c>
      <c r="B70" s="1066">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6">
        <v>2</v>
      </c>
      <c r="B71" s="1066">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6">
        <v>3</v>
      </c>
      <c r="B72" s="1066">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6">
        <v>4</v>
      </c>
      <c r="B73" s="1066">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6">
        <v>5</v>
      </c>
      <c r="B74" s="1066">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6">
        <v>6</v>
      </c>
      <c r="B75" s="1066">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6">
        <v>7</v>
      </c>
      <c r="B76" s="1066">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6">
        <v>8</v>
      </c>
      <c r="B77" s="1066">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6">
        <v>9</v>
      </c>
      <c r="B78" s="1066">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6">
        <v>10</v>
      </c>
      <c r="B79" s="1066">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6">
        <v>11</v>
      </c>
      <c r="B80" s="1066">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6">
        <v>12</v>
      </c>
      <c r="B81" s="1066">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6">
        <v>13</v>
      </c>
      <c r="B82" s="1066">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6">
        <v>14</v>
      </c>
      <c r="B83" s="1066">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6">
        <v>15</v>
      </c>
      <c r="B84" s="1066">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6">
        <v>16</v>
      </c>
      <c r="B85" s="1066">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6">
        <v>17</v>
      </c>
      <c r="B86" s="1066">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6">
        <v>18</v>
      </c>
      <c r="B87" s="1066">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6">
        <v>19</v>
      </c>
      <c r="B88" s="1066">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6">
        <v>20</v>
      </c>
      <c r="B89" s="1066">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6">
        <v>21</v>
      </c>
      <c r="B90" s="1066">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6">
        <v>22</v>
      </c>
      <c r="B91" s="1066">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6">
        <v>23</v>
      </c>
      <c r="B92" s="1066">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6">
        <v>24</v>
      </c>
      <c r="B93" s="1066">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6">
        <v>25</v>
      </c>
      <c r="B94" s="1066">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6">
        <v>26</v>
      </c>
      <c r="B95" s="1066">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6">
        <v>27</v>
      </c>
      <c r="B96" s="1066">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6">
        <v>28</v>
      </c>
      <c r="B97" s="1066">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6">
        <v>29</v>
      </c>
      <c r="B98" s="1066">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6">
        <v>30</v>
      </c>
      <c r="B99" s="1066">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355</v>
      </c>
      <c r="Z102" s="352"/>
      <c r="AA102" s="352"/>
      <c r="AB102" s="352"/>
      <c r="AC102" s="284" t="s">
        <v>340</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6">
        <v>1</v>
      </c>
      <c r="B103" s="1066">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6">
        <v>2</v>
      </c>
      <c r="B104" s="1066">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6">
        <v>3</v>
      </c>
      <c r="B105" s="1066">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6">
        <v>4</v>
      </c>
      <c r="B106" s="1066">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6">
        <v>5</v>
      </c>
      <c r="B107" s="1066">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6">
        <v>6</v>
      </c>
      <c r="B108" s="1066">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6">
        <v>7</v>
      </c>
      <c r="B109" s="1066">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6">
        <v>8</v>
      </c>
      <c r="B110" s="1066">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6">
        <v>9</v>
      </c>
      <c r="B111" s="1066">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6">
        <v>10</v>
      </c>
      <c r="B112" s="1066">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6">
        <v>11</v>
      </c>
      <c r="B113" s="1066">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6">
        <v>12</v>
      </c>
      <c r="B114" s="1066">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6">
        <v>13</v>
      </c>
      <c r="B115" s="1066">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6">
        <v>14</v>
      </c>
      <c r="B116" s="1066">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6">
        <v>15</v>
      </c>
      <c r="B117" s="1066">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6">
        <v>16</v>
      </c>
      <c r="B118" s="1066">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6">
        <v>17</v>
      </c>
      <c r="B119" s="1066">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6">
        <v>18</v>
      </c>
      <c r="B120" s="1066">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6">
        <v>19</v>
      </c>
      <c r="B121" s="1066">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6">
        <v>20</v>
      </c>
      <c r="B122" s="1066">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6">
        <v>21</v>
      </c>
      <c r="B123" s="1066">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6">
        <v>22</v>
      </c>
      <c r="B124" s="1066">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6">
        <v>23</v>
      </c>
      <c r="B125" s="1066">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6">
        <v>24</v>
      </c>
      <c r="B126" s="1066">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6">
        <v>25</v>
      </c>
      <c r="B127" s="1066">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6">
        <v>26</v>
      </c>
      <c r="B128" s="1066">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6">
        <v>27</v>
      </c>
      <c r="B129" s="1066">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6">
        <v>28</v>
      </c>
      <c r="B130" s="1066">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6">
        <v>29</v>
      </c>
      <c r="B131" s="1066">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6">
        <v>30</v>
      </c>
      <c r="B132" s="1066">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355</v>
      </c>
      <c r="Z135" s="352"/>
      <c r="AA135" s="352"/>
      <c r="AB135" s="352"/>
      <c r="AC135" s="284" t="s">
        <v>340</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6">
        <v>1</v>
      </c>
      <c r="B136" s="1066">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6">
        <v>2</v>
      </c>
      <c r="B137" s="1066">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6">
        <v>3</v>
      </c>
      <c r="B138" s="1066">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6">
        <v>4</v>
      </c>
      <c r="B139" s="1066">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6">
        <v>5</v>
      </c>
      <c r="B140" s="1066">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6">
        <v>6</v>
      </c>
      <c r="B141" s="1066">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6">
        <v>7</v>
      </c>
      <c r="B142" s="1066">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6">
        <v>8</v>
      </c>
      <c r="B143" s="1066">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6">
        <v>9</v>
      </c>
      <c r="B144" s="1066">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6">
        <v>10</v>
      </c>
      <c r="B145" s="1066">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6">
        <v>11</v>
      </c>
      <c r="B146" s="1066">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6">
        <v>12</v>
      </c>
      <c r="B147" s="1066">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6">
        <v>13</v>
      </c>
      <c r="B148" s="1066">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6">
        <v>14</v>
      </c>
      <c r="B149" s="1066">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6">
        <v>15</v>
      </c>
      <c r="B150" s="1066">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6">
        <v>16</v>
      </c>
      <c r="B151" s="1066">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6">
        <v>17</v>
      </c>
      <c r="B152" s="1066">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6">
        <v>18</v>
      </c>
      <c r="B153" s="1066">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6">
        <v>19</v>
      </c>
      <c r="B154" s="1066">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6">
        <v>20</v>
      </c>
      <c r="B155" s="1066">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6">
        <v>21</v>
      </c>
      <c r="B156" s="1066">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6">
        <v>22</v>
      </c>
      <c r="B157" s="1066">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6">
        <v>23</v>
      </c>
      <c r="B158" s="1066">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6">
        <v>24</v>
      </c>
      <c r="B159" s="1066">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6">
        <v>25</v>
      </c>
      <c r="B160" s="1066">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6">
        <v>26</v>
      </c>
      <c r="B161" s="1066">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6">
        <v>27</v>
      </c>
      <c r="B162" s="1066">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6">
        <v>28</v>
      </c>
      <c r="B163" s="1066">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6">
        <v>29</v>
      </c>
      <c r="B164" s="1066">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6">
        <v>30</v>
      </c>
      <c r="B165" s="1066">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355</v>
      </c>
      <c r="Z168" s="352"/>
      <c r="AA168" s="352"/>
      <c r="AB168" s="352"/>
      <c r="AC168" s="284" t="s">
        <v>340</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6">
        <v>1</v>
      </c>
      <c r="B169" s="1066">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6">
        <v>2</v>
      </c>
      <c r="B170" s="1066">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6">
        <v>3</v>
      </c>
      <c r="B171" s="1066">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6">
        <v>4</v>
      </c>
      <c r="B172" s="1066">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6">
        <v>5</v>
      </c>
      <c r="B173" s="1066">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6">
        <v>6</v>
      </c>
      <c r="B174" s="1066">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6">
        <v>7</v>
      </c>
      <c r="B175" s="1066">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6">
        <v>8</v>
      </c>
      <c r="B176" s="1066">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6">
        <v>9</v>
      </c>
      <c r="B177" s="1066">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6">
        <v>10</v>
      </c>
      <c r="B178" s="1066">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6">
        <v>11</v>
      </c>
      <c r="B179" s="1066">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6">
        <v>12</v>
      </c>
      <c r="B180" s="1066">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6">
        <v>13</v>
      </c>
      <c r="B181" s="1066">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6">
        <v>14</v>
      </c>
      <c r="B182" s="1066">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6">
        <v>15</v>
      </c>
      <c r="B183" s="1066">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6">
        <v>16</v>
      </c>
      <c r="B184" s="1066">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6">
        <v>17</v>
      </c>
      <c r="B185" s="1066">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6">
        <v>18</v>
      </c>
      <c r="B186" s="1066">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6">
        <v>19</v>
      </c>
      <c r="B187" s="1066">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6">
        <v>20</v>
      </c>
      <c r="B188" s="1066">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6">
        <v>21</v>
      </c>
      <c r="B189" s="1066">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6">
        <v>22</v>
      </c>
      <c r="B190" s="1066">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6">
        <v>23</v>
      </c>
      <c r="B191" s="1066">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6">
        <v>24</v>
      </c>
      <c r="B192" s="1066">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6">
        <v>25</v>
      </c>
      <c r="B193" s="1066">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6">
        <v>26</v>
      </c>
      <c r="B194" s="1066">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6">
        <v>27</v>
      </c>
      <c r="B195" s="1066">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6">
        <v>28</v>
      </c>
      <c r="B196" s="1066">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6">
        <v>29</v>
      </c>
      <c r="B197" s="1066">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6">
        <v>30</v>
      </c>
      <c r="B198" s="1066">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355</v>
      </c>
      <c r="Z201" s="352"/>
      <c r="AA201" s="352"/>
      <c r="AB201" s="352"/>
      <c r="AC201" s="284" t="s">
        <v>340</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6">
        <v>1</v>
      </c>
      <c r="B202" s="1066">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6">
        <v>2</v>
      </c>
      <c r="B203" s="1066">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6">
        <v>3</v>
      </c>
      <c r="B204" s="1066">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6">
        <v>4</v>
      </c>
      <c r="B205" s="1066">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6">
        <v>5</v>
      </c>
      <c r="B206" s="1066">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6">
        <v>6</v>
      </c>
      <c r="B207" s="1066">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6">
        <v>7</v>
      </c>
      <c r="B208" s="1066">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6">
        <v>8</v>
      </c>
      <c r="B209" s="1066">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6">
        <v>9</v>
      </c>
      <c r="B210" s="1066">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6">
        <v>10</v>
      </c>
      <c r="B211" s="1066">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6">
        <v>11</v>
      </c>
      <c r="B212" s="1066">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6">
        <v>12</v>
      </c>
      <c r="B213" s="1066">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6">
        <v>13</v>
      </c>
      <c r="B214" s="1066">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6">
        <v>14</v>
      </c>
      <c r="B215" s="1066">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6">
        <v>15</v>
      </c>
      <c r="B216" s="1066">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6">
        <v>16</v>
      </c>
      <c r="B217" s="1066">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6">
        <v>17</v>
      </c>
      <c r="B218" s="1066">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6">
        <v>18</v>
      </c>
      <c r="B219" s="1066">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6">
        <v>19</v>
      </c>
      <c r="B220" s="1066">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6">
        <v>20</v>
      </c>
      <c r="B221" s="1066">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6">
        <v>21</v>
      </c>
      <c r="B222" s="1066">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6">
        <v>22</v>
      </c>
      <c r="B223" s="1066">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6">
        <v>23</v>
      </c>
      <c r="B224" s="1066">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6">
        <v>24</v>
      </c>
      <c r="B225" s="1066">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6">
        <v>25</v>
      </c>
      <c r="B226" s="1066">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6">
        <v>26</v>
      </c>
      <c r="B227" s="1066">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6">
        <v>27</v>
      </c>
      <c r="B228" s="1066">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6">
        <v>28</v>
      </c>
      <c r="B229" s="1066">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6">
        <v>29</v>
      </c>
      <c r="B230" s="1066">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6">
        <v>30</v>
      </c>
      <c r="B231" s="1066">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355</v>
      </c>
      <c r="Z234" s="352"/>
      <c r="AA234" s="352"/>
      <c r="AB234" s="352"/>
      <c r="AC234" s="284" t="s">
        <v>340</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6">
        <v>1</v>
      </c>
      <c r="B235" s="1066">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6">
        <v>2</v>
      </c>
      <c r="B236" s="1066">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6">
        <v>3</v>
      </c>
      <c r="B237" s="1066">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6">
        <v>4</v>
      </c>
      <c r="B238" s="1066">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6">
        <v>5</v>
      </c>
      <c r="B239" s="1066">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6">
        <v>6</v>
      </c>
      <c r="B240" s="1066">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6">
        <v>7</v>
      </c>
      <c r="B241" s="1066">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6">
        <v>8</v>
      </c>
      <c r="B242" s="1066">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6">
        <v>9</v>
      </c>
      <c r="B243" s="1066">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6">
        <v>10</v>
      </c>
      <c r="B244" s="1066">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6">
        <v>11</v>
      </c>
      <c r="B245" s="1066">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6">
        <v>12</v>
      </c>
      <c r="B246" s="1066">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6">
        <v>13</v>
      </c>
      <c r="B247" s="1066">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6">
        <v>14</v>
      </c>
      <c r="B248" s="1066">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6">
        <v>15</v>
      </c>
      <c r="B249" s="1066">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6">
        <v>16</v>
      </c>
      <c r="B250" s="1066">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6">
        <v>17</v>
      </c>
      <c r="B251" s="1066">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6">
        <v>18</v>
      </c>
      <c r="B252" s="1066">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6">
        <v>19</v>
      </c>
      <c r="B253" s="1066">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6">
        <v>20</v>
      </c>
      <c r="B254" s="1066">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6">
        <v>21</v>
      </c>
      <c r="B255" s="1066">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6">
        <v>22</v>
      </c>
      <c r="B256" s="1066">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6">
        <v>23</v>
      </c>
      <c r="B257" s="1066">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6">
        <v>24</v>
      </c>
      <c r="B258" s="1066">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6">
        <v>25</v>
      </c>
      <c r="B259" s="1066">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6">
        <v>26</v>
      </c>
      <c r="B260" s="1066">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6">
        <v>27</v>
      </c>
      <c r="B261" s="1066">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6">
        <v>28</v>
      </c>
      <c r="B262" s="1066">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6">
        <v>29</v>
      </c>
      <c r="B263" s="1066">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6">
        <v>30</v>
      </c>
      <c r="B264" s="1066">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355</v>
      </c>
      <c r="Z267" s="352"/>
      <c r="AA267" s="352"/>
      <c r="AB267" s="352"/>
      <c r="AC267" s="284" t="s">
        <v>340</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6">
        <v>1</v>
      </c>
      <c r="B268" s="1066">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6">
        <v>2</v>
      </c>
      <c r="B269" s="1066">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6">
        <v>3</v>
      </c>
      <c r="B270" s="1066">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6">
        <v>4</v>
      </c>
      <c r="B271" s="1066">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6">
        <v>5</v>
      </c>
      <c r="B272" s="1066">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6">
        <v>6</v>
      </c>
      <c r="B273" s="1066">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6">
        <v>7</v>
      </c>
      <c r="B274" s="1066">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6">
        <v>8</v>
      </c>
      <c r="B275" s="1066">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6">
        <v>9</v>
      </c>
      <c r="B276" s="1066">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6">
        <v>10</v>
      </c>
      <c r="B277" s="1066">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6">
        <v>11</v>
      </c>
      <c r="B278" s="1066">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6">
        <v>12</v>
      </c>
      <c r="B279" s="1066">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6">
        <v>13</v>
      </c>
      <c r="B280" s="1066">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6">
        <v>14</v>
      </c>
      <c r="B281" s="1066">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6">
        <v>15</v>
      </c>
      <c r="B282" s="1066">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6">
        <v>16</v>
      </c>
      <c r="B283" s="1066">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6">
        <v>17</v>
      </c>
      <c r="B284" s="1066">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6">
        <v>18</v>
      </c>
      <c r="B285" s="1066">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6">
        <v>19</v>
      </c>
      <c r="B286" s="1066">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6">
        <v>20</v>
      </c>
      <c r="B287" s="1066">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6">
        <v>21</v>
      </c>
      <c r="B288" s="1066">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6">
        <v>22</v>
      </c>
      <c r="B289" s="1066">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6">
        <v>23</v>
      </c>
      <c r="B290" s="1066">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6">
        <v>24</v>
      </c>
      <c r="B291" s="1066">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6">
        <v>25</v>
      </c>
      <c r="B292" s="1066">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6">
        <v>26</v>
      </c>
      <c r="B293" s="1066">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6">
        <v>27</v>
      </c>
      <c r="B294" s="1066">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6">
        <v>28</v>
      </c>
      <c r="B295" s="1066">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6">
        <v>29</v>
      </c>
      <c r="B296" s="1066">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6">
        <v>30</v>
      </c>
      <c r="B297" s="1066">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355</v>
      </c>
      <c r="Z300" s="352"/>
      <c r="AA300" s="352"/>
      <c r="AB300" s="352"/>
      <c r="AC300" s="284" t="s">
        <v>340</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6">
        <v>1</v>
      </c>
      <c r="B301" s="1066">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6">
        <v>2</v>
      </c>
      <c r="B302" s="1066">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6">
        <v>3</v>
      </c>
      <c r="B303" s="1066">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6">
        <v>4</v>
      </c>
      <c r="B304" s="1066">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6">
        <v>5</v>
      </c>
      <c r="B305" s="1066">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6">
        <v>6</v>
      </c>
      <c r="B306" s="1066">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6">
        <v>7</v>
      </c>
      <c r="B307" s="1066">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6">
        <v>8</v>
      </c>
      <c r="B308" s="1066">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6">
        <v>9</v>
      </c>
      <c r="B309" s="1066">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6">
        <v>10</v>
      </c>
      <c r="B310" s="1066">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6">
        <v>11</v>
      </c>
      <c r="B311" s="1066">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6">
        <v>12</v>
      </c>
      <c r="B312" s="1066">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6">
        <v>13</v>
      </c>
      <c r="B313" s="1066">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6">
        <v>14</v>
      </c>
      <c r="B314" s="1066">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6">
        <v>15</v>
      </c>
      <c r="B315" s="1066">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6">
        <v>16</v>
      </c>
      <c r="B316" s="1066">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6">
        <v>17</v>
      </c>
      <c r="B317" s="1066">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6">
        <v>18</v>
      </c>
      <c r="B318" s="1066">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6">
        <v>19</v>
      </c>
      <c r="B319" s="1066">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6">
        <v>20</v>
      </c>
      <c r="B320" s="1066">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6">
        <v>21</v>
      </c>
      <c r="B321" s="1066">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6">
        <v>22</v>
      </c>
      <c r="B322" s="1066">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6">
        <v>23</v>
      </c>
      <c r="B323" s="1066">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6">
        <v>24</v>
      </c>
      <c r="B324" s="1066">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6">
        <v>25</v>
      </c>
      <c r="B325" s="1066">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6">
        <v>26</v>
      </c>
      <c r="B326" s="1066">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6">
        <v>27</v>
      </c>
      <c r="B327" s="1066">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6">
        <v>28</v>
      </c>
      <c r="B328" s="1066">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6">
        <v>29</v>
      </c>
      <c r="B329" s="1066">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6">
        <v>30</v>
      </c>
      <c r="B330" s="1066">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355</v>
      </c>
      <c r="Z333" s="352"/>
      <c r="AA333" s="352"/>
      <c r="AB333" s="352"/>
      <c r="AC333" s="284" t="s">
        <v>340</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6">
        <v>1</v>
      </c>
      <c r="B334" s="1066">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6">
        <v>2</v>
      </c>
      <c r="B335" s="1066">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6">
        <v>3</v>
      </c>
      <c r="B336" s="1066">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6">
        <v>4</v>
      </c>
      <c r="B337" s="1066">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6">
        <v>5</v>
      </c>
      <c r="B338" s="1066">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6">
        <v>6</v>
      </c>
      <c r="B339" s="1066">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6">
        <v>7</v>
      </c>
      <c r="B340" s="1066">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6">
        <v>8</v>
      </c>
      <c r="B341" s="1066">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6">
        <v>9</v>
      </c>
      <c r="B342" s="1066">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6">
        <v>10</v>
      </c>
      <c r="B343" s="1066">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6">
        <v>11</v>
      </c>
      <c r="B344" s="1066">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6">
        <v>12</v>
      </c>
      <c r="B345" s="1066">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6">
        <v>13</v>
      </c>
      <c r="B346" s="1066">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6">
        <v>14</v>
      </c>
      <c r="B347" s="1066">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6">
        <v>15</v>
      </c>
      <c r="B348" s="1066">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6">
        <v>16</v>
      </c>
      <c r="B349" s="1066">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6">
        <v>17</v>
      </c>
      <c r="B350" s="1066">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6">
        <v>18</v>
      </c>
      <c r="B351" s="1066">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6">
        <v>19</v>
      </c>
      <c r="B352" s="1066">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6">
        <v>20</v>
      </c>
      <c r="B353" s="1066">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6">
        <v>21</v>
      </c>
      <c r="B354" s="1066">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6">
        <v>22</v>
      </c>
      <c r="B355" s="1066">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6">
        <v>23</v>
      </c>
      <c r="B356" s="1066">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6">
        <v>24</v>
      </c>
      <c r="B357" s="1066">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6">
        <v>25</v>
      </c>
      <c r="B358" s="1066">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6">
        <v>26</v>
      </c>
      <c r="B359" s="1066">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6">
        <v>27</v>
      </c>
      <c r="B360" s="1066">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6">
        <v>28</v>
      </c>
      <c r="B361" s="1066">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6">
        <v>29</v>
      </c>
      <c r="B362" s="1066">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6">
        <v>30</v>
      </c>
      <c r="B363" s="1066">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355</v>
      </c>
      <c r="Z366" s="352"/>
      <c r="AA366" s="352"/>
      <c r="AB366" s="352"/>
      <c r="AC366" s="284" t="s">
        <v>340</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6">
        <v>1</v>
      </c>
      <c r="B367" s="1066">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6">
        <v>2</v>
      </c>
      <c r="B368" s="1066">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6">
        <v>3</v>
      </c>
      <c r="B369" s="1066">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6">
        <v>4</v>
      </c>
      <c r="B370" s="1066">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6">
        <v>5</v>
      </c>
      <c r="B371" s="1066">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6">
        <v>6</v>
      </c>
      <c r="B372" s="1066">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6">
        <v>7</v>
      </c>
      <c r="B373" s="1066">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6">
        <v>8</v>
      </c>
      <c r="B374" s="1066">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6">
        <v>9</v>
      </c>
      <c r="B375" s="1066">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6">
        <v>10</v>
      </c>
      <c r="B376" s="1066">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6">
        <v>11</v>
      </c>
      <c r="B377" s="1066">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6">
        <v>12</v>
      </c>
      <c r="B378" s="1066">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6">
        <v>13</v>
      </c>
      <c r="B379" s="1066">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6">
        <v>14</v>
      </c>
      <c r="B380" s="1066">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6">
        <v>15</v>
      </c>
      <c r="B381" s="1066">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6">
        <v>16</v>
      </c>
      <c r="B382" s="1066">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6">
        <v>17</v>
      </c>
      <c r="B383" s="1066">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6">
        <v>18</v>
      </c>
      <c r="B384" s="1066">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6">
        <v>19</v>
      </c>
      <c r="B385" s="1066">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6">
        <v>20</v>
      </c>
      <c r="B386" s="1066">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6">
        <v>21</v>
      </c>
      <c r="B387" s="1066">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6">
        <v>22</v>
      </c>
      <c r="B388" s="1066">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6">
        <v>23</v>
      </c>
      <c r="B389" s="1066">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6">
        <v>24</v>
      </c>
      <c r="B390" s="1066">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6">
        <v>25</v>
      </c>
      <c r="B391" s="1066">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6">
        <v>26</v>
      </c>
      <c r="B392" s="1066">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6">
        <v>27</v>
      </c>
      <c r="B393" s="1066">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6">
        <v>28</v>
      </c>
      <c r="B394" s="1066">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6">
        <v>29</v>
      </c>
      <c r="B395" s="1066">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6">
        <v>30</v>
      </c>
      <c r="B396" s="1066">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355</v>
      </c>
      <c r="Z399" s="352"/>
      <c r="AA399" s="352"/>
      <c r="AB399" s="352"/>
      <c r="AC399" s="284" t="s">
        <v>340</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6">
        <v>1</v>
      </c>
      <c r="B400" s="1066">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6">
        <v>2</v>
      </c>
      <c r="B401" s="1066">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6">
        <v>3</v>
      </c>
      <c r="B402" s="1066">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6">
        <v>4</v>
      </c>
      <c r="B403" s="1066">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6">
        <v>5</v>
      </c>
      <c r="B404" s="1066">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6">
        <v>6</v>
      </c>
      <c r="B405" s="1066">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6">
        <v>7</v>
      </c>
      <c r="B406" s="1066">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6">
        <v>8</v>
      </c>
      <c r="B407" s="1066">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6">
        <v>9</v>
      </c>
      <c r="B408" s="1066">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6">
        <v>10</v>
      </c>
      <c r="B409" s="1066">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6">
        <v>11</v>
      </c>
      <c r="B410" s="1066">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6">
        <v>12</v>
      </c>
      <c r="B411" s="1066">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6">
        <v>13</v>
      </c>
      <c r="B412" s="1066">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6">
        <v>14</v>
      </c>
      <c r="B413" s="1066">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6">
        <v>15</v>
      </c>
      <c r="B414" s="1066">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6">
        <v>16</v>
      </c>
      <c r="B415" s="1066">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6">
        <v>17</v>
      </c>
      <c r="B416" s="1066">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6">
        <v>18</v>
      </c>
      <c r="B417" s="1066">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6">
        <v>19</v>
      </c>
      <c r="B418" s="1066">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6">
        <v>20</v>
      </c>
      <c r="B419" s="1066">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6">
        <v>21</v>
      </c>
      <c r="B420" s="1066">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6">
        <v>22</v>
      </c>
      <c r="B421" s="1066">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6">
        <v>23</v>
      </c>
      <c r="B422" s="1066">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6">
        <v>24</v>
      </c>
      <c r="B423" s="1066">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6">
        <v>25</v>
      </c>
      <c r="B424" s="1066">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6">
        <v>26</v>
      </c>
      <c r="B425" s="1066">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6">
        <v>27</v>
      </c>
      <c r="B426" s="1066">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6">
        <v>28</v>
      </c>
      <c r="B427" s="1066">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6">
        <v>29</v>
      </c>
      <c r="B428" s="1066">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6">
        <v>30</v>
      </c>
      <c r="B429" s="1066">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355</v>
      </c>
      <c r="Z432" s="352"/>
      <c r="AA432" s="352"/>
      <c r="AB432" s="352"/>
      <c r="AC432" s="284" t="s">
        <v>340</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6">
        <v>1</v>
      </c>
      <c r="B433" s="1066">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6">
        <v>2</v>
      </c>
      <c r="B434" s="1066">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6">
        <v>3</v>
      </c>
      <c r="B435" s="1066">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6">
        <v>4</v>
      </c>
      <c r="B436" s="1066">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6">
        <v>5</v>
      </c>
      <c r="B437" s="1066">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6">
        <v>6</v>
      </c>
      <c r="B438" s="1066">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6">
        <v>7</v>
      </c>
      <c r="B439" s="1066">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6">
        <v>8</v>
      </c>
      <c r="B440" s="1066">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6">
        <v>9</v>
      </c>
      <c r="B441" s="1066">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6">
        <v>10</v>
      </c>
      <c r="B442" s="1066">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6">
        <v>11</v>
      </c>
      <c r="B443" s="1066">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6">
        <v>12</v>
      </c>
      <c r="B444" s="1066">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6">
        <v>13</v>
      </c>
      <c r="B445" s="1066">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6">
        <v>14</v>
      </c>
      <c r="B446" s="1066">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6">
        <v>15</v>
      </c>
      <c r="B447" s="1066">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6">
        <v>16</v>
      </c>
      <c r="B448" s="1066">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6">
        <v>17</v>
      </c>
      <c r="B449" s="1066">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6">
        <v>18</v>
      </c>
      <c r="B450" s="1066">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6">
        <v>19</v>
      </c>
      <c r="B451" s="1066">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6">
        <v>20</v>
      </c>
      <c r="B452" s="1066">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6">
        <v>21</v>
      </c>
      <c r="B453" s="1066">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6">
        <v>22</v>
      </c>
      <c r="B454" s="1066">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6">
        <v>23</v>
      </c>
      <c r="B455" s="1066">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6">
        <v>24</v>
      </c>
      <c r="B456" s="1066">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6">
        <v>25</v>
      </c>
      <c r="B457" s="1066">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6">
        <v>26</v>
      </c>
      <c r="B458" s="1066">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6">
        <v>27</v>
      </c>
      <c r="B459" s="1066">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6">
        <v>28</v>
      </c>
      <c r="B460" s="1066">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6">
        <v>29</v>
      </c>
      <c r="B461" s="1066">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6">
        <v>30</v>
      </c>
      <c r="B462" s="1066">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355</v>
      </c>
      <c r="Z465" s="352"/>
      <c r="AA465" s="352"/>
      <c r="AB465" s="352"/>
      <c r="AC465" s="284" t="s">
        <v>340</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6">
        <v>1</v>
      </c>
      <c r="B466" s="1066">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6">
        <v>2</v>
      </c>
      <c r="B467" s="1066">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6">
        <v>3</v>
      </c>
      <c r="B468" s="1066">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6">
        <v>4</v>
      </c>
      <c r="B469" s="1066">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6">
        <v>5</v>
      </c>
      <c r="B470" s="1066">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6">
        <v>6</v>
      </c>
      <c r="B471" s="1066">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6">
        <v>7</v>
      </c>
      <c r="B472" s="1066">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6">
        <v>8</v>
      </c>
      <c r="B473" s="1066">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6">
        <v>9</v>
      </c>
      <c r="B474" s="1066">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6">
        <v>10</v>
      </c>
      <c r="B475" s="1066">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6">
        <v>11</v>
      </c>
      <c r="B476" s="1066">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6">
        <v>12</v>
      </c>
      <c r="B477" s="1066">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6">
        <v>13</v>
      </c>
      <c r="B478" s="1066">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6">
        <v>14</v>
      </c>
      <c r="B479" s="1066">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6">
        <v>15</v>
      </c>
      <c r="B480" s="1066">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6">
        <v>16</v>
      </c>
      <c r="B481" s="1066">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6">
        <v>17</v>
      </c>
      <c r="B482" s="1066">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6">
        <v>18</v>
      </c>
      <c r="B483" s="1066">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6">
        <v>19</v>
      </c>
      <c r="B484" s="1066">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6">
        <v>20</v>
      </c>
      <c r="B485" s="1066">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6">
        <v>21</v>
      </c>
      <c r="B486" s="1066">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6">
        <v>22</v>
      </c>
      <c r="B487" s="1066">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6">
        <v>23</v>
      </c>
      <c r="B488" s="1066">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6">
        <v>24</v>
      </c>
      <c r="B489" s="1066">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6">
        <v>25</v>
      </c>
      <c r="B490" s="1066">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6">
        <v>26</v>
      </c>
      <c r="B491" s="1066">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6">
        <v>27</v>
      </c>
      <c r="B492" s="1066">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6">
        <v>28</v>
      </c>
      <c r="B493" s="1066">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6">
        <v>29</v>
      </c>
      <c r="B494" s="1066">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6">
        <v>30</v>
      </c>
      <c r="B495" s="1066">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355</v>
      </c>
      <c r="Z498" s="352"/>
      <c r="AA498" s="352"/>
      <c r="AB498" s="352"/>
      <c r="AC498" s="284" t="s">
        <v>340</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6">
        <v>1</v>
      </c>
      <c r="B499" s="1066">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6">
        <v>2</v>
      </c>
      <c r="B500" s="1066">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6">
        <v>3</v>
      </c>
      <c r="B501" s="1066">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6">
        <v>4</v>
      </c>
      <c r="B502" s="1066">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6">
        <v>5</v>
      </c>
      <c r="B503" s="1066">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6">
        <v>6</v>
      </c>
      <c r="B504" s="1066">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6">
        <v>7</v>
      </c>
      <c r="B505" s="1066">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6">
        <v>8</v>
      </c>
      <c r="B506" s="1066">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6">
        <v>9</v>
      </c>
      <c r="B507" s="1066">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6">
        <v>10</v>
      </c>
      <c r="B508" s="1066">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6">
        <v>11</v>
      </c>
      <c r="B509" s="1066">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6">
        <v>12</v>
      </c>
      <c r="B510" s="1066">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6">
        <v>13</v>
      </c>
      <c r="B511" s="1066">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6">
        <v>14</v>
      </c>
      <c r="B512" s="1066">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6">
        <v>15</v>
      </c>
      <c r="B513" s="1066">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6">
        <v>16</v>
      </c>
      <c r="B514" s="1066">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6">
        <v>17</v>
      </c>
      <c r="B515" s="1066">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6">
        <v>18</v>
      </c>
      <c r="B516" s="1066">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6">
        <v>19</v>
      </c>
      <c r="B517" s="1066">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6">
        <v>20</v>
      </c>
      <c r="B518" s="1066">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6">
        <v>21</v>
      </c>
      <c r="B519" s="1066">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6">
        <v>22</v>
      </c>
      <c r="B520" s="1066">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6">
        <v>23</v>
      </c>
      <c r="B521" s="1066">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6">
        <v>24</v>
      </c>
      <c r="B522" s="1066">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6">
        <v>25</v>
      </c>
      <c r="B523" s="1066">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6">
        <v>26</v>
      </c>
      <c r="B524" s="1066">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6">
        <v>27</v>
      </c>
      <c r="B525" s="1066">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6">
        <v>28</v>
      </c>
      <c r="B526" s="1066">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6">
        <v>29</v>
      </c>
      <c r="B527" s="1066">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6">
        <v>30</v>
      </c>
      <c r="B528" s="1066">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355</v>
      </c>
      <c r="Z531" s="352"/>
      <c r="AA531" s="352"/>
      <c r="AB531" s="352"/>
      <c r="AC531" s="284" t="s">
        <v>340</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6">
        <v>1</v>
      </c>
      <c r="B532" s="1066">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6">
        <v>2</v>
      </c>
      <c r="B533" s="1066">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6">
        <v>3</v>
      </c>
      <c r="B534" s="1066">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6">
        <v>4</v>
      </c>
      <c r="B535" s="1066">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6">
        <v>5</v>
      </c>
      <c r="B536" s="1066">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6">
        <v>6</v>
      </c>
      <c r="B537" s="1066">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6">
        <v>7</v>
      </c>
      <c r="B538" s="1066">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6">
        <v>8</v>
      </c>
      <c r="B539" s="1066">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6">
        <v>9</v>
      </c>
      <c r="B540" s="1066">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6">
        <v>10</v>
      </c>
      <c r="B541" s="1066">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6">
        <v>11</v>
      </c>
      <c r="B542" s="1066">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6">
        <v>12</v>
      </c>
      <c r="B543" s="1066">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6">
        <v>13</v>
      </c>
      <c r="B544" s="1066">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6">
        <v>14</v>
      </c>
      <c r="B545" s="1066">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6">
        <v>15</v>
      </c>
      <c r="B546" s="1066">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6">
        <v>16</v>
      </c>
      <c r="B547" s="1066">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6">
        <v>17</v>
      </c>
      <c r="B548" s="1066">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6">
        <v>18</v>
      </c>
      <c r="B549" s="1066">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6">
        <v>19</v>
      </c>
      <c r="B550" s="1066">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6">
        <v>20</v>
      </c>
      <c r="B551" s="1066">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6">
        <v>21</v>
      </c>
      <c r="B552" s="1066">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6">
        <v>22</v>
      </c>
      <c r="B553" s="1066">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6">
        <v>23</v>
      </c>
      <c r="B554" s="1066">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6">
        <v>24</v>
      </c>
      <c r="B555" s="1066">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6">
        <v>25</v>
      </c>
      <c r="B556" s="1066">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6">
        <v>26</v>
      </c>
      <c r="B557" s="1066">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6">
        <v>27</v>
      </c>
      <c r="B558" s="1066">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6">
        <v>28</v>
      </c>
      <c r="B559" s="1066">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6">
        <v>29</v>
      </c>
      <c r="B560" s="1066">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6">
        <v>30</v>
      </c>
      <c r="B561" s="1066">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355</v>
      </c>
      <c r="Z564" s="352"/>
      <c r="AA564" s="352"/>
      <c r="AB564" s="352"/>
      <c r="AC564" s="284" t="s">
        <v>340</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6">
        <v>1</v>
      </c>
      <c r="B565" s="1066">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6">
        <v>2</v>
      </c>
      <c r="B566" s="1066">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6">
        <v>3</v>
      </c>
      <c r="B567" s="1066">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6">
        <v>4</v>
      </c>
      <c r="B568" s="1066">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6">
        <v>5</v>
      </c>
      <c r="B569" s="1066">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6">
        <v>6</v>
      </c>
      <c r="B570" s="1066">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6">
        <v>7</v>
      </c>
      <c r="B571" s="1066">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6">
        <v>8</v>
      </c>
      <c r="B572" s="1066">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6">
        <v>9</v>
      </c>
      <c r="B573" s="1066">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6">
        <v>10</v>
      </c>
      <c r="B574" s="1066">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6">
        <v>11</v>
      </c>
      <c r="B575" s="1066">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6">
        <v>12</v>
      </c>
      <c r="B576" s="1066">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6">
        <v>13</v>
      </c>
      <c r="B577" s="1066">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6">
        <v>14</v>
      </c>
      <c r="B578" s="1066">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6">
        <v>15</v>
      </c>
      <c r="B579" s="1066">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6">
        <v>16</v>
      </c>
      <c r="B580" s="1066">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6">
        <v>17</v>
      </c>
      <c r="B581" s="1066">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6">
        <v>18</v>
      </c>
      <c r="B582" s="1066">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6">
        <v>19</v>
      </c>
      <c r="B583" s="1066">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6">
        <v>20</v>
      </c>
      <c r="B584" s="1066">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6">
        <v>21</v>
      </c>
      <c r="B585" s="1066">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6">
        <v>22</v>
      </c>
      <c r="B586" s="1066">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6">
        <v>23</v>
      </c>
      <c r="B587" s="1066">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6">
        <v>24</v>
      </c>
      <c r="B588" s="1066">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6">
        <v>25</v>
      </c>
      <c r="B589" s="1066">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6">
        <v>26</v>
      </c>
      <c r="B590" s="1066">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6">
        <v>27</v>
      </c>
      <c r="B591" s="1066">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6">
        <v>28</v>
      </c>
      <c r="B592" s="1066">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6">
        <v>29</v>
      </c>
      <c r="B593" s="1066">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6">
        <v>30</v>
      </c>
      <c r="B594" s="1066">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355</v>
      </c>
      <c r="Z597" s="352"/>
      <c r="AA597" s="352"/>
      <c r="AB597" s="352"/>
      <c r="AC597" s="284" t="s">
        <v>340</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6">
        <v>1</v>
      </c>
      <c r="B598" s="1066">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6">
        <v>2</v>
      </c>
      <c r="B599" s="1066">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6">
        <v>3</v>
      </c>
      <c r="B600" s="1066">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6">
        <v>4</v>
      </c>
      <c r="B601" s="1066">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6">
        <v>5</v>
      </c>
      <c r="B602" s="1066">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6">
        <v>6</v>
      </c>
      <c r="B603" s="1066">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6">
        <v>7</v>
      </c>
      <c r="B604" s="1066">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6">
        <v>8</v>
      </c>
      <c r="B605" s="1066">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6">
        <v>9</v>
      </c>
      <c r="B606" s="1066">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6">
        <v>10</v>
      </c>
      <c r="B607" s="1066">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6">
        <v>11</v>
      </c>
      <c r="B608" s="1066">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6">
        <v>12</v>
      </c>
      <c r="B609" s="1066">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6">
        <v>13</v>
      </c>
      <c r="B610" s="1066">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6">
        <v>14</v>
      </c>
      <c r="B611" s="1066">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6">
        <v>15</v>
      </c>
      <c r="B612" s="1066">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6">
        <v>16</v>
      </c>
      <c r="B613" s="1066">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6">
        <v>17</v>
      </c>
      <c r="B614" s="1066">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6">
        <v>18</v>
      </c>
      <c r="B615" s="1066">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6">
        <v>19</v>
      </c>
      <c r="B616" s="1066">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6">
        <v>20</v>
      </c>
      <c r="B617" s="1066">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6">
        <v>21</v>
      </c>
      <c r="B618" s="1066">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6">
        <v>22</v>
      </c>
      <c r="B619" s="1066">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6">
        <v>23</v>
      </c>
      <c r="B620" s="1066">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6">
        <v>24</v>
      </c>
      <c r="B621" s="1066">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6">
        <v>25</v>
      </c>
      <c r="B622" s="1066">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6">
        <v>26</v>
      </c>
      <c r="B623" s="1066">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6">
        <v>27</v>
      </c>
      <c r="B624" s="1066">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6">
        <v>28</v>
      </c>
      <c r="B625" s="1066">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6">
        <v>29</v>
      </c>
      <c r="B626" s="1066">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6">
        <v>30</v>
      </c>
      <c r="B627" s="1066">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355</v>
      </c>
      <c r="Z630" s="352"/>
      <c r="AA630" s="352"/>
      <c r="AB630" s="352"/>
      <c r="AC630" s="284" t="s">
        <v>340</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6">
        <v>1</v>
      </c>
      <c r="B631" s="1066">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6">
        <v>2</v>
      </c>
      <c r="B632" s="1066">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6">
        <v>3</v>
      </c>
      <c r="B633" s="1066">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6">
        <v>4</v>
      </c>
      <c r="B634" s="1066">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6">
        <v>5</v>
      </c>
      <c r="B635" s="1066">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6">
        <v>6</v>
      </c>
      <c r="B636" s="1066">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6">
        <v>7</v>
      </c>
      <c r="B637" s="1066">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6">
        <v>8</v>
      </c>
      <c r="B638" s="1066">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6">
        <v>9</v>
      </c>
      <c r="B639" s="1066">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6">
        <v>10</v>
      </c>
      <c r="B640" s="1066">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6">
        <v>11</v>
      </c>
      <c r="B641" s="1066">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6">
        <v>12</v>
      </c>
      <c r="B642" s="1066">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6">
        <v>13</v>
      </c>
      <c r="B643" s="1066">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6">
        <v>14</v>
      </c>
      <c r="B644" s="1066">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6">
        <v>15</v>
      </c>
      <c r="B645" s="1066">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6">
        <v>16</v>
      </c>
      <c r="B646" s="1066">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6">
        <v>17</v>
      </c>
      <c r="B647" s="1066">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6">
        <v>18</v>
      </c>
      <c r="B648" s="1066">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6">
        <v>19</v>
      </c>
      <c r="B649" s="1066">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6">
        <v>20</v>
      </c>
      <c r="B650" s="1066">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6">
        <v>21</v>
      </c>
      <c r="B651" s="1066">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6">
        <v>22</v>
      </c>
      <c r="B652" s="1066">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6">
        <v>23</v>
      </c>
      <c r="B653" s="1066">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6">
        <v>24</v>
      </c>
      <c r="B654" s="1066">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6">
        <v>25</v>
      </c>
      <c r="B655" s="1066">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6">
        <v>26</v>
      </c>
      <c r="B656" s="1066">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6">
        <v>27</v>
      </c>
      <c r="B657" s="1066">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6">
        <v>28</v>
      </c>
      <c r="B658" s="1066">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6">
        <v>29</v>
      </c>
      <c r="B659" s="1066">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6">
        <v>30</v>
      </c>
      <c r="B660" s="1066">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355</v>
      </c>
      <c r="Z663" s="352"/>
      <c r="AA663" s="352"/>
      <c r="AB663" s="352"/>
      <c r="AC663" s="284" t="s">
        <v>340</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6">
        <v>1</v>
      </c>
      <c r="B664" s="1066">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6">
        <v>2</v>
      </c>
      <c r="B665" s="1066">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6">
        <v>3</v>
      </c>
      <c r="B666" s="1066">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6">
        <v>4</v>
      </c>
      <c r="B667" s="1066">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6">
        <v>5</v>
      </c>
      <c r="B668" s="1066">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6">
        <v>6</v>
      </c>
      <c r="B669" s="1066">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6">
        <v>7</v>
      </c>
      <c r="B670" s="1066">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6">
        <v>8</v>
      </c>
      <c r="B671" s="1066">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6">
        <v>9</v>
      </c>
      <c r="B672" s="1066">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6">
        <v>10</v>
      </c>
      <c r="B673" s="1066">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6">
        <v>11</v>
      </c>
      <c r="B674" s="1066">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6">
        <v>12</v>
      </c>
      <c r="B675" s="1066">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6">
        <v>13</v>
      </c>
      <c r="B676" s="1066">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6">
        <v>14</v>
      </c>
      <c r="B677" s="1066">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6">
        <v>15</v>
      </c>
      <c r="B678" s="1066">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6">
        <v>16</v>
      </c>
      <c r="B679" s="1066">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6">
        <v>17</v>
      </c>
      <c r="B680" s="1066">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6">
        <v>18</v>
      </c>
      <c r="B681" s="1066">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6">
        <v>19</v>
      </c>
      <c r="B682" s="1066">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6">
        <v>20</v>
      </c>
      <c r="B683" s="1066">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6">
        <v>21</v>
      </c>
      <c r="B684" s="1066">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6">
        <v>22</v>
      </c>
      <c r="B685" s="1066">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6">
        <v>23</v>
      </c>
      <c r="B686" s="1066">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6">
        <v>24</v>
      </c>
      <c r="B687" s="1066">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6">
        <v>25</v>
      </c>
      <c r="B688" s="1066">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6">
        <v>26</v>
      </c>
      <c r="B689" s="1066">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6">
        <v>27</v>
      </c>
      <c r="B690" s="1066">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6">
        <v>28</v>
      </c>
      <c r="B691" s="1066">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6">
        <v>29</v>
      </c>
      <c r="B692" s="1066">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6">
        <v>30</v>
      </c>
      <c r="B693" s="1066">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355</v>
      </c>
      <c r="Z696" s="352"/>
      <c r="AA696" s="352"/>
      <c r="AB696" s="352"/>
      <c r="AC696" s="284" t="s">
        <v>340</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6">
        <v>1</v>
      </c>
      <c r="B697" s="1066">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6">
        <v>2</v>
      </c>
      <c r="B698" s="1066">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6">
        <v>3</v>
      </c>
      <c r="B699" s="1066">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6">
        <v>4</v>
      </c>
      <c r="B700" s="1066">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6">
        <v>5</v>
      </c>
      <c r="B701" s="1066">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6">
        <v>6</v>
      </c>
      <c r="B702" s="1066">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6">
        <v>7</v>
      </c>
      <c r="B703" s="1066">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6">
        <v>8</v>
      </c>
      <c r="B704" s="1066">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6">
        <v>9</v>
      </c>
      <c r="B705" s="1066">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6">
        <v>10</v>
      </c>
      <c r="B706" s="1066">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6">
        <v>11</v>
      </c>
      <c r="B707" s="1066">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6">
        <v>12</v>
      </c>
      <c r="B708" s="1066">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6">
        <v>13</v>
      </c>
      <c r="B709" s="1066">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6">
        <v>14</v>
      </c>
      <c r="B710" s="1066">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6">
        <v>15</v>
      </c>
      <c r="B711" s="1066">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6">
        <v>16</v>
      </c>
      <c r="B712" s="1066">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6">
        <v>17</v>
      </c>
      <c r="B713" s="1066">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6">
        <v>18</v>
      </c>
      <c r="B714" s="1066">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6">
        <v>19</v>
      </c>
      <c r="B715" s="1066">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6">
        <v>20</v>
      </c>
      <c r="B716" s="1066">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6">
        <v>21</v>
      </c>
      <c r="B717" s="1066">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6">
        <v>22</v>
      </c>
      <c r="B718" s="1066">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6">
        <v>23</v>
      </c>
      <c r="B719" s="1066">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6">
        <v>24</v>
      </c>
      <c r="B720" s="1066">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6">
        <v>25</v>
      </c>
      <c r="B721" s="1066">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6">
        <v>26</v>
      </c>
      <c r="B722" s="1066">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6">
        <v>27</v>
      </c>
      <c r="B723" s="1066">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6">
        <v>28</v>
      </c>
      <c r="B724" s="1066">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6">
        <v>29</v>
      </c>
      <c r="B725" s="1066">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6">
        <v>30</v>
      </c>
      <c r="B726" s="1066">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355</v>
      </c>
      <c r="Z729" s="352"/>
      <c r="AA729" s="352"/>
      <c r="AB729" s="352"/>
      <c r="AC729" s="284" t="s">
        <v>340</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6">
        <v>1</v>
      </c>
      <c r="B730" s="1066">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6">
        <v>2</v>
      </c>
      <c r="B731" s="1066">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6">
        <v>3</v>
      </c>
      <c r="B732" s="1066">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6">
        <v>4</v>
      </c>
      <c r="B733" s="1066">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6">
        <v>5</v>
      </c>
      <c r="B734" s="1066">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6">
        <v>6</v>
      </c>
      <c r="B735" s="1066">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6">
        <v>7</v>
      </c>
      <c r="B736" s="1066">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6">
        <v>8</v>
      </c>
      <c r="B737" s="1066">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6">
        <v>9</v>
      </c>
      <c r="B738" s="1066">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6">
        <v>10</v>
      </c>
      <c r="B739" s="1066">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6">
        <v>11</v>
      </c>
      <c r="B740" s="1066">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6">
        <v>12</v>
      </c>
      <c r="B741" s="1066">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6">
        <v>13</v>
      </c>
      <c r="B742" s="1066">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6">
        <v>14</v>
      </c>
      <c r="B743" s="1066">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6">
        <v>15</v>
      </c>
      <c r="B744" s="1066">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6">
        <v>16</v>
      </c>
      <c r="B745" s="1066">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6">
        <v>17</v>
      </c>
      <c r="B746" s="1066">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6">
        <v>18</v>
      </c>
      <c r="B747" s="1066">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6">
        <v>19</v>
      </c>
      <c r="B748" s="1066">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6">
        <v>20</v>
      </c>
      <c r="B749" s="1066">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6">
        <v>21</v>
      </c>
      <c r="B750" s="1066">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6">
        <v>22</v>
      </c>
      <c r="B751" s="1066">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6">
        <v>23</v>
      </c>
      <c r="B752" s="1066">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6">
        <v>24</v>
      </c>
      <c r="B753" s="1066">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6">
        <v>25</v>
      </c>
      <c r="B754" s="1066">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6">
        <v>26</v>
      </c>
      <c r="B755" s="1066">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6">
        <v>27</v>
      </c>
      <c r="B756" s="1066">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6">
        <v>28</v>
      </c>
      <c r="B757" s="1066">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6">
        <v>29</v>
      </c>
      <c r="B758" s="1066">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6">
        <v>30</v>
      </c>
      <c r="B759" s="1066">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355</v>
      </c>
      <c r="Z762" s="352"/>
      <c r="AA762" s="352"/>
      <c r="AB762" s="352"/>
      <c r="AC762" s="284" t="s">
        <v>340</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6">
        <v>1</v>
      </c>
      <c r="B763" s="1066">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6">
        <v>2</v>
      </c>
      <c r="B764" s="1066">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6">
        <v>3</v>
      </c>
      <c r="B765" s="1066">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6">
        <v>4</v>
      </c>
      <c r="B766" s="1066">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6">
        <v>5</v>
      </c>
      <c r="B767" s="1066">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6">
        <v>6</v>
      </c>
      <c r="B768" s="1066">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6">
        <v>7</v>
      </c>
      <c r="B769" s="1066">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6">
        <v>8</v>
      </c>
      <c r="B770" s="1066">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6">
        <v>9</v>
      </c>
      <c r="B771" s="1066">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6">
        <v>10</v>
      </c>
      <c r="B772" s="1066">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6">
        <v>11</v>
      </c>
      <c r="B773" s="1066">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6">
        <v>12</v>
      </c>
      <c r="B774" s="1066">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6">
        <v>13</v>
      </c>
      <c r="B775" s="1066">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6">
        <v>14</v>
      </c>
      <c r="B776" s="1066">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6">
        <v>15</v>
      </c>
      <c r="B777" s="1066">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6">
        <v>16</v>
      </c>
      <c r="B778" s="1066">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6">
        <v>17</v>
      </c>
      <c r="B779" s="1066">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6">
        <v>18</v>
      </c>
      <c r="B780" s="1066">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6">
        <v>19</v>
      </c>
      <c r="B781" s="1066">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6">
        <v>20</v>
      </c>
      <c r="B782" s="1066">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6">
        <v>21</v>
      </c>
      <c r="B783" s="1066">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6">
        <v>22</v>
      </c>
      <c r="B784" s="1066">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6">
        <v>23</v>
      </c>
      <c r="B785" s="1066">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6">
        <v>24</v>
      </c>
      <c r="B786" s="1066">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6">
        <v>25</v>
      </c>
      <c r="B787" s="1066">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6">
        <v>26</v>
      </c>
      <c r="B788" s="1066">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6">
        <v>27</v>
      </c>
      <c r="B789" s="1066">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6">
        <v>28</v>
      </c>
      <c r="B790" s="1066">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6">
        <v>29</v>
      </c>
      <c r="B791" s="1066">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6">
        <v>30</v>
      </c>
      <c r="B792" s="1066">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355</v>
      </c>
      <c r="Z795" s="352"/>
      <c r="AA795" s="352"/>
      <c r="AB795" s="352"/>
      <c r="AC795" s="284" t="s">
        <v>340</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6">
        <v>1</v>
      </c>
      <c r="B796" s="1066">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6">
        <v>2</v>
      </c>
      <c r="B797" s="1066">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6">
        <v>3</v>
      </c>
      <c r="B798" s="1066">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6">
        <v>4</v>
      </c>
      <c r="B799" s="1066">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6">
        <v>5</v>
      </c>
      <c r="B800" s="1066">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6">
        <v>6</v>
      </c>
      <c r="B801" s="1066">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6">
        <v>7</v>
      </c>
      <c r="B802" s="1066">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6">
        <v>8</v>
      </c>
      <c r="B803" s="1066">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6">
        <v>9</v>
      </c>
      <c r="B804" s="1066">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6">
        <v>10</v>
      </c>
      <c r="B805" s="1066">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6">
        <v>11</v>
      </c>
      <c r="B806" s="1066">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6">
        <v>12</v>
      </c>
      <c r="B807" s="1066">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6">
        <v>13</v>
      </c>
      <c r="B808" s="1066">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6">
        <v>14</v>
      </c>
      <c r="B809" s="1066">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6">
        <v>15</v>
      </c>
      <c r="B810" s="1066">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6">
        <v>16</v>
      </c>
      <c r="B811" s="1066">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6">
        <v>17</v>
      </c>
      <c r="B812" s="1066">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6">
        <v>18</v>
      </c>
      <c r="B813" s="1066">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6">
        <v>19</v>
      </c>
      <c r="B814" s="1066">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6">
        <v>20</v>
      </c>
      <c r="B815" s="1066">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6">
        <v>21</v>
      </c>
      <c r="B816" s="1066">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6">
        <v>22</v>
      </c>
      <c r="B817" s="1066">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6">
        <v>23</v>
      </c>
      <c r="B818" s="1066">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6">
        <v>24</v>
      </c>
      <c r="B819" s="1066">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6">
        <v>25</v>
      </c>
      <c r="B820" s="1066">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6">
        <v>26</v>
      </c>
      <c r="B821" s="1066">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6">
        <v>27</v>
      </c>
      <c r="B822" s="1066">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6">
        <v>28</v>
      </c>
      <c r="B823" s="1066">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6">
        <v>29</v>
      </c>
      <c r="B824" s="1066">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6">
        <v>30</v>
      </c>
      <c r="B825" s="1066">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355</v>
      </c>
      <c r="Z828" s="352"/>
      <c r="AA828" s="352"/>
      <c r="AB828" s="352"/>
      <c r="AC828" s="284" t="s">
        <v>340</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6">
        <v>1</v>
      </c>
      <c r="B829" s="1066">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6">
        <v>2</v>
      </c>
      <c r="B830" s="1066">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6">
        <v>3</v>
      </c>
      <c r="B831" s="1066">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6">
        <v>4</v>
      </c>
      <c r="B832" s="1066">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6">
        <v>5</v>
      </c>
      <c r="B833" s="1066">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6">
        <v>6</v>
      </c>
      <c r="B834" s="1066">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6">
        <v>7</v>
      </c>
      <c r="B835" s="1066">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6">
        <v>8</v>
      </c>
      <c r="B836" s="1066">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6">
        <v>9</v>
      </c>
      <c r="B837" s="1066">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6">
        <v>10</v>
      </c>
      <c r="B838" s="1066">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6">
        <v>11</v>
      </c>
      <c r="B839" s="1066">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6">
        <v>12</v>
      </c>
      <c r="B840" s="1066">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6">
        <v>13</v>
      </c>
      <c r="B841" s="1066">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6">
        <v>14</v>
      </c>
      <c r="B842" s="1066">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6">
        <v>15</v>
      </c>
      <c r="B843" s="1066">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6">
        <v>16</v>
      </c>
      <c r="B844" s="1066">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6">
        <v>17</v>
      </c>
      <c r="B845" s="1066">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6">
        <v>18</v>
      </c>
      <c r="B846" s="1066">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6">
        <v>19</v>
      </c>
      <c r="B847" s="1066">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6">
        <v>20</v>
      </c>
      <c r="B848" s="1066">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6">
        <v>21</v>
      </c>
      <c r="B849" s="1066">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6">
        <v>22</v>
      </c>
      <c r="B850" s="1066">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6">
        <v>23</v>
      </c>
      <c r="B851" s="1066">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6">
        <v>24</v>
      </c>
      <c r="B852" s="1066">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6">
        <v>25</v>
      </c>
      <c r="B853" s="1066">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6">
        <v>26</v>
      </c>
      <c r="B854" s="1066">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6">
        <v>27</v>
      </c>
      <c r="B855" s="1066">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6">
        <v>28</v>
      </c>
      <c r="B856" s="1066">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6">
        <v>29</v>
      </c>
      <c r="B857" s="1066">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6">
        <v>30</v>
      </c>
      <c r="B858" s="1066">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355</v>
      </c>
      <c r="Z861" s="352"/>
      <c r="AA861" s="352"/>
      <c r="AB861" s="352"/>
      <c r="AC861" s="284" t="s">
        <v>340</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6">
        <v>1</v>
      </c>
      <c r="B862" s="1066">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6">
        <v>2</v>
      </c>
      <c r="B863" s="1066">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6">
        <v>3</v>
      </c>
      <c r="B864" s="1066">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6">
        <v>4</v>
      </c>
      <c r="B865" s="1066">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6">
        <v>5</v>
      </c>
      <c r="B866" s="1066">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6">
        <v>6</v>
      </c>
      <c r="B867" s="1066">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6">
        <v>7</v>
      </c>
      <c r="B868" s="1066">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6">
        <v>8</v>
      </c>
      <c r="B869" s="1066">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6">
        <v>9</v>
      </c>
      <c r="B870" s="1066">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6">
        <v>10</v>
      </c>
      <c r="B871" s="1066">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6">
        <v>11</v>
      </c>
      <c r="B872" s="1066">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6">
        <v>12</v>
      </c>
      <c r="B873" s="1066">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6">
        <v>13</v>
      </c>
      <c r="B874" s="1066">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6">
        <v>14</v>
      </c>
      <c r="B875" s="1066">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6">
        <v>15</v>
      </c>
      <c r="B876" s="1066">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6">
        <v>16</v>
      </c>
      <c r="B877" s="1066">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6">
        <v>17</v>
      </c>
      <c r="B878" s="1066">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6">
        <v>18</v>
      </c>
      <c r="B879" s="1066">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6">
        <v>19</v>
      </c>
      <c r="B880" s="1066">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6">
        <v>20</v>
      </c>
      <c r="B881" s="1066">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6">
        <v>21</v>
      </c>
      <c r="B882" s="1066">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6">
        <v>22</v>
      </c>
      <c r="B883" s="1066">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6">
        <v>23</v>
      </c>
      <c r="B884" s="1066">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6">
        <v>24</v>
      </c>
      <c r="B885" s="1066">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6">
        <v>25</v>
      </c>
      <c r="B886" s="1066">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6">
        <v>26</v>
      </c>
      <c r="B887" s="1066">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6">
        <v>27</v>
      </c>
      <c r="B888" s="1066">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6">
        <v>28</v>
      </c>
      <c r="B889" s="1066">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6">
        <v>29</v>
      </c>
      <c r="B890" s="1066">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6">
        <v>30</v>
      </c>
      <c r="B891" s="1066">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355</v>
      </c>
      <c r="Z894" s="352"/>
      <c r="AA894" s="352"/>
      <c r="AB894" s="352"/>
      <c r="AC894" s="284" t="s">
        <v>340</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6">
        <v>1</v>
      </c>
      <c r="B895" s="1066">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6">
        <v>2</v>
      </c>
      <c r="B896" s="1066">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6">
        <v>3</v>
      </c>
      <c r="B897" s="1066">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6">
        <v>4</v>
      </c>
      <c r="B898" s="1066">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6">
        <v>5</v>
      </c>
      <c r="B899" s="1066">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6">
        <v>6</v>
      </c>
      <c r="B900" s="1066">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6">
        <v>7</v>
      </c>
      <c r="B901" s="1066">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6">
        <v>8</v>
      </c>
      <c r="B902" s="1066">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6">
        <v>9</v>
      </c>
      <c r="B903" s="1066">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6">
        <v>10</v>
      </c>
      <c r="B904" s="1066">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6">
        <v>11</v>
      </c>
      <c r="B905" s="1066">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6">
        <v>12</v>
      </c>
      <c r="B906" s="1066">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6">
        <v>13</v>
      </c>
      <c r="B907" s="1066">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6">
        <v>14</v>
      </c>
      <c r="B908" s="1066">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6">
        <v>15</v>
      </c>
      <c r="B909" s="1066">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6">
        <v>16</v>
      </c>
      <c r="B910" s="1066">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6">
        <v>17</v>
      </c>
      <c r="B911" s="1066">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6">
        <v>18</v>
      </c>
      <c r="B912" s="1066">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6">
        <v>19</v>
      </c>
      <c r="B913" s="1066">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6">
        <v>20</v>
      </c>
      <c r="B914" s="1066">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6">
        <v>21</v>
      </c>
      <c r="B915" s="1066">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6">
        <v>22</v>
      </c>
      <c r="B916" s="1066">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6">
        <v>23</v>
      </c>
      <c r="B917" s="1066">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6">
        <v>24</v>
      </c>
      <c r="B918" s="1066">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6">
        <v>25</v>
      </c>
      <c r="B919" s="1066">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6">
        <v>26</v>
      </c>
      <c r="B920" s="1066">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6">
        <v>27</v>
      </c>
      <c r="B921" s="1066">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6">
        <v>28</v>
      </c>
      <c r="B922" s="1066">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6">
        <v>29</v>
      </c>
      <c r="B923" s="1066">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6">
        <v>30</v>
      </c>
      <c r="B924" s="1066">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355</v>
      </c>
      <c r="Z927" s="352"/>
      <c r="AA927" s="352"/>
      <c r="AB927" s="352"/>
      <c r="AC927" s="284" t="s">
        <v>340</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6">
        <v>1</v>
      </c>
      <c r="B928" s="1066">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6">
        <v>2</v>
      </c>
      <c r="B929" s="1066">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6">
        <v>3</v>
      </c>
      <c r="B930" s="1066">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6">
        <v>4</v>
      </c>
      <c r="B931" s="1066">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6">
        <v>5</v>
      </c>
      <c r="B932" s="1066">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6">
        <v>6</v>
      </c>
      <c r="B933" s="1066">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6">
        <v>7</v>
      </c>
      <c r="B934" s="1066">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6">
        <v>8</v>
      </c>
      <c r="B935" s="1066">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6">
        <v>9</v>
      </c>
      <c r="B936" s="1066">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6">
        <v>10</v>
      </c>
      <c r="B937" s="1066">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6">
        <v>11</v>
      </c>
      <c r="B938" s="1066">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6">
        <v>12</v>
      </c>
      <c r="B939" s="1066">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6">
        <v>13</v>
      </c>
      <c r="B940" s="1066">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6">
        <v>14</v>
      </c>
      <c r="B941" s="1066">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6">
        <v>15</v>
      </c>
      <c r="B942" s="1066">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6">
        <v>16</v>
      </c>
      <c r="B943" s="1066">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6">
        <v>17</v>
      </c>
      <c r="B944" s="1066">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6">
        <v>18</v>
      </c>
      <c r="B945" s="1066">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6">
        <v>19</v>
      </c>
      <c r="B946" s="1066">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6">
        <v>20</v>
      </c>
      <c r="B947" s="1066">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6">
        <v>21</v>
      </c>
      <c r="B948" s="1066">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6">
        <v>22</v>
      </c>
      <c r="B949" s="1066">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6">
        <v>23</v>
      </c>
      <c r="B950" s="1066">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6">
        <v>24</v>
      </c>
      <c r="B951" s="1066">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6">
        <v>25</v>
      </c>
      <c r="B952" s="1066">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6">
        <v>26</v>
      </c>
      <c r="B953" s="1066">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6">
        <v>27</v>
      </c>
      <c r="B954" s="1066">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6">
        <v>28</v>
      </c>
      <c r="B955" s="1066">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6">
        <v>29</v>
      </c>
      <c r="B956" s="1066">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6">
        <v>30</v>
      </c>
      <c r="B957" s="1066">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355</v>
      </c>
      <c r="Z960" s="352"/>
      <c r="AA960" s="352"/>
      <c r="AB960" s="352"/>
      <c r="AC960" s="284" t="s">
        <v>340</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6">
        <v>1</v>
      </c>
      <c r="B961" s="1066">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6">
        <v>2</v>
      </c>
      <c r="B962" s="1066">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6">
        <v>3</v>
      </c>
      <c r="B963" s="1066">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6">
        <v>4</v>
      </c>
      <c r="B964" s="1066">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6">
        <v>5</v>
      </c>
      <c r="B965" s="1066">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6">
        <v>6</v>
      </c>
      <c r="B966" s="1066">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6">
        <v>7</v>
      </c>
      <c r="B967" s="1066">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6">
        <v>8</v>
      </c>
      <c r="B968" s="1066">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6">
        <v>9</v>
      </c>
      <c r="B969" s="1066">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6">
        <v>10</v>
      </c>
      <c r="B970" s="1066">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6">
        <v>11</v>
      </c>
      <c r="B971" s="1066">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6">
        <v>12</v>
      </c>
      <c r="B972" s="1066">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6">
        <v>13</v>
      </c>
      <c r="B973" s="1066">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6">
        <v>14</v>
      </c>
      <c r="B974" s="1066">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6">
        <v>15</v>
      </c>
      <c r="B975" s="1066">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6">
        <v>16</v>
      </c>
      <c r="B976" s="1066">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6">
        <v>17</v>
      </c>
      <c r="B977" s="1066">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6">
        <v>18</v>
      </c>
      <c r="B978" s="1066">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6">
        <v>19</v>
      </c>
      <c r="B979" s="1066">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6">
        <v>20</v>
      </c>
      <c r="B980" s="1066">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6">
        <v>21</v>
      </c>
      <c r="B981" s="1066">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6">
        <v>22</v>
      </c>
      <c r="B982" s="1066">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6">
        <v>23</v>
      </c>
      <c r="B983" s="1066">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6">
        <v>24</v>
      </c>
      <c r="B984" s="1066">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6">
        <v>25</v>
      </c>
      <c r="B985" s="1066">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6">
        <v>26</v>
      </c>
      <c r="B986" s="1066">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6">
        <v>27</v>
      </c>
      <c r="B987" s="1066">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6">
        <v>28</v>
      </c>
      <c r="B988" s="1066">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6">
        <v>29</v>
      </c>
      <c r="B989" s="1066">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6">
        <v>30</v>
      </c>
      <c r="B990" s="1066">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355</v>
      </c>
      <c r="Z993" s="352"/>
      <c r="AA993" s="352"/>
      <c r="AB993" s="352"/>
      <c r="AC993" s="284" t="s">
        <v>340</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6">
        <v>1</v>
      </c>
      <c r="B994" s="1066">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6">
        <v>2</v>
      </c>
      <c r="B995" s="1066">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6">
        <v>3</v>
      </c>
      <c r="B996" s="1066">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6">
        <v>4</v>
      </c>
      <c r="B997" s="1066">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6">
        <v>5</v>
      </c>
      <c r="B998" s="1066">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6">
        <v>6</v>
      </c>
      <c r="B999" s="1066">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6">
        <v>7</v>
      </c>
      <c r="B1000" s="1066">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6">
        <v>8</v>
      </c>
      <c r="B1001" s="1066">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6">
        <v>9</v>
      </c>
      <c r="B1002" s="1066">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6">
        <v>10</v>
      </c>
      <c r="B1003" s="1066">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6">
        <v>11</v>
      </c>
      <c r="B1004" s="1066">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6">
        <v>12</v>
      </c>
      <c r="B1005" s="1066">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6">
        <v>13</v>
      </c>
      <c r="B1006" s="1066">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6">
        <v>14</v>
      </c>
      <c r="B1007" s="1066">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6">
        <v>15</v>
      </c>
      <c r="B1008" s="1066">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6">
        <v>16</v>
      </c>
      <c r="B1009" s="1066">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6">
        <v>17</v>
      </c>
      <c r="B1010" s="1066">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6">
        <v>18</v>
      </c>
      <c r="B1011" s="1066">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6">
        <v>19</v>
      </c>
      <c r="B1012" s="1066">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6">
        <v>20</v>
      </c>
      <c r="B1013" s="1066">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6">
        <v>21</v>
      </c>
      <c r="B1014" s="1066">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6">
        <v>22</v>
      </c>
      <c r="B1015" s="1066">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6">
        <v>23</v>
      </c>
      <c r="B1016" s="1066">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6">
        <v>24</v>
      </c>
      <c r="B1017" s="1066">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6">
        <v>25</v>
      </c>
      <c r="B1018" s="1066">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6">
        <v>26</v>
      </c>
      <c r="B1019" s="1066">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6">
        <v>27</v>
      </c>
      <c r="B1020" s="1066">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6">
        <v>28</v>
      </c>
      <c r="B1021" s="1066">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6">
        <v>29</v>
      </c>
      <c r="B1022" s="1066">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6">
        <v>30</v>
      </c>
      <c r="B1023" s="1066">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355</v>
      </c>
      <c r="Z1026" s="352"/>
      <c r="AA1026" s="352"/>
      <c r="AB1026" s="352"/>
      <c r="AC1026" s="284" t="s">
        <v>340</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6">
        <v>1</v>
      </c>
      <c r="B1027" s="1066">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6">
        <v>2</v>
      </c>
      <c r="B1028" s="1066">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6">
        <v>3</v>
      </c>
      <c r="B1029" s="1066">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6">
        <v>4</v>
      </c>
      <c r="B1030" s="1066">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6">
        <v>5</v>
      </c>
      <c r="B1031" s="1066">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6">
        <v>6</v>
      </c>
      <c r="B1032" s="1066">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6">
        <v>7</v>
      </c>
      <c r="B1033" s="1066">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6">
        <v>8</v>
      </c>
      <c r="B1034" s="1066">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6">
        <v>9</v>
      </c>
      <c r="B1035" s="1066">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6">
        <v>10</v>
      </c>
      <c r="B1036" s="1066">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6">
        <v>11</v>
      </c>
      <c r="B1037" s="1066">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6">
        <v>12</v>
      </c>
      <c r="B1038" s="1066">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6">
        <v>13</v>
      </c>
      <c r="B1039" s="1066">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6">
        <v>14</v>
      </c>
      <c r="B1040" s="1066">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6">
        <v>15</v>
      </c>
      <c r="B1041" s="1066">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6">
        <v>16</v>
      </c>
      <c r="B1042" s="1066">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6">
        <v>17</v>
      </c>
      <c r="B1043" s="1066">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6">
        <v>18</v>
      </c>
      <c r="B1044" s="1066">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6">
        <v>19</v>
      </c>
      <c r="B1045" s="1066">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6">
        <v>20</v>
      </c>
      <c r="B1046" s="1066">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6">
        <v>21</v>
      </c>
      <c r="B1047" s="1066">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6">
        <v>22</v>
      </c>
      <c r="B1048" s="1066">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6">
        <v>23</v>
      </c>
      <c r="B1049" s="1066">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6">
        <v>24</v>
      </c>
      <c r="B1050" s="1066">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6">
        <v>25</v>
      </c>
      <c r="B1051" s="1066">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6">
        <v>26</v>
      </c>
      <c r="B1052" s="1066">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6">
        <v>27</v>
      </c>
      <c r="B1053" s="1066">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6">
        <v>28</v>
      </c>
      <c r="B1054" s="1066">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6">
        <v>29</v>
      </c>
      <c r="B1055" s="1066">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6">
        <v>30</v>
      </c>
      <c r="B1056" s="1066">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355</v>
      </c>
      <c r="Z1059" s="352"/>
      <c r="AA1059" s="352"/>
      <c r="AB1059" s="352"/>
      <c r="AC1059" s="284" t="s">
        <v>340</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6">
        <v>1</v>
      </c>
      <c r="B1060" s="1066">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6">
        <v>2</v>
      </c>
      <c r="B1061" s="1066">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6">
        <v>3</v>
      </c>
      <c r="B1062" s="1066">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6">
        <v>4</v>
      </c>
      <c r="B1063" s="1066">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6">
        <v>5</v>
      </c>
      <c r="B1064" s="1066">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6">
        <v>6</v>
      </c>
      <c r="B1065" s="1066">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6">
        <v>7</v>
      </c>
      <c r="B1066" s="1066">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6">
        <v>8</v>
      </c>
      <c r="B1067" s="1066">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6">
        <v>9</v>
      </c>
      <c r="B1068" s="1066">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6">
        <v>10</v>
      </c>
      <c r="B1069" s="1066">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6">
        <v>11</v>
      </c>
      <c r="B1070" s="1066">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6">
        <v>12</v>
      </c>
      <c r="B1071" s="1066">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6">
        <v>13</v>
      </c>
      <c r="B1072" s="1066">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6">
        <v>14</v>
      </c>
      <c r="B1073" s="1066">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6">
        <v>15</v>
      </c>
      <c r="B1074" s="1066">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6">
        <v>16</v>
      </c>
      <c r="B1075" s="1066">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6">
        <v>17</v>
      </c>
      <c r="B1076" s="1066">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6">
        <v>18</v>
      </c>
      <c r="B1077" s="1066">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6">
        <v>19</v>
      </c>
      <c r="B1078" s="1066">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6">
        <v>20</v>
      </c>
      <c r="B1079" s="1066">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6">
        <v>21</v>
      </c>
      <c r="B1080" s="1066">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6">
        <v>22</v>
      </c>
      <c r="B1081" s="1066">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6">
        <v>23</v>
      </c>
      <c r="B1082" s="1066">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6">
        <v>24</v>
      </c>
      <c r="B1083" s="1066">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6">
        <v>25</v>
      </c>
      <c r="B1084" s="1066">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6">
        <v>26</v>
      </c>
      <c r="B1085" s="1066">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6">
        <v>27</v>
      </c>
      <c r="B1086" s="1066">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6">
        <v>28</v>
      </c>
      <c r="B1087" s="1066">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6">
        <v>29</v>
      </c>
      <c r="B1088" s="1066">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6">
        <v>30</v>
      </c>
      <c r="B1089" s="1066">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355</v>
      </c>
      <c r="Z1092" s="352"/>
      <c r="AA1092" s="352"/>
      <c r="AB1092" s="352"/>
      <c r="AC1092" s="284" t="s">
        <v>340</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6">
        <v>1</v>
      </c>
      <c r="B1093" s="1066">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6">
        <v>2</v>
      </c>
      <c r="B1094" s="1066">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6">
        <v>3</v>
      </c>
      <c r="B1095" s="1066">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6">
        <v>4</v>
      </c>
      <c r="B1096" s="1066">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6">
        <v>5</v>
      </c>
      <c r="B1097" s="1066">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6">
        <v>6</v>
      </c>
      <c r="B1098" s="1066">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6">
        <v>7</v>
      </c>
      <c r="B1099" s="1066">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6">
        <v>8</v>
      </c>
      <c r="B1100" s="1066">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6">
        <v>9</v>
      </c>
      <c r="B1101" s="1066">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6">
        <v>10</v>
      </c>
      <c r="B1102" s="1066">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6">
        <v>11</v>
      </c>
      <c r="B1103" s="1066">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6">
        <v>12</v>
      </c>
      <c r="B1104" s="1066">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6">
        <v>13</v>
      </c>
      <c r="B1105" s="1066">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6">
        <v>14</v>
      </c>
      <c r="B1106" s="1066">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6">
        <v>15</v>
      </c>
      <c r="B1107" s="1066">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6">
        <v>16</v>
      </c>
      <c r="B1108" s="1066">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6">
        <v>17</v>
      </c>
      <c r="B1109" s="1066">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6">
        <v>18</v>
      </c>
      <c r="B1110" s="1066">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6">
        <v>19</v>
      </c>
      <c r="B1111" s="1066">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6">
        <v>20</v>
      </c>
      <c r="B1112" s="1066">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6">
        <v>21</v>
      </c>
      <c r="B1113" s="1066">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6">
        <v>22</v>
      </c>
      <c r="B1114" s="1066">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6">
        <v>23</v>
      </c>
      <c r="B1115" s="1066">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6">
        <v>24</v>
      </c>
      <c r="B1116" s="1066">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6">
        <v>25</v>
      </c>
      <c r="B1117" s="1066">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6">
        <v>26</v>
      </c>
      <c r="B1118" s="1066">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6">
        <v>27</v>
      </c>
      <c r="B1119" s="1066">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6">
        <v>28</v>
      </c>
      <c r="B1120" s="1066">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6">
        <v>29</v>
      </c>
      <c r="B1121" s="1066">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6">
        <v>30</v>
      </c>
      <c r="B1122" s="1066">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355</v>
      </c>
      <c r="Z1125" s="352"/>
      <c r="AA1125" s="352"/>
      <c r="AB1125" s="352"/>
      <c r="AC1125" s="284" t="s">
        <v>340</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6">
        <v>1</v>
      </c>
      <c r="B1126" s="1066">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6">
        <v>2</v>
      </c>
      <c r="B1127" s="1066">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6">
        <v>3</v>
      </c>
      <c r="B1128" s="1066">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6">
        <v>4</v>
      </c>
      <c r="B1129" s="1066">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6">
        <v>5</v>
      </c>
      <c r="B1130" s="1066">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6">
        <v>6</v>
      </c>
      <c r="B1131" s="1066">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6">
        <v>7</v>
      </c>
      <c r="B1132" s="1066">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6">
        <v>8</v>
      </c>
      <c r="B1133" s="1066">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6">
        <v>9</v>
      </c>
      <c r="B1134" s="1066">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6">
        <v>10</v>
      </c>
      <c r="B1135" s="1066">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6">
        <v>11</v>
      </c>
      <c r="B1136" s="1066">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6">
        <v>12</v>
      </c>
      <c r="B1137" s="1066">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6">
        <v>13</v>
      </c>
      <c r="B1138" s="1066">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6">
        <v>14</v>
      </c>
      <c r="B1139" s="1066">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6">
        <v>15</v>
      </c>
      <c r="B1140" s="1066">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6">
        <v>16</v>
      </c>
      <c r="B1141" s="1066">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6">
        <v>17</v>
      </c>
      <c r="B1142" s="1066">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6">
        <v>18</v>
      </c>
      <c r="B1143" s="1066">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6">
        <v>19</v>
      </c>
      <c r="B1144" s="1066">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6">
        <v>20</v>
      </c>
      <c r="B1145" s="1066">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6">
        <v>21</v>
      </c>
      <c r="B1146" s="1066">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6">
        <v>22</v>
      </c>
      <c r="B1147" s="1066">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6">
        <v>23</v>
      </c>
      <c r="B1148" s="1066">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6">
        <v>24</v>
      </c>
      <c r="B1149" s="1066">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6">
        <v>25</v>
      </c>
      <c r="B1150" s="1066">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6">
        <v>26</v>
      </c>
      <c r="B1151" s="1066">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6">
        <v>27</v>
      </c>
      <c r="B1152" s="1066">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6">
        <v>28</v>
      </c>
      <c r="B1153" s="1066">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6">
        <v>29</v>
      </c>
      <c r="B1154" s="1066">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6">
        <v>30</v>
      </c>
      <c r="B1155" s="1066">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355</v>
      </c>
      <c r="Z1158" s="352"/>
      <c r="AA1158" s="352"/>
      <c r="AB1158" s="352"/>
      <c r="AC1158" s="284" t="s">
        <v>340</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6">
        <v>1</v>
      </c>
      <c r="B1159" s="1066">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6">
        <v>2</v>
      </c>
      <c r="B1160" s="1066">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6">
        <v>3</v>
      </c>
      <c r="B1161" s="1066">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6">
        <v>4</v>
      </c>
      <c r="B1162" s="1066">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6">
        <v>5</v>
      </c>
      <c r="B1163" s="1066">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6">
        <v>6</v>
      </c>
      <c r="B1164" s="1066">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6">
        <v>7</v>
      </c>
      <c r="B1165" s="1066">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6">
        <v>8</v>
      </c>
      <c r="B1166" s="1066">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6">
        <v>9</v>
      </c>
      <c r="B1167" s="1066">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6">
        <v>10</v>
      </c>
      <c r="B1168" s="1066">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6">
        <v>11</v>
      </c>
      <c r="B1169" s="1066">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6">
        <v>12</v>
      </c>
      <c r="B1170" s="1066">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6">
        <v>13</v>
      </c>
      <c r="B1171" s="1066">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6">
        <v>14</v>
      </c>
      <c r="B1172" s="1066">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6">
        <v>15</v>
      </c>
      <c r="B1173" s="1066">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6">
        <v>16</v>
      </c>
      <c r="B1174" s="1066">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6">
        <v>17</v>
      </c>
      <c r="B1175" s="1066">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6">
        <v>18</v>
      </c>
      <c r="B1176" s="1066">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6">
        <v>19</v>
      </c>
      <c r="B1177" s="1066">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6">
        <v>20</v>
      </c>
      <c r="B1178" s="1066">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6">
        <v>21</v>
      </c>
      <c r="B1179" s="1066">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6">
        <v>22</v>
      </c>
      <c r="B1180" s="1066">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6">
        <v>23</v>
      </c>
      <c r="B1181" s="1066">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6">
        <v>24</v>
      </c>
      <c r="B1182" s="1066">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6">
        <v>25</v>
      </c>
      <c r="B1183" s="1066">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6">
        <v>26</v>
      </c>
      <c r="B1184" s="1066">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6">
        <v>27</v>
      </c>
      <c r="B1185" s="1066">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6">
        <v>28</v>
      </c>
      <c r="B1186" s="1066">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6">
        <v>29</v>
      </c>
      <c r="B1187" s="1066">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6">
        <v>30</v>
      </c>
      <c r="B1188" s="1066">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355</v>
      </c>
      <c r="Z1191" s="352"/>
      <c r="AA1191" s="352"/>
      <c r="AB1191" s="352"/>
      <c r="AC1191" s="284" t="s">
        <v>340</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6">
        <v>1</v>
      </c>
      <c r="B1192" s="1066">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6">
        <v>2</v>
      </c>
      <c r="B1193" s="1066">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6">
        <v>3</v>
      </c>
      <c r="B1194" s="1066">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6">
        <v>4</v>
      </c>
      <c r="B1195" s="1066">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6">
        <v>5</v>
      </c>
      <c r="B1196" s="1066">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6">
        <v>6</v>
      </c>
      <c r="B1197" s="1066">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6">
        <v>7</v>
      </c>
      <c r="B1198" s="1066">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6">
        <v>8</v>
      </c>
      <c r="B1199" s="1066">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6">
        <v>9</v>
      </c>
      <c r="B1200" s="1066">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6">
        <v>10</v>
      </c>
      <c r="B1201" s="1066">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6">
        <v>11</v>
      </c>
      <c r="B1202" s="1066">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6">
        <v>12</v>
      </c>
      <c r="B1203" s="1066">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6">
        <v>13</v>
      </c>
      <c r="B1204" s="1066">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6">
        <v>14</v>
      </c>
      <c r="B1205" s="1066">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6">
        <v>15</v>
      </c>
      <c r="B1206" s="1066">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6">
        <v>16</v>
      </c>
      <c r="B1207" s="1066">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6">
        <v>17</v>
      </c>
      <c r="B1208" s="1066">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6">
        <v>18</v>
      </c>
      <c r="B1209" s="1066">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6">
        <v>19</v>
      </c>
      <c r="B1210" s="1066">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6">
        <v>20</v>
      </c>
      <c r="B1211" s="1066">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6">
        <v>21</v>
      </c>
      <c r="B1212" s="1066">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6">
        <v>22</v>
      </c>
      <c r="B1213" s="1066">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6">
        <v>23</v>
      </c>
      <c r="B1214" s="1066">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6">
        <v>24</v>
      </c>
      <c r="B1215" s="1066">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6">
        <v>25</v>
      </c>
      <c r="B1216" s="1066">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6">
        <v>26</v>
      </c>
      <c r="B1217" s="1066">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6">
        <v>27</v>
      </c>
      <c r="B1218" s="1066">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6">
        <v>28</v>
      </c>
      <c r="B1219" s="1066">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6">
        <v>29</v>
      </c>
      <c r="B1220" s="1066">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6">
        <v>30</v>
      </c>
      <c r="B1221" s="1066">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355</v>
      </c>
      <c r="Z1224" s="352"/>
      <c r="AA1224" s="352"/>
      <c r="AB1224" s="352"/>
      <c r="AC1224" s="284" t="s">
        <v>340</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6">
        <v>1</v>
      </c>
      <c r="B1225" s="1066">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6">
        <v>2</v>
      </c>
      <c r="B1226" s="1066">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6">
        <v>3</v>
      </c>
      <c r="B1227" s="1066">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6">
        <v>4</v>
      </c>
      <c r="B1228" s="1066">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6">
        <v>5</v>
      </c>
      <c r="B1229" s="1066">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6">
        <v>6</v>
      </c>
      <c r="B1230" s="1066">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6">
        <v>7</v>
      </c>
      <c r="B1231" s="1066">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6">
        <v>8</v>
      </c>
      <c r="B1232" s="1066">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6">
        <v>9</v>
      </c>
      <c r="B1233" s="1066">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6">
        <v>10</v>
      </c>
      <c r="B1234" s="1066">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6">
        <v>11</v>
      </c>
      <c r="B1235" s="1066">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6">
        <v>12</v>
      </c>
      <c r="B1236" s="1066">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6">
        <v>13</v>
      </c>
      <c r="B1237" s="1066">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6">
        <v>14</v>
      </c>
      <c r="B1238" s="1066">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6">
        <v>15</v>
      </c>
      <c r="B1239" s="1066">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6">
        <v>16</v>
      </c>
      <c r="B1240" s="1066">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6">
        <v>17</v>
      </c>
      <c r="B1241" s="1066">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6">
        <v>18</v>
      </c>
      <c r="B1242" s="1066">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6">
        <v>19</v>
      </c>
      <c r="B1243" s="1066">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6">
        <v>20</v>
      </c>
      <c r="B1244" s="1066">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6">
        <v>21</v>
      </c>
      <c r="B1245" s="1066">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6">
        <v>22</v>
      </c>
      <c r="B1246" s="1066">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6">
        <v>23</v>
      </c>
      <c r="B1247" s="1066">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6">
        <v>24</v>
      </c>
      <c r="B1248" s="1066">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6">
        <v>25</v>
      </c>
      <c r="B1249" s="1066">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6">
        <v>26</v>
      </c>
      <c r="B1250" s="1066">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6">
        <v>27</v>
      </c>
      <c r="B1251" s="1066">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6">
        <v>28</v>
      </c>
      <c r="B1252" s="1066">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6">
        <v>29</v>
      </c>
      <c r="B1253" s="1066">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6">
        <v>30</v>
      </c>
      <c r="B1254" s="1066">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355</v>
      </c>
      <c r="Z1257" s="352"/>
      <c r="AA1257" s="352"/>
      <c r="AB1257" s="352"/>
      <c r="AC1257" s="284" t="s">
        <v>340</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6">
        <v>1</v>
      </c>
      <c r="B1258" s="1066">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6">
        <v>2</v>
      </c>
      <c r="B1259" s="1066">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6">
        <v>3</v>
      </c>
      <c r="B1260" s="1066">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6">
        <v>4</v>
      </c>
      <c r="B1261" s="1066">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6">
        <v>5</v>
      </c>
      <c r="B1262" s="1066">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6">
        <v>6</v>
      </c>
      <c r="B1263" s="1066">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6">
        <v>7</v>
      </c>
      <c r="B1264" s="1066">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6">
        <v>8</v>
      </c>
      <c r="B1265" s="1066">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6">
        <v>9</v>
      </c>
      <c r="B1266" s="1066">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6">
        <v>10</v>
      </c>
      <c r="B1267" s="1066">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6">
        <v>11</v>
      </c>
      <c r="B1268" s="1066">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6">
        <v>12</v>
      </c>
      <c r="B1269" s="1066">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6">
        <v>13</v>
      </c>
      <c r="B1270" s="1066">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6">
        <v>14</v>
      </c>
      <c r="B1271" s="1066">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6">
        <v>15</v>
      </c>
      <c r="B1272" s="1066">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6">
        <v>16</v>
      </c>
      <c r="B1273" s="1066">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6">
        <v>17</v>
      </c>
      <c r="B1274" s="1066">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6">
        <v>18</v>
      </c>
      <c r="B1275" s="1066">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6">
        <v>19</v>
      </c>
      <c r="B1276" s="1066">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6">
        <v>20</v>
      </c>
      <c r="B1277" s="1066">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6">
        <v>21</v>
      </c>
      <c r="B1278" s="1066">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6">
        <v>22</v>
      </c>
      <c r="B1279" s="1066">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6">
        <v>23</v>
      </c>
      <c r="B1280" s="1066">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6">
        <v>24</v>
      </c>
      <c r="B1281" s="1066">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6">
        <v>25</v>
      </c>
      <c r="B1282" s="1066">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6">
        <v>26</v>
      </c>
      <c r="B1283" s="1066">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6">
        <v>27</v>
      </c>
      <c r="B1284" s="1066">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6">
        <v>28</v>
      </c>
      <c r="B1285" s="1066">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6">
        <v>29</v>
      </c>
      <c r="B1286" s="1066">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6">
        <v>30</v>
      </c>
      <c r="B1287" s="1066">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355</v>
      </c>
      <c r="Z1290" s="352"/>
      <c r="AA1290" s="352"/>
      <c r="AB1290" s="352"/>
      <c r="AC1290" s="284" t="s">
        <v>340</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6">
        <v>1</v>
      </c>
      <c r="B1291" s="1066">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6">
        <v>2</v>
      </c>
      <c r="B1292" s="1066">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6">
        <v>3</v>
      </c>
      <c r="B1293" s="1066">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6">
        <v>4</v>
      </c>
      <c r="B1294" s="1066">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6">
        <v>5</v>
      </c>
      <c r="B1295" s="1066">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6">
        <v>6</v>
      </c>
      <c r="B1296" s="1066">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6">
        <v>7</v>
      </c>
      <c r="B1297" s="1066">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6">
        <v>8</v>
      </c>
      <c r="B1298" s="1066">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6">
        <v>9</v>
      </c>
      <c r="B1299" s="1066">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6">
        <v>10</v>
      </c>
      <c r="B1300" s="1066">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6">
        <v>11</v>
      </c>
      <c r="B1301" s="1066">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6">
        <v>12</v>
      </c>
      <c r="B1302" s="1066">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6">
        <v>13</v>
      </c>
      <c r="B1303" s="1066">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6">
        <v>14</v>
      </c>
      <c r="B1304" s="1066">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6">
        <v>15</v>
      </c>
      <c r="B1305" s="1066">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6">
        <v>16</v>
      </c>
      <c r="B1306" s="1066">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6">
        <v>17</v>
      </c>
      <c r="B1307" s="1066">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6">
        <v>18</v>
      </c>
      <c r="B1308" s="1066">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6">
        <v>19</v>
      </c>
      <c r="B1309" s="1066">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6">
        <v>20</v>
      </c>
      <c r="B1310" s="1066">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6">
        <v>21</v>
      </c>
      <c r="B1311" s="1066">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6">
        <v>22</v>
      </c>
      <c r="B1312" s="1066">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6">
        <v>23</v>
      </c>
      <c r="B1313" s="1066">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6">
        <v>24</v>
      </c>
      <c r="B1314" s="1066">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6">
        <v>25</v>
      </c>
      <c r="B1315" s="1066">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6">
        <v>26</v>
      </c>
      <c r="B1316" s="1066">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6">
        <v>27</v>
      </c>
      <c r="B1317" s="1066">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6">
        <v>28</v>
      </c>
      <c r="B1318" s="1066">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6">
        <v>29</v>
      </c>
      <c r="B1319" s="1066">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6">
        <v>30</v>
      </c>
      <c r="B1320" s="1066">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2020-08-17T07:56:10Z</cp:lastPrinted>
  <dcterms:created xsi:type="dcterms:W3CDTF">2012-03-13T00:50:25Z</dcterms:created>
  <dcterms:modified xsi:type="dcterms:W3CDTF">2020-10-02T17:04:23Z</dcterms:modified>
</cp:coreProperties>
</file>