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３年度\行政事業レビュー\021105 再確認依頼\●R2年度10_チ\"/>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<sst xmlns="http://schemas.openxmlformats.org/spreadsheetml/2006/main" count="2993" uniqueCount="693">
  <si>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</si>
  <si>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</si>
  <si>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</si>
  <si>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</si>
  <si>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</si>
  <si>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</si>
  <si>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</si>
  <si>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</si>
  <si>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</si>
  <si>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</si>
  <si>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</si>
  <si>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</si>
  <si>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</si>
  <si>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</si>
  <si>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</si>
  <si>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</si>
  <si>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</si>
  <si>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</si>
  <si>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</si>
  <si>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</si>
  <si>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</si>
  <si>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</si>
  <si>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</si>
  <si>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</si>
  <si>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</si>
  <si>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</si>
  <si>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</si>
  <si>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</si>
  <si>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</si>
  <si>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</si>
  <si>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</si>
  <si>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</si>
  <si>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</si>
  <si>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</si>
  <si>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</si>
  <si>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</si>
  <si>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</si>
  <si>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</si>
  <si>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</si>
  <si>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</si>
  <si>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</si>
  <si>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</si>
  <si>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</si>
  <si>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</si>
  <si>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</si>
  <si>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</si>
  <si>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</si>
  <si>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</si>
  <si>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</si>
  <si>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</si>
  <si>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</si>
  <si>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</si>
  <si>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</si>
  <si>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</si>
  <si>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</si>
  <si>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</si>
  <si>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</si>
  <si>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</si>
  <si>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</si>
  <si>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</si>
  <si>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</si>
  <si>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</si>
  <si>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</si>
  <si>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</si>
  <si>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</si>
  <si>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</si>
  <si>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</si>
  <si>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</si>
  <si>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</si>
  <si>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</si>
  <si>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</si>
  <si>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</si>
  <si>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</si>
  <si>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</si>
  <si>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</si>
  <si>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</si>
  <si>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</si>
  <si>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</si>
  <si>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</si>
  <si>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</si>
  <si>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</si>
  <si>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</si>
  <si>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</si>
  <si>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</si>
  <si>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</si>
  <si>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</si>
  <si>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</si>
  <si>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</si>
  <si>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</si>
  <si>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</si>
  <si>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</si>
  <si>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</si>
  <si>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</si>
  <si>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</si>
  <si>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</si>
  <si>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</si>
  <si>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</si>
  <si>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</si>
  <si>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</si>
  <si>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</si>
  <si>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</si>
  <si>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</si>
  <si>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</si>
  <si>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</si>
  <si>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</si>
  <si>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</si>
  <si>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</si>
  <si>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</si>
  <si>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</si>
  <si>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</si>
  <si>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</si>
  <si>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</si>
  <si>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</si>
  <si>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</si>
  <si>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</si>
  <si>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</si>
  <si>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</si>
  <si>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</si>
  <si>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</si>
  <si>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</si>
  <si>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</si>
  <si>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</si>
  <si>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</si>
  <si>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</si>
  <si>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</si>
  <si>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</si>
  <si>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</si>
  <si>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</si>
  <si>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</si>
  <si>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</si>
  <si>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</si>
  <si>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</si>
  <si>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</si>
  <si>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</si>
  <si>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</si>
  <si>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</si>
  <si>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</si>
  <si>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</si>
  <si>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</si>
  <si>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</si>
  <si>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</si>
  <si>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</si>
  <si>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</si>
  <si>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</si>
  <si>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</si>
  <si>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</si>
  <si>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</si>
  <si>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</si>
  <si>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</si>
  <si>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</si>
  <si>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</si>
  <si>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</si>
  <si>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</si>
  <si>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</si>
  <si>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</si>
  <si>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</si>
  <si>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</si>
  <si>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</si>
  <si>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</si>
  <si>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</si>
  <si>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</si>
  <si>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</si>
  <si>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</si>
  <si>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</si>
  <si>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</si>
  <si>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</si>
  <si>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</si>
  <si>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</si>
  <si>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</si>
  <si>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</si>
  <si>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</si>
  <si>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</si>
  <si>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</si>
  <si>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</si>
  <si>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</si>
  <si>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</si>
  <si>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</si>
  <si>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</si>
  <si>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</si>
  <si>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</si>
  <si>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</si>
  <si>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</si>
  <si>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</si>
  <si>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</si>
  <si>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</si>
  <si>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</si>
  <si>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</si>
  <si>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</si>
  <si>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</si>
  <si>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</si>
  <si>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</si>
  <si>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</si>
  <si>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</si>
  <si>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</si>
  <si>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</si>
  <si>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</si>
  <si>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</si>
  <si>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</si>
  <si>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</si>
  <si>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</si>
  <si>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</si>
  <si>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</si>
  <si>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</si>
  <si>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</si>
  <si>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</si>
  <si>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</si>
  <si>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</si>
  <si>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</si>
  <si>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</si>
  <si>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</si>
  <si>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</si>
  <si>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</si>
  <si>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</si>
  <si>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</si>
  <si>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</si>
  <si>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</si>
  <si>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</si>
  <si>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</si>
  <si>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</si>
  <si>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</si>
  <si>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</si>
  <si>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</si>
  <si>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</si>
  <si>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</si>
  <si>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</si>
  <si>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</si>
  <si>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</si>
  <si>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</si>
  <si>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</si>
  <si>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</si>
  <si>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</si>
  <si>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</si>
  <si>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</si>
  <si>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</si>
  <si>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</si>
  <si>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</si>
  <si>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</si>
  <si>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</si>
  <si>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</si>
  <si>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</si>
  <si>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</si>
  <si>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</si>
  <si>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</si>
  <si>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</si>
  <si>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</si>
  <si>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</si>
  <si>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</si>
  <si>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</si>
  <si>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</si>
  <si>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</si>
  <si>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</si>
  <si>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</si>
  <si>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</si>
  <si>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</si>
  <si>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</si>
  <si>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</si>
  <si>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</si>
  <si>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</si>
  <si>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</si>
  <si>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</si>
  <si>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</si>
  <si>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</si>
  <si>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</si>
  <si>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</si>
  <si>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</si>
  <si>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</si>
  <si>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</si>
  <si>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</si>
  <si>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</si>
  <si>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</si>
  <si>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</si>
  <si>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</si>
  <si>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</si>
  <si>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</si>
  <si>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</si>
  <si>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</si>
  <si>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</si>
  <si>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</si>
  <si>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</si>
  <si>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</si>
  <si>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</si>
  <si>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</si>
  <si>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</si>
  <si>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</si>
  <si>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</si>
  <si>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</si>
  <si>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</si>
  <si>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</si>
  <si>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</si>
  <si>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</si>
  <si>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</si>
  <si>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</si>
  <si>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</si>
  <si>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</si>
  <si>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</si>
  <si>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</si>
  <si>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</si>
  <si>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</si>
  <si>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</si>
  <si>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</si>
  <si>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</si>
  <si>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</si>
  <si>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</si>
  <si>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</si>
  <si>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</si>
  <si>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</si>
  <si>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</si>
  <si>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</si>
  <si>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</si>
  <si>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</si>
  <si>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</si>
  <si>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</si>
  <si>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</si>
  <si>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</si>
  <si>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</si>
  <si>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</si>
  <si>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</si>
  <si>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</si>
  <si>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</si>
  <si>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</si>
  <si>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</si>
  <si>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</si>
  <si>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</si>
  <si>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</si>
  <si>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</si>
  <si>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</si>
  <si>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</si>
  <si>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</si>
  <si>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</si>
  <si>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</si>
  <si>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</si>
  <si>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</si>
  <si>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</si>
  <si>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</si>
  <si>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</si>
  <si>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</si>
  <si>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</si>
  <si>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</si>
  <si>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</si>
  <si>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</si>
  <si>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</si>
  <si>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</si>
  <si>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</si>
  <si>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</si>
  <si>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</si>
  <si>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</si>
  <si>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</si>
  <si>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</si>
  <si>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</si>
  <si>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</si>
  <si>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</si>
  <si>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</si>
  <si>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</si>
  <si>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</si>
  <si>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</si>
  <si>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</si>
  <si>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</si>
  <si>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</si>
  <si>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</si>
  <si>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</si>
  <si>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</si>
  <si>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</si>
  <si>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</si>
  <si>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</si>
  <si>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</si>
  <si>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</si>
  <si>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</si>
  <si>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</si>
  <si>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</si>
  <si>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</si>
  <si>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</si>
  <si>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</si>
  <si>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</si>
  <si>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</si>
  <si>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</si>
  <si>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</si>
  <si>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</si>
  <si>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</si>
  <si>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</si>
  <si>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</si>
  <si>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</si>
  <si>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</si>
  <si>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</si>
  <si>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</si>
  <si>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</si>
  <si>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</si>
  <si>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</si>
  <si>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</si>
  <si>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</si>
  <si>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</si>
  <si>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</si>
  <si>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</si>
  <si>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</si>
  <si>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</si>
  <si>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</si>
  <si>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</si>
  <si>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</si>
  <si>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</si>
  <si>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</si>
  <si>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</si>
  <si>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</si>
  <si>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</si>
  <si>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</si>
  <si>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</si>
  <si>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</si>
  <si>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</si>
  <si>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</si>
  <si>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</si>
  <si>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</si>
  <si>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</si>
  <si>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</si>
  <si>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</si>
  <si>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</si>
  <si>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</si>
  <si>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</si>
  <si>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</si>
  <si>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</si>
  <si>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</si>
  <si>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</si>
  <si>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</si>
  <si>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</si>
  <si>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</si>
  <si>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</si>
  <si>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</si>
  <si>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</si>
  <si>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</si>
  <si>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</si>
  <si>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</si>
  <si>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</si>
  <si>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</si>
  <si>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</si>
  <si>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</si>
  <si>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</si>
  <si>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</si>
  <si>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</si>
  <si>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</si>
  <si>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</si>
  <si>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</si>
  <si>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</si>
  <si>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</si>
  <si>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</si>
  <si>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</si>
  <si>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</si>
  <si>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</si>
  <si>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</si>
  <si>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</si>
  <si>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</si>
  <si>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</si>
  <si>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</si>
  <si>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</si>
  <si>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</si>
  <si>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</si>
  <si>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</si>
  <si>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</si>
  <si>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</si>
  <si>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</si>
  <si>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</si>
  <si>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</si>
  <si>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</si>
  <si>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</si>
  <si>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</si>
  <si>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</si>
  <si>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</si>
  <si>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</si>
  <si>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</si>
  <si>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</si>
  <si>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</si>
  <si>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</si>
  <si>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</si>
  <si>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</si>
  <si>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</si>
  <si>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</si>
  <si>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</si>
  <si>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</si>
  <si>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</si>
  <si>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</si>
  <si>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</si>
  <si>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</si>
  <si>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</si>
  <si>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</si>
  <si>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</si>
  <si>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</si>
  <si>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</si>
  <si>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</si>
  <si>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</si>
  <si>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</si>
  <si>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</si>
  <si>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</si>
  <si>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</si>
  <si>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</si>
  <si>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</si>
  <si>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</si>
  <si>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</si>
  <si>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</si>
  <si>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</si>
  <si>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</si>
  <si>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</si>
  <si>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</si>
  <si>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</si>
  <si>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</si>
  <si>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</si>
  <si>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</si>
  <si>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</si>
  <si>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</si>
  <si>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</si>
  <si>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</si>
  <si>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</si>
  <si>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</si>
  <si>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</si>
  <si>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</si>
  <si>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</si>
  <si>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</si>
  <si>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</si>
  <si>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</si>
  <si>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</si>
  <si>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</si>
  <si>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</si>
  <si>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</si>
  <si>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</si>
  <si>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</si>
  <si>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</si>
  <si>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</si>
  <si>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</si>
  <si>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</si>
  <si>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</si>
  <si>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</si>
  <si>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</si>
  <si>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</si>
  <si>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</si>
  <si>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</si>
  <si>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</si>
  <si>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</si>
  <si>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</si>
  <si>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</si>
  <si>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</si>
  <si>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</si>
  <si>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</si>
  <si>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</si>
  <si>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</si>
  <si>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</si>
  <si>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</si>
  <si>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</si>
  <si>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</si>
  <si>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</si>
  <si>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</si>
  <si>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</si>
  <si>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</si>
  <si>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</si>
  <si>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</si>
  <si>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</si>
  <si>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</si>
  <si>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</si>
  <si>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</si>
  <si>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</si>
  <si>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</si>
  <si>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</si>
  <si>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</si>
  <si>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</si>
  <si>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</si>
  <si>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</si>
  <si>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</si>
  <si>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</si>
  <si>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</si>
  <si>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</si>
  <si>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</si>
  <si>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</si>
  <si>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</si>
  <si>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</si>
  <si>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</si>
  <si>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</si>
  <si>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t>
  </si>
  <si>
    <t>-</t>
    <phoneticPr fontId="5"/>
  </si>
  <si>
    <t>-</t>
    <phoneticPr fontId="5"/>
  </si>
  <si>
    <t>-</t>
    <phoneticPr fontId="5"/>
  </si>
  <si>
    <t>-</t>
    <phoneticPr fontId="5"/>
  </si>
  <si>
    <t>-</t>
    <phoneticPr fontId="5"/>
  </si>
  <si>
    <t>％</t>
    <phoneticPr fontId="5"/>
  </si>
  <si>
    <t>-</t>
    <phoneticPr fontId="5"/>
  </si>
  <si>
    <t>厚生労働省職業安定局調べ</t>
    <phoneticPr fontId="5"/>
  </si>
  <si>
    <t>人</t>
    <rPh sb="0" eb="1">
      <t>ヒト</t>
    </rPh>
    <phoneticPr fontId="5"/>
  </si>
  <si>
    <t>円</t>
    <phoneticPr fontId="5"/>
  </si>
  <si>
    <t>Ｘ／Ｙ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</si>
  <si>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</si>
  <si>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</si>
  <si>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</si>
  <si>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</si>
  <si>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</si>
  <si>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</si>
  <si>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</si>
  <si>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</si>
  <si>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</si>
  <si>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</si>
  <si>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</si>
  <si>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</si>
  <si>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</si>
  <si>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</si>
  <si>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</si>
  <si>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A.北海道労働局</t>
    <rPh sb="2" eb="5">
      <t>ホッカイドウ</t>
    </rPh>
    <rPh sb="5" eb="7">
      <t>ロウドウ</t>
    </rPh>
    <rPh sb="7" eb="8">
      <t>キョク</t>
    </rPh>
    <phoneticPr fontId="5"/>
  </si>
  <si>
    <t>-</t>
    <phoneticPr fontId="5"/>
  </si>
  <si>
    <t>-</t>
    <phoneticPr fontId="5"/>
  </si>
  <si>
    <t>-</t>
    <phoneticPr fontId="5"/>
  </si>
  <si>
    <t>-</t>
    <phoneticPr fontId="5"/>
  </si>
  <si>
    <t>-</t>
    <phoneticPr fontId="5"/>
  </si>
  <si>
    <t>-</t>
    <phoneticPr fontId="5"/>
  </si>
  <si>
    <t>事業主に対する助成金の支給</t>
    <phoneticPr fontId="5"/>
  </si>
  <si>
    <t>-</t>
    <phoneticPr fontId="5"/>
  </si>
  <si>
    <t>-</t>
    <phoneticPr fontId="5"/>
  </si>
  <si>
    <t>-</t>
    <phoneticPr fontId="5"/>
  </si>
  <si>
    <t>-</t>
    <phoneticPr fontId="5"/>
  </si>
  <si>
    <t>-</t>
    <phoneticPr fontId="5"/>
  </si>
  <si>
    <t>季節労働者通年雇用促進等事業費</t>
    <rPh sb="0" eb="2">
      <t>キセツ</t>
    </rPh>
    <rPh sb="2" eb="5">
      <t>ロウドウシャ</t>
    </rPh>
    <rPh sb="5" eb="7">
      <t>ツウネン</t>
    </rPh>
    <rPh sb="7" eb="9">
      <t>コヨウ</t>
    </rPh>
    <rPh sb="9" eb="11">
      <t>ソクシン</t>
    </rPh>
    <rPh sb="11" eb="12">
      <t>トウ</t>
    </rPh>
    <rPh sb="12" eb="15">
      <t>ジギョウヒ</t>
    </rPh>
    <phoneticPr fontId="5"/>
  </si>
  <si>
    <t>雇用保険法第62条第1項第5号及び第6号、雇用保険法施行規則第115条第5号</t>
    <phoneticPr fontId="5"/>
  </si>
  <si>
    <t>季節労働者の通年雇用の促進をより効果的に行うため、地域による自主性・創意工夫ある取組を支援する事業等を実施し、季節労働者の通年雇用の一層の促進を図る。</t>
    <phoneticPr fontId="5"/>
  </si>
  <si>
    <t>季節労働者の通年雇用の促進に自発的に取り組む地域の関係者から構成される協議会が策定した雇用対策の計画の中から、通年雇用の効果が高いものを選定し、当該協議会に事業を委託するほか、季節労働者に対し、ハローワークが提供し得る多様な手段を総合的に活用しながら、担当者制による個々のニーズを踏まえた計画的で一貫した就労支援を行う。</t>
    <phoneticPr fontId="5"/>
  </si>
  <si>
    <t>「通年雇用促進支援事業の実施について」（平成19年4月2日付け職発0402014号）「季節労働者就労支援事業の実施について」（平成19年8月7日付け職発第0807002号）</t>
    <phoneticPr fontId="5"/>
  </si>
  <si>
    <t>地域雇用機会創出事業等委託費</t>
    <rPh sb="0" eb="2">
      <t>チイキ</t>
    </rPh>
    <rPh sb="2" eb="4">
      <t>コヨウ</t>
    </rPh>
    <rPh sb="4" eb="6">
      <t>キカイ</t>
    </rPh>
    <rPh sb="6" eb="8">
      <t>ソウシュツ</t>
    </rPh>
    <rPh sb="8" eb="11">
      <t>ジギョウナド</t>
    </rPh>
    <rPh sb="11" eb="13">
      <t>イタク</t>
    </rPh>
    <rPh sb="13" eb="14">
      <t>ヒ</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</si>
  <si>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</si>
  <si>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</si>
  <si>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</si>
  <si>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</si>
  <si>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通年雇用促進支援事業により達成された季節労働者の通年雇用化数が、各協議会の計画に成果目標として掲げられた値以上</t>
    <phoneticPr fontId="5"/>
  </si>
  <si>
    <t>通年雇用促進支援事業により達成された季節労働者の通年雇用化数</t>
    <phoneticPr fontId="5"/>
  </si>
  <si>
    <t>件</t>
    <rPh sb="0" eb="1">
      <t>ケン</t>
    </rPh>
    <phoneticPr fontId="5"/>
  </si>
  <si>
    <t>就職支援ナビゲーター（季節労働者支援分）による常用就職率が目標値以上</t>
    <phoneticPr fontId="5"/>
  </si>
  <si>
    <t>就職支援ナビゲーター（季節労働者支援分）による常用就職率（常用就職者数／支援対象者数）</t>
    <phoneticPr fontId="5"/>
  </si>
  <si>
    <t>事業利用者数</t>
    <phoneticPr fontId="5"/>
  </si>
  <si>
    <t>-</t>
    <phoneticPr fontId="5"/>
  </si>
  <si>
    <t>就職支援ナビゲーター（季節労働者支援分）による相談件数</t>
    <phoneticPr fontId="5"/>
  </si>
  <si>
    <t>人</t>
    <rPh sb="0" eb="1">
      <t>ヒト</t>
    </rPh>
    <phoneticPr fontId="5"/>
  </si>
  <si>
    <t>X：通年雇用促進支援事業に係る執行額（円）／Y：事業利用者数（人）</t>
    <phoneticPr fontId="5"/>
  </si>
  <si>
    <t>X：就職支援ナビゲータに係る執行額（円）／Y：相談件数（人）</t>
    <phoneticPr fontId="5"/>
  </si>
  <si>
    <t>704,827,000円/27,288人</t>
    <phoneticPr fontId="5"/>
  </si>
  <si>
    <t>658,789,000円/19,961人</t>
    <phoneticPr fontId="5"/>
  </si>
  <si>
    <t>689,128,000円/22,376人</t>
    <phoneticPr fontId="5"/>
  </si>
  <si>
    <t>円</t>
    <rPh sb="0" eb="1">
      <t>エン</t>
    </rPh>
    <phoneticPr fontId="5"/>
  </si>
  <si>
    <t>133,885,882円/2,664人</t>
    <phoneticPr fontId="5"/>
  </si>
  <si>
    <t>142,837,230円/2,704人</t>
    <phoneticPr fontId="5"/>
  </si>
  <si>
    <t>184,756,000円/2,478人</t>
    <phoneticPr fontId="5"/>
  </si>
  <si>
    <t>本事業により、季節労働者の通年雇用化が図られることから、施策目標の達成に寄与するものと考えられる。</t>
    <phoneticPr fontId="5"/>
  </si>
  <si>
    <t>季節の影響により離職を余儀なくされる季節労働者の通年雇用化を促進するため、地域の自主性・創意工夫による取組を支援する事業である。</t>
    <phoneticPr fontId="5"/>
  </si>
  <si>
    <t>積雪寒冷地における季節労働者の通年雇用化を図るため、地域雇用対策として国が実施すべき事業である。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</si>
  <si>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</si>
  <si>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企画競争による選定ではあるが、各地域協議会が策定した雇用対策の事業計画の中から、季節労働者の通年雇用化に資する事業を委託している。</t>
    <phoneticPr fontId="5"/>
  </si>
  <si>
    <t>△</t>
  </si>
  <si>
    <t>事業所の設置設備に要した費用及び雇い入れた人数に応じて助成するものとなっており、本事業の目的に即したものに限定されている。</t>
    <phoneticPr fontId="5"/>
  </si>
  <si>
    <t>近隣の協議会で同様のセミナーを開催する場合は、近隣の協議会が合同で実施することで、事業の効率化を図っている。</t>
    <phoneticPr fontId="5"/>
  </si>
  <si>
    <t>季節労働者を企業内で常用労働者へ移行（通年雇用化）した企業が多かったため、成果目標を上回る実績となっている。</t>
    <phoneticPr fontId="5"/>
  </si>
  <si>
    <t>引き続き適正執行により事業実施を行う。</t>
    <phoneticPr fontId="5"/>
  </si>
  <si>
    <t>721</t>
    <phoneticPr fontId="5"/>
  </si>
  <si>
    <t>656</t>
    <phoneticPr fontId="5"/>
  </si>
  <si>
    <t>580</t>
    <phoneticPr fontId="5"/>
  </si>
  <si>
    <t>493</t>
    <phoneticPr fontId="5"/>
  </si>
  <si>
    <t>496</t>
    <phoneticPr fontId="5"/>
  </si>
  <si>
    <t>508</t>
    <phoneticPr fontId="5"/>
  </si>
  <si>
    <t>507</t>
    <phoneticPr fontId="5"/>
  </si>
  <si>
    <t>504</t>
    <phoneticPr fontId="5"/>
  </si>
  <si>
    <t>523</t>
    <phoneticPr fontId="5"/>
  </si>
  <si>
    <t>委託費</t>
    <phoneticPr fontId="5"/>
  </si>
  <si>
    <t>通年雇用促進支援事業の実施に必要な経費</t>
    <phoneticPr fontId="5"/>
  </si>
  <si>
    <t>通年雇用促進支援事業の実施に必要な経費</t>
    <rPh sb="0" eb="2">
      <t>ツウネン</t>
    </rPh>
    <rPh sb="2" eb="4">
      <t>コヨウ</t>
    </rPh>
    <rPh sb="4" eb="6">
      <t>ソクシン</t>
    </rPh>
    <rPh sb="6" eb="8">
      <t>シエン</t>
    </rPh>
    <rPh sb="8" eb="10">
      <t>ジギョウ</t>
    </rPh>
    <rPh sb="11" eb="13">
      <t>ジッシ</t>
    </rPh>
    <rPh sb="14" eb="16">
      <t>ヒツヨウ</t>
    </rPh>
    <rPh sb="17" eb="19">
      <t>ケイヒ</t>
    </rPh>
    <phoneticPr fontId="5"/>
  </si>
  <si>
    <t>セミナー開催経費、企業説明会開催経費、求人開拓経費、実態調査経費</t>
    <phoneticPr fontId="5"/>
  </si>
  <si>
    <t>事業費</t>
    <rPh sb="0" eb="3">
      <t>ジギョウヒ</t>
    </rPh>
    <phoneticPr fontId="5"/>
  </si>
  <si>
    <t>B.さっぽろ季節労働者通年雇用促進支援協議会</t>
    <rPh sb="6" eb="8">
      <t>キセツ</t>
    </rPh>
    <rPh sb="8" eb="11">
      <t>ロウドウシャ</t>
    </rPh>
    <rPh sb="11" eb="13">
      <t>ツウネン</t>
    </rPh>
    <rPh sb="13" eb="15">
      <t>コヨウ</t>
    </rPh>
    <rPh sb="15" eb="17">
      <t>ソクシン</t>
    </rPh>
    <rPh sb="17" eb="19">
      <t>シエン</t>
    </rPh>
    <rPh sb="19" eb="22">
      <t>キョウギカイ</t>
    </rPh>
    <phoneticPr fontId="5"/>
  </si>
  <si>
    <t>管理費</t>
    <rPh sb="0" eb="3">
      <t>カンリヒ</t>
    </rPh>
    <phoneticPr fontId="5"/>
  </si>
  <si>
    <t>北海道労働局</t>
    <rPh sb="0" eb="3">
      <t>ホッカイドウ</t>
    </rPh>
    <rPh sb="3" eb="5">
      <t>ロウドウ</t>
    </rPh>
    <rPh sb="5" eb="6">
      <t>キョク</t>
    </rPh>
    <phoneticPr fontId="5"/>
  </si>
  <si>
    <t>青森労働局</t>
    <rPh sb="0" eb="2">
      <t>アオモリ</t>
    </rPh>
    <rPh sb="2" eb="4">
      <t>ロウドウ</t>
    </rPh>
    <rPh sb="4" eb="5">
      <t>キョク</t>
    </rPh>
    <phoneticPr fontId="5"/>
  </si>
  <si>
    <t>通年雇用促進支援事業等事業の実施に必要な経費等</t>
    <phoneticPr fontId="5"/>
  </si>
  <si>
    <t>事務費</t>
    <rPh sb="0" eb="3">
      <t>ジムヒ</t>
    </rPh>
    <phoneticPr fontId="5"/>
  </si>
  <si>
    <t>通年雇用促進支援事業の実施</t>
    <phoneticPr fontId="5"/>
  </si>
  <si>
    <t>さっぽろ季節労働者通年雇用促進支援協議会</t>
    <rPh sb="4" eb="6">
      <t>キセツ</t>
    </rPh>
    <rPh sb="6" eb="9">
      <t>ロウドウシャ</t>
    </rPh>
    <rPh sb="9" eb="11">
      <t>ツウネン</t>
    </rPh>
    <rPh sb="11" eb="13">
      <t>コヨウ</t>
    </rPh>
    <rPh sb="13" eb="15">
      <t>ソクシン</t>
    </rPh>
    <rPh sb="15" eb="17">
      <t>シエン</t>
    </rPh>
    <rPh sb="17" eb="20">
      <t>キョウギカイ</t>
    </rPh>
    <phoneticPr fontId="5"/>
  </si>
  <si>
    <t>北見地域季節労働者通年雇用促進協議会</t>
    <rPh sb="0" eb="2">
      <t>キタミ</t>
    </rPh>
    <rPh sb="2" eb="4">
      <t>チイキ</t>
    </rPh>
    <rPh sb="4" eb="6">
      <t>キセツ</t>
    </rPh>
    <rPh sb="6" eb="9">
      <t>ロウドウシャ</t>
    </rPh>
    <rPh sb="9" eb="11">
      <t>ツウネン</t>
    </rPh>
    <rPh sb="11" eb="13">
      <t>コヨウ</t>
    </rPh>
    <rPh sb="13" eb="15">
      <t>ソクシン</t>
    </rPh>
    <rPh sb="15" eb="18">
      <t>キョウギカイ</t>
    </rPh>
    <phoneticPr fontId="5"/>
  </si>
  <si>
    <t>帯広・南十勝通年雇用促進協議会</t>
    <rPh sb="0" eb="2">
      <t>オビヒロ</t>
    </rPh>
    <rPh sb="3" eb="4">
      <t>ミナミ</t>
    </rPh>
    <rPh sb="4" eb="6">
      <t>トカチ</t>
    </rPh>
    <rPh sb="6" eb="8">
      <t>ツウネン</t>
    </rPh>
    <rPh sb="8" eb="10">
      <t>コヨウ</t>
    </rPh>
    <rPh sb="10" eb="12">
      <t>ソクシン</t>
    </rPh>
    <rPh sb="12" eb="15">
      <t>キョウギカイ</t>
    </rPh>
    <phoneticPr fontId="5"/>
  </si>
  <si>
    <t>155,507,916円/2,478人</t>
    <phoneticPr fontId="5"/>
  </si>
  <si>
    <t>企画選定評価委員会において契約候補者を審査する際、必要経費の精査に努めており、コスト水準は妥当である。</t>
    <rPh sb="0" eb="2">
      <t>キカク</t>
    </rPh>
    <rPh sb="2" eb="4">
      <t>センテイ</t>
    </rPh>
    <rPh sb="4" eb="6">
      <t>ヒョウカ</t>
    </rPh>
    <rPh sb="6" eb="9">
      <t>イインカイ</t>
    </rPh>
    <rPh sb="13" eb="15">
      <t>ケイヤク</t>
    </rPh>
    <rPh sb="15" eb="18">
      <t>コウホシャ</t>
    </rPh>
    <rPh sb="19" eb="21">
      <t>シンサ</t>
    </rPh>
    <rPh sb="23" eb="24">
      <t>サイ</t>
    </rPh>
    <rPh sb="25" eb="27">
      <t>ヒツヨウ</t>
    </rPh>
    <rPh sb="27" eb="29">
      <t>ケイヒ</t>
    </rPh>
    <rPh sb="30" eb="32">
      <t>セイサ</t>
    </rPh>
    <rPh sb="33" eb="34">
      <t>ツト</t>
    </rPh>
    <rPh sb="42" eb="44">
      <t>スイジュン</t>
    </rPh>
    <rPh sb="45" eb="47">
      <t>ダトウ</t>
    </rPh>
    <phoneticPr fontId="5"/>
  </si>
  <si>
    <t>通年雇用促進支援事業によるアウトカム（通年雇用化数）は、目標1,664人に対し、実績2,076人（達成率124.8%）となった。また、就職支援ナビゲーター（季節労働者支援分）によるアウトカム（常用就職率）は、目標37%に対し、実績37.4%と上回っており、ともに目標を達成している。</t>
    <rPh sb="19" eb="21">
      <t>ツウネン</t>
    </rPh>
    <rPh sb="21" eb="23">
      <t>コヨウ</t>
    </rPh>
    <rPh sb="23" eb="24">
      <t>カ</t>
    </rPh>
    <rPh sb="24" eb="25">
      <t>スウ</t>
    </rPh>
    <rPh sb="28" eb="30">
      <t>モクヒョウ</t>
    </rPh>
    <rPh sb="35" eb="36">
      <t>ニン</t>
    </rPh>
    <rPh sb="37" eb="38">
      <t>タイ</t>
    </rPh>
    <rPh sb="40" eb="42">
      <t>ジッセキ</t>
    </rPh>
    <rPh sb="47" eb="48">
      <t>ニン</t>
    </rPh>
    <rPh sb="49" eb="52">
      <t>タッセイリツ</t>
    </rPh>
    <rPh sb="67" eb="69">
      <t>シュウショク</t>
    </rPh>
    <rPh sb="69" eb="71">
      <t>シエン</t>
    </rPh>
    <rPh sb="78" eb="80">
      <t>キセツ</t>
    </rPh>
    <rPh sb="80" eb="83">
      <t>ロウドウシャ</t>
    </rPh>
    <rPh sb="83" eb="85">
      <t>シエン</t>
    </rPh>
    <rPh sb="85" eb="86">
      <t>ブン</t>
    </rPh>
    <rPh sb="96" eb="98">
      <t>ジョウヨウ</t>
    </rPh>
    <rPh sb="98" eb="100">
      <t>シュウショク</t>
    </rPh>
    <rPh sb="100" eb="101">
      <t>リツ</t>
    </rPh>
    <rPh sb="104" eb="106">
      <t>モクヒョウ</t>
    </rPh>
    <rPh sb="110" eb="111">
      <t>タイ</t>
    </rPh>
    <rPh sb="113" eb="115">
      <t>ジッセキ</t>
    </rPh>
    <rPh sb="121" eb="123">
      <t>ウワマワ</t>
    </rPh>
    <rPh sb="131" eb="133">
      <t>モクヒョウ</t>
    </rPh>
    <rPh sb="134" eb="136">
      <t>タッセイ</t>
    </rPh>
    <phoneticPr fontId="5"/>
  </si>
  <si>
    <t>人件費</t>
    <rPh sb="0" eb="3">
      <t>ジンケンヒ</t>
    </rPh>
    <phoneticPr fontId="5"/>
  </si>
  <si>
    <t>就労支援ナビゲーター（季節労働者支援分）及び職業相談員（季節労働者支援分）経費</t>
    <rPh sb="20" eb="21">
      <t>オヨ</t>
    </rPh>
    <rPh sb="22" eb="24">
      <t>ショクギョウ</t>
    </rPh>
    <phoneticPr fontId="5"/>
  </si>
  <si>
    <t>533,076,413円/18,092人</t>
    <phoneticPr fontId="5"/>
  </si>
  <si>
    <t>上川中部季節労働者通年雇用促進協議会</t>
    <phoneticPr fontId="5"/>
  </si>
  <si>
    <t>釧路地域通年雇用促進支援協議会</t>
    <phoneticPr fontId="5"/>
  </si>
  <si>
    <t>十勝北西部通年雇用促進協議会</t>
    <phoneticPr fontId="5"/>
  </si>
  <si>
    <t>西紋別地域通年雇用促進支援協議会</t>
    <phoneticPr fontId="5"/>
  </si>
  <si>
    <t>士別地域通年雇用促進協議会</t>
    <phoneticPr fontId="5"/>
  </si>
  <si>
    <t>函館季節労働者通年雇用促進支援協議会</t>
    <phoneticPr fontId="5"/>
  </si>
  <si>
    <t>恵庭市通年雇用促進協議会</t>
    <phoneticPr fontId="5"/>
  </si>
  <si>
    <t>協議会において効率的な執行に取り組んだこと等による不用である。</t>
    <rPh sb="0" eb="3">
      <t>キョウギカイ</t>
    </rPh>
    <phoneticPr fontId="5"/>
  </si>
  <si>
    <t>活動実績は当初見込みを概ね達成しており、見込みに見合ったものとなっている。</t>
    <phoneticPr fontId="5"/>
  </si>
  <si>
    <t>事業の実施にあたっては、地域の実情に応じた対応ができるよう地域の関係者から構成される協議会に事業を行わせているものであり効果的に実施できている。</t>
    <phoneticPr fontId="5"/>
  </si>
  <si>
    <t>対象地域の減による減</t>
    <rPh sb="0" eb="2">
      <t>タイショウ</t>
    </rPh>
    <rPh sb="2" eb="4">
      <t>チイキ</t>
    </rPh>
    <rPh sb="5" eb="6">
      <t>ゲン</t>
    </rPh>
    <rPh sb="9" eb="10">
      <t>ゲン</t>
    </rPh>
    <phoneticPr fontId="5"/>
  </si>
  <si>
    <t>執行率を踏まえ、予算額を縮減すること。また、活動実績が低調に推移している要因を分析し、事業の適正な執行を図ること。</t>
    <rPh sb="0" eb="2">
      <t>シッコウ</t>
    </rPh>
    <rPh sb="2" eb="3">
      <t>リツ</t>
    </rPh>
    <rPh sb="4" eb="5">
      <t>フ</t>
    </rPh>
    <rPh sb="8" eb="10">
      <t>ヨサン</t>
    </rPh>
    <rPh sb="10" eb="11">
      <t>ガク</t>
    </rPh>
    <rPh sb="12" eb="14">
      <t>シュクゲン</t>
    </rPh>
    <phoneticPr fontId="6"/>
  </si>
  <si>
    <t>縮減</t>
  </si>
  <si>
    <t>直近の活動実績を踏まえ、要求額を縮減した。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</si>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</sst>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8465</xdr:colOff>
      <xdr:row>742</xdr:row>
      <xdr:rowOff>0</xdr:rowOff>
    </xdr:from>
    <xdr:to>
      <xdr:col>44</xdr:col>
      <xdr:colOff>155547</xdr:colOff>
      <xdr:row>751</xdr:row>
      <xdr:rowOff>8267</xdr:rowOff>
    </xdr:to>
    <xdr:sp macro="" textlink="">
      <xdr:nvSpPr>
        <xdr:cNvPr id="27" name="テキスト ボックス 26"/>
        <xdr:cNvSpPr txBox="1"/>
      </xdr:nvSpPr>
      <xdr:spPr>
        <a:xfrm>
          <a:off x="2428936" y="46627676"/>
          <a:ext cx="6601670" cy="3134709"/>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16</xdr:col>
      <xdr:colOff>88263</xdr:colOff>
      <xdr:row>742</xdr:row>
      <xdr:rowOff>180670</xdr:rowOff>
    </xdr:from>
    <xdr:to>
      <xdr:col>29</xdr:col>
      <xdr:colOff>116992</xdr:colOff>
      <xdr:row>744</xdr:row>
      <xdr:rowOff>144003</xdr:rowOff>
    </xdr:to>
    <xdr:sp macro="" textlink="">
      <xdr:nvSpPr>
        <xdr:cNvPr id="28" name="テキスト ボックス 27"/>
        <xdr:cNvSpPr txBox="1"/>
      </xdr:nvSpPr>
      <xdr:spPr>
        <a:xfrm>
          <a:off x="3315557" y="46808346"/>
          <a:ext cx="2650906" cy="65809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en-US" altLang="ja-JP" sz="1200">
              <a:latin typeface="+mj-ea"/>
              <a:ea typeface="+mj-ea"/>
            </a:rPr>
            <a:t>706</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16</xdr:col>
      <xdr:colOff>141088</xdr:colOff>
      <xdr:row>746</xdr:row>
      <xdr:rowOff>39237</xdr:rowOff>
    </xdr:from>
    <xdr:to>
      <xdr:col>29</xdr:col>
      <xdr:colOff>76207</xdr:colOff>
      <xdr:row>748</xdr:row>
      <xdr:rowOff>34782</xdr:rowOff>
    </xdr:to>
    <xdr:sp macro="" textlink="">
      <xdr:nvSpPr>
        <xdr:cNvPr id="29" name="テキスト ボックス 28"/>
        <xdr:cNvSpPr txBox="1"/>
      </xdr:nvSpPr>
      <xdr:spPr>
        <a:xfrm>
          <a:off x="3368382" y="48056443"/>
          <a:ext cx="2557296" cy="69031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道県労働局（２局）</a:t>
          </a:r>
          <a:endParaRPr kumimoji="1" lang="en-US" altLang="ja-JP" sz="1400"/>
        </a:p>
        <a:p>
          <a:pPr algn="ctr"/>
          <a:r>
            <a:rPr kumimoji="1" lang="en-US" altLang="ja-JP" sz="1200">
              <a:solidFill>
                <a:schemeClr val="dk1"/>
              </a:solidFill>
              <a:effectLst/>
              <a:latin typeface="+mn-ea"/>
              <a:ea typeface="+mn-ea"/>
              <a:cs typeface="+mn-cs"/>
            </a:rPr>
            <a:t>706</a:t>
          </a:r>
          <a:r>
            <a:rPr kumimoji="1" lang="ja-JP" altLang="ja-JP" sz="1200">
              <a:solidFill>
                <a:schemeClr val="dk1"/>
              </a:solidFill>
              <a:effectLst/>
              <a:latin typeface="+mn-ea"/>
              <a:ea typeface="+mn-ea"/>
              <a:cs typeface="+mn-cs"/>
            </a:rPr>
            <a:t>百万円</a:t>
          </a:r>
          <a:endParaRPr lang="ja-JP" altLang="ja-JP" sz="1400">
            <a:effectLst/>
            <a:latin typeface="+mn-ea"/>
            <a:ea typeface="+mn-ea"/>
          </a:endParaRPr>
        </a:p>
      </xdr:txBody>
    </xdr:sp>
    <xdr:clientData/>
  </xdr:twoCellAnchor>
  <xdr:twoCellAnchor>
    <xdr:from>
      <xdr:col>16</xdr:col>
      <xdr:colOff>148841</xdr:colOff>
      <xdr:row>745</xdr:row>
      <xdr:rowOff>171256</xdr:rowOff>
    </xdr:from>
    <xdr:to>
      <xdr:col>21</xdr:col>
      <xdr:colOff>201424</xdr:colOff>
      <xdr:row>745</xdr:row>
      <xdr:rowOff>310075</xdr:rowOff>
    </xdr:to>
    <xdr:sp macro="" textlink="">
      <xdr:nvSpPr>
        <xdr:cNvPr id="30" name="テキスト ボックス 29"/>
        <xdr:cNvSpPr txBox="1"/>
      </xdr:nvSpPr>
      <xdr:spPr>
        <a:xfrm>
          <a:off x="3376135" y="47841080"/>
          <a:ext cx="1061113" cy="1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15</xdr:col>
      <xdr:colOff>118077</xdr:colOff>
      <xdr:row>753</xdr:row>
      <xdr:rowOff>93770</xdr:rowOff>
    </xdr:from>
    <xdr:to>
      <xdr:col>30</xdr:col>
      <xdr:colOff>98379</xdr:colOff>
      <xdr:row>754</xdr:row>
      <xdr:rowOff>314376</xdr:rowOff>
    </xdr:to>
    <xdr:sp macro="" textlink="">
      <xdr:nvSpPr>
        <xdr:cNvPr id="31" name="テキスト ボックス 30"/>
        <xdr:cNvSpPr txBox="1"/>
      </xdr:nvSpPr>
      <xdr:spPr>
        <a:xfrm>
          <a:off x="3143665" y="50542652"/>
          <a:ext cx="3005890" cy="56798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a:t>
          </a:r>
          <a:r>
            <a:rPr kumimoji="1" lang="en-US" altLang="ja-JP" sz="1400">
              <a:latin typeface="+mn-ea"/>
              <a:ea typeface="+mn-ea"/>
            </a:rPr>
            <a:t>42</a:t>
          </a:r>
          <a:r>
            <a:rPr kumimoji="1" lang="ja-JP" altLang="en-US" sz="1400">
              <a:latin typeface="+mn-ea"/>
              <a:ea typeface="+mn-ea"/>
            </a:rPr>
            <a:t>協議会）</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u="none">
              <a:solidFill>
                <a:schemeClr val="dk1"/>
              </a:solidFill>
              <a:latin typeface="+mn-ea"/>
              <a:ea typeface="+mn-ea"/>
              <a:cs typeface="+mn-cs"/>
            </a:rPr>
            <a:t>533</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22</xdr:col>
      <xdr:colOff>169053</xdr:colOff>
      <xdr:row>748</xdr:row>
      <xdr:rowOff>83652</xdr:rowOff>
    </xdr:from>
    <xdr:to>
      <xdr:col>23</xdr:col>
      <xdr:colOff>47279</xdr:colOff>
      <xdr:row>753</xdr:row>
      <xdr:rowOff>33117</xdr:rowOff>
    </xdr:to>
    <xdr:sp macro="" textlink="">
      <xdr:nvSpPr>
        <xdr:cNvPr id="32" name="フリーフォーム 31"/>
        <xdr:cNvSpPr/>
      </xdr:nvSpPr>
      <xdr:spPr>
        <a:xfrm>
          <a:off x="4606582" y="48795623"/>
          <a:ext cx="79932" cy="1686376"/>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44821</xdr:colOff>
      <xdr:row>752</xdr:row>
      <xdr:rowOff>184312</xdr:rowOff>
    </xdr:from>
    <xdr:to>
      <xdr:col>22</xdr:col>
      <xdr:colOff>183703</xdr:colOff>
      <xdr:row>753</xdr:row>
      <xdr:rowOff>81253</xdr:rowOff>
    </xdr:to>
    <xdr:sp macro="" textlink="">
      <xdr:nvSpPr>
        <xdr:cNvPr id="33" name="テキスト ボックス 32"/>
        <xdr:cNvSpPr txBox="1"/>
      </xdr:nvSpPr>
      <xdr:spPr>
        <a:xfrm>
          <a:off x="2263586" y="50285812"/>
          <a:ext cx="2357646" cy="244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30</xdr:col>
      <xdr:colOff>86699</xdr:colOff>
      <xdr:row>746</xdr:row>
      <xdr:rowOff>167551</xdr:rowOff>
    </xdr:from>
    <xdr:to>
      <xdr:col>36</xdr:col>
      <xdr:colOff>38498</xdr:colOff>
      <xdr:row>747</xdr:row>
      <xdr:rowOff>321781</xdr:rowOff>
    </xdr:to>
    <xdr:sp macro="" textlink="">
      <xdr:nvSpPr>
        <xdr:cNvPr id="34" name="テキスト ボックス 33"/>
        <xdr:cNvSpPr txBox="1"/>
      </xdr:nvSpPr>
      <xdr:spPr>
        <a:xfrm>
          <a:off x="6137875" y="48184757"/>
          <a:ext cx="1162035" cy="501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うち、事務費</a:t>
          </a:r>
          <a:endParaRPr kumimoji="1" lang="en-US" altLang="ja-JP" sz="1100">
            <a:latin typeface="+mn-ea"/>
            <a:ea typeface="+mn-ea"/>
          </a:endParaRPr>
        </a:p>
        <a:p>
          <a:pPr algn="ctr"/>
          <a:r>
            <a:rPr kumimoji="1" lang="en-US" altLang="ja-JP" sz="1100">
              <a:latin typeface="+mn-ea"/>
              <a:ea typeface="+mn-ea"/>
            </a:rPr>
            <a:t>173</a:t>
          </a:r>
          <a:r>
            <a:rPr kumimoji="1" lang="ja-JP" altLang="en-US" sz="1100">
              <a:latin typeface="+mn-ea"/>
              <a:ea typeface="+mn-ea"/>
            </a:rPr>
            <a:t>百万円</a:t>
          </a:r>
        </a:p>
      </xdr:txBody>
    </xdr:sp>
    <xdr:clientData/>
  </xdr:twoCellAnchor>
  <xdr:twoCellAnchor>
    <xdr:from>
      <xdr:col>16</xdr:col>
      <xdr:colOff>102089</xdr:colOff>
      <xdr:row>754</xdr:row>
      <xdr:rowOff>337133</xdr:rowOff>
    </xdr:from>
    <xdr:to>
      <xdr:col>29</xdr:col>
      <xdr:colOff>154798</xdr:colOff>
      <xdr:row>755</xdr:row>
      <xdr:rowOff>343617</xdr:rowOff>
    </xdr:to>
    <xdr:sp macro="" textlink="">
      <xdr:nvSpPr>
        <xdr:cNvPr id="35" name="テキスト ボックス 34"/>
        <xdr:cNvSpPr txBox="1"/>
      </xdr:nvSpPr>
      <xdr:spPr bwMode="auto">
        <a:xfrm>
          <a:off x="3329383" y="51133398"/>
          <a:ext cx="2674886" cy="35386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twoCellAnchor>
    <xdr:from>
      <xdr:col>23</xdr:col>
      <xdr:colOff>152935</xdr:colOff>
      <xdr:row>744</xdr:row>
      <xdr:rowOff>304662</xdr:rowOff>
    </xdr:from>
    <xdr:to>
      <xdr:col>29</xdr:col>
      <xdr:colOff>140094</xdr:colOff>
      <xdr:row>745</xdr:row>
      <xdr:rowOff>185301</xdr:rowOff>
    </xdr:to>
    <xdr:sp macro="" textlink="">
      <xdr:nvSpPr>
        <xdr:cNvPr id="36" name="テキスト ボックス 35"/>
        <xdr:cNvSpPr txBox="1"/>
      </xdr:nvSpPr>
      <xdr:spPr>
        <a:xfrm>
          <a:off x="4792170" y="47627103"/>
          <a:ext cx="1197395" cy="22802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23</xdr:col>
      <xdr:colOff>169641</xdr:colOff>
      <xdr:row>748</xdr:row>
      <xdr:rowOff>148748</xdr:rowOff>
    </xdr:from>
    <xdr:to>
      <xdr:col>37</xdr:col>
      <xdr:colOff>194556</xdr:colOff>
      <xdr:row>750</xdr:row>
      <xdr:rowOff>83676</xdr:rowOff>
    </xdr:to>
    <xdr:sp macro="" textlink="">
      <xdr:nvSpPr>
        <xdr:cNvPr id="37" name="テキスト ボックス 36"/>
        <xdr:cNvSpPr txBox="1"/>
      </xdr:nvSpPr>
      <xdr:spPr>
        <a:xfrm>
          <a:off x="4808876" y="48860719"/>
          <a:ext cx="2848798" cy="62969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twoCellAnchor>
    <xdr:from>
      <xdr:col>30</xdr:col>
      <xdr:colOff>11683</xdr:colOff>
      <xdr:row>746</xdr:row>
      <xdr:rowOff>88651</xdr:rowOff>
    </xdr:from>
    <xdr:to>
      <xdr:col>30</xdr:col>
      <xdr:colOff>158923</xdr:colOff>
      <xdr:row>748</xdr:row>
      <xdr:rowOff>41819</xdr:rowOff>
    </xdr:to>
    <xdr:sp macro="" textlink="">
      <xdr:nvSpPr>
        <xdr:cNvPr id="38" name="左大かっこ 37"/>
        <xdr:cNvSpPr/>
      </xdr:nvSpPr>
      <xdr:spPr>
        <a:xfrm>
          <a:off x="6062859" y="48105857"/>
          <a:ext cx="147240" cy="64793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38858</xdr:colOff>
      <xdr:row>746</xdr:row>
      <xdr:rowOff>82815</xdr:rowOff>
    </xdr:from>
    <xdr:to>
      <xdr:col>36</xdr:col>
      <xdr:colOff>168780</xdr:colOff>
      <xdr:row>748</xdr:row>
      <xdr:rowOff>55501</xdr:rowOff>
    </xdr:to>
    <xdr:sp macro="" textlink="">
      <xdr:nvSpPr>
        <xdr:cNvPr id="39" name="右大かっこ 38"/>
        <xdr:cNvSpPr/>
      </xdr:nvSpPr>
      <xdr:spPr>
        <a:xfrm>
          <a:off x="7300270" y="48100021"/>
          <a:ext cx="129922" cy="66745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4" zoomScale="85" zoomScaleNormal="75" zoomScaleSheetLayoutView="85" zoomScalePageLayoutView="85" workbookViewId="0">
      <selection activeCell="C879" sqref="C879:I87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545</v>
      </c>
      <c r="AT2" s="218"/>
      <c r="AU2" s="218"/>
      <c r="AV2" s="51" t="str">
        <f>IF(AW2="", "", "-")</f>
        <v/>
      </c>
      <c r="AW2" s="402"/>
      <c r="AX2" s="402"/>
    </row>
    <row r="3" spans="1:50" ht="21" customHeight="1" thickBot="1">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c r="A4" s="726" t="s">
        <v>25</v>
      </c>
      <c r="B4" s="727"/>
      <c r="C4" s="727"/>
      <c r="D4" s="727"/>
      <c r="E4" s="727"/>
      <c r="F4" s="727"/>
      <c r="G4" s="702" t="s">
        <v>610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9" t="s">
        <v>518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569</v>
      </c>
      <c r="AF5" s="721"/>
      <c r="AG5" s="721"/>
      <c r="AH5" s="721"/>
      <c r="AI5" s="721"/>
      <c r="AJ5" s="721"/>
      <c r="AK5" s="721"/>
      <c r="AL5" s="721"/>
      <c r="AM5" s="721"/>
      <c r="AN5" s="721"/>
      <c r="AO5" s="721"/>
      <c r="AP5" s="722"/>
      <c r="AQ5" s="723" t="s">
        <v>561</v>
      </c>
      <c r="AR5" s="724"/>
      <c r="AS5" s="724"/>
      <c r="AT5" s="724"/>
      <c r="AU5" s="724"/>
      <c r="AV5" s="724"/>
      <c r="AW5" s="724"/>
      <c r="AX5" s="725"/>
    </row>
    <row r="6" spans="1:50" ht="39" customHeight="1">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0" customHeight="1">
      <c r="A7" s="830" t="s">
        <v>22</v>
      </c>
      <c r="B7" s="831"/>
      <c r="C7" s="831"/>
      <c r="D7" s="831"/>
      <c r="E7" s="831"/>
      <c r="F7" s="832"/>
      <c r="G7" s="833" t="s">
        <v>611</v>
      </c>
      <c r="H7" s="834"/>
      <c r="I7" s="834"/>
      <c r="J7" s="834"/>
      <c r="K7" s="834"/>
      <c r="L7" s="834"/>
      <c r="M7" s="834"/>
      <c r="N7" s="834"/>
      <c r="O7" s="834"/>
      <c r="P7" s="834"/>
      <c r="Q7" s="834"/>
      <c r="R7" s="834"/>
      <c r="S7" s="834"/>
      <c r="T7" s="834"/>
      <c r="U7" s="834"/>
      <c r="V7" s="834"/>
      <c r="W7" s="834"/>
      <c r="X7" s="835"/>
      <c r="Y7" s="400" t="s">
        <v>393</v>
      </c>
      <c r="Z7" s="300"/>
      <c r="AA7" s="300"/>
      <c r="AB7" s="300"/>
      <c r="AC7" s="300"/>
      <c r="AD7" s="401"/>
      <c r="AE7" s="388" t="s">
        <v>614</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c r="A9" s="149" t="s">
        <v>23</v>
      </c>
      <c r="B9" s="150"/>
      <c r="C9" s="150"/>
      <c r="D9" s="150"/>
      <c r="E9" s="150"/>
      <c r="F9" s="150"/>
      <c r="G9" s="573" t="s">
        <v>612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3" t="s">
        <v>30</v>
      </c>
      <c r="B10" s="744"/>
      <c r="C10" s="744"/>
      <c r="D10" s="744"/>
      <c r="E10" s="744"/>
      <c r="F10" s="744"/>
      <c r="G10" s="676" t="s">
        <v>613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c r="A13" s="146"/>
      <c r="B13" s="147"/>
      <c r="C13" s="147"/>
      <c r="D13" s="147"/>
      <c r="E13" s="147"/>
      <c r="F13" s="148"/>
      <c r="G13" s="746" t="s">
        <v>6</v>
      </c>
      <c r="H13" s="747"/>
      <c r="I13" s="639" t="s">
        <v>7</v>
      </c>
      <c r="J13" s="640"/>
      <c r="K13" s="640"/>
      <c r="L13" s="640"/>
      <c r="M13" s="640"/>
      <c r="N13" s="640"/>
      <c r="O13" s="641"/>
      <c r="P13" s="116">
        <v>899</v>
      </c>
      <c r="Q13" s="117"/>
      <c r="R13" s="117"/>
      <c r="S13" s="117"/>
      <c r="T13" s="117"/>
      <c r="U13" s="117"/>
      <c r="V13" s="118"/>
      <c r="W13" s="116">
        <v>891</v>
      </c>
      <c r="X13" s="117"/>
      <c r="Y13" s="117"/>
      <c r="Z13" s="117"/>
      <c r="AA13" s="117"/>
      <c r="AB13" s="117"/>
      <c r="AC13" s="118"/>
      <c r="AD13" s="116">
        <v>900</v>
      </c>
      <c r="AE13" s="117"/>
      <c r="AF13" s="117"/>
      <c r="AG13" s="117"/>
      <c r="AH13" s="117"/>
      <c r="AI13" s="117"/>
      <c r="AJ13" s="118"/>
      <c r="AK13" s="116">
        <v>893</v>
      </c>
      <c r="AL13" s="117"/>
      <c r="AM13" s="117"/>
      <c r="AN13" s="117"/>
      <c r="AO13" s="117"/>
      <c r="AP13" s="117"/>
      <c r="AQ13" s="118"/>
      <c r="AR13" s="113">
        <v>878</v>
      </c>
      <c r="AS13" s="114"/>
      <c r="AT13" s="114"/>
      <c r="AU13" s="114"/>
      <c r="AV13" s="114"/>
      <c r="AW13" s="114"/>
      <c r="AX13" s="399"/>
    </row>
    <row r="14" spans="1:50" ht="21" customHeight="1">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572</v>
      </c>
      <c r="X14" s="117"/>
      <c r="Y14" s="117"/>
      <c r="Z14" s="117"/>
      <c r="AA14" s="117"/>
      <c r="AB14" s="117"/>
      <c r="AC14" s="118"/>
      <c r="AD14" s="116" t="s">
        <v>574</v>
      </c>
      <c r="AE14" s="117"/>
      <c r="AF14" s="117"/>
      <c r="AG14" s="117"/>
      <c r="AH14" s="117"/>
      <c r="AI14" s="117"/>
      <c r="AJ14" s="118"/>
      <c r="AK14" s="116" t="s">
        <v>575</v>
      </c>
      <c r="AL14" s="117"/>
      <c r="AM14" s="117"/>
      <c r="AN14" s="117"/>
      <c r="AO14" s="117"/>
      <c r="AP14" s="117"/>
      <c r="AQ14" s="118"/>
      <c r="AR14" s="666"/>
      <c r="AS14" s="666"/>
      <c r="AT14" s="666"/>
      <c r="AU14" s="666"/>
      <c r="AV14" s="666"/>
      <c r="AW14" s="666"/>
      <c r="AX14" s="667"/>
    </row>
    <row r="15" spans="1:50" ht="21" customHeight="1">
      <c r="A15" s="146"/>
      <c r="B15" s="147"/>
      <c r="C15" s="147"/>
      <c r="D15" s="147"/>
      <c r="E15" s="147"/>
      <c r="F15" s="148"/>
      <c r="G15" s="748"/>
      <c r="H15" s="749"/>
      <c r="I15" s="576" t="s">
        <v>51</v>
      </c>
      <c r="J15" s="577"/>
      <c r="K15" s="577"/>
      <c r="L15" s="577"/>
      <c r="M15" s="577"/>
      <c r="N15" s="577"/>
      <c r="O15" s="578"/>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29"/>
    </row>
    <row r="16" spans="1:50" ht="21" customHeight="1">
      <c r="A16" s="146"/>
      <c r="B16" s="147"/>
      <c r="C16" s="147"/>
      <c r="D16" s="147"/>
      <c r="E16" s="147"/>
      <c r="F16" s="148"/>
      <c r="G16" s="748"/>
      <c r="H16" s="749"/>
      <c r="I16" s="576" t="s">
        <v>52</v>
      </c>
      <c r="J16" s="577"/>
      <c r="K16" s="577"/>
      <c r="L16" s="577"/>
      <c r="M16" s="577"/>
      <c r="N16" s="577"/>
      <c r="O16" s="578"/>
      <c r="P16" s="116" t="s">
        <v>573</v>
      </c>
      <c r="Q16" s="117"/>
      <c r="R16" s="117"/>
      <c r="S16" s="117"/>
      <c r="T16" s="117"/>
      <c r="U16" s="117"/>
      <c r="V16" s="118"/>
      <c r="W16" s="116" t="s">
        <v>571</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79"/>
      <c r="AS16" s="680"/>
      <c r="AT16" s="680"/>
      <c r="AU16" s="680"/>
      <c r="AV16" s="680"/>
      <c r="AW16" s="680"/>
      <c r="AX16" s="681"/>
    </row>
    <row r="17" spans="1:50" ht="24.75" customHeight="1">
      <c r="A17" s="146"/>
      <c r="B17" s="147"/>
      <c r="C17" s="147"/>
      <c r="D17" s="147"/>
      <c r="E17" s="147"/>
      <c r="F17" s="148"/>
      <c r="G17" s="748"/>
      <c r="H17" s="749"/>
      <c r="I17" s="576" t="s">
        <v>50</v>
      </c>
      <c r="J17" s="630"/>
      <c r="K17" s="630"/>
      <c r="L17" s="630"/>
      <c r="M17" s="630"/>
      <c r="N17" s="630"/>
      <c r="O17" s="631"/>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50"/>
      <c r="H18" s="751"/>
      <c r="I18" s="738" t="s">
        <v>20</v>
      </c>
      <c r="J18" s="739"/>
      <c r="K18" s="739"/>
      <c r="L18" s="739"/>
      <c r="M18" s="739"/>
      <c r="N18" s="739"/>
      <c r="O18" s="740"/>
      <c r="P18" s="122">
        <f>SUM(P13:V17)</f>
        <v>899</v>
      </c>
      <c r="Q18" s="123"/>
      <c r="R18" s="123"/>
      <c r="S18" s="123"/>
      <c r="T18" s="123"/>
      <c r="U18" s="123"/>
      <c r="V18" s="124"/>
      <c r="W18" s="122">
        <f>SUM(W13:AC17)</f>
        <v>891</v>
      </c>
      <c r="X18" s="123"/>
      <c r="Y18" s="123"/>
      <c r="Z18" s="123"/>
      <c r="AA18" s="123"/>
      <c r="AB18" s="123"/>
      <c r="AC18" s="124"/>
      <c r="AD18" s="122">
        <f>SUM(AD13:AJ17)</f>
        <v>900</v>
      </c>
      <c r="AE18" s="123"/>
      <c r="AF18" s="123"/>
      <c r="AG18" s="123"/>
      <c r="AH18" s="123"/>
      <c r="AI18" s="123"/>
      <c r="AJ18" s="124"/>
      <c r="AK18" s="122">
        <f>SUM(AK13:AQ17)</f>
        <v>893</v>
      </c>
      <c r="AL18" s="123"/>
      <c r="AM18" s="123"/>
      <c r="AN18" s="123"/>
      <c r="AO18" s="123"/>
      <c r="AP18" s="123"/>
      <c r="AQ18" s="124"/>
      <c r="AR18" s="122">
        <f>SUM(AR13:AX17)</f>
        <v>878</v>
      </c>
      <c r="AS18" s="123"/>
      <c r="AT18" s="123"/>
      <c r="AU18" s="123"/>
      <c r="AV18" s="123"/>
      <c r="AW18" s="123"/>
      <c r="AX18" s="538"/>
    </row>
    <row r="19" spans="1:50" ht="24.75" customHeight="1">
      <c r="A19" s="146"/>
      <c r="B19" s="147"/>
      <c r="C19" s="147"/>
      <c r="D19" s="147"/>
      <c r="E19" s="147"/>
      <c r="F19" s="148"/>
      <c r="G19" s="536" t="s">
        <v>9</v>
      </c>
      <c r="H19" s="537"/>
      <c r="I19" s="537"/>
      <c r="J19" s="537"/>
      <c r="K19" s="537"/>
      <c r="L19" s="537"/>
      <c r="M19" s="537"/>
      <c r="N19" s="537"/>
      <c r="O19" s="537"/>
      <c r="P19" s="116">
        <v>866</v>
      </c>
      <c r="Q19" s="117"/>
      <c r="R19" s="117"/>
      <c r="S19" s="117"/>
      <c r="T19" s="117"/>
      <c r="U19" s="117"/>
      <c r="V19" s="118"/>
      <c r="W19" s="116">
        <v>830</v>
      </c>
      <c r="X19" s="117"/>
      <c r="Y19" s="117"/>
      <c r="Z19" s="117"/>
      <c r="AA19" s="117"/>
      <c r="AB19" s="117"/>
      <c r="AC19" s="118"/>
      <c r="AD19" s="116">
        <v>706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c r="A20" s="146"/>
      <c r="B20" s="147"/>
      <c r="C20" s="147"/>
      <c r="D20" s="147"/>
      <c r="E20" s="147"/>
      <c r="F20" s="148"/>
      <c r="G20" s="536" t="s">
        <v>10</v>
      </c>
      <c r="H20" s="537"/>
      <c r="I20" s="537"/>
      <c r="J20" s="537"/>
      <c r="K20" s="537"/>
      <c r="L20" s="537"/>
      <c r="M20" s="537"/>
      <c r="N20" s="537"/>
      <c r="O20" s="537"/>
      <c r="P20" s="540">
        <f>IF(P18=0, "-", SUM(P19)/P18)</f>
        <v>0.96329254727474967</v>
      </c>
      <c r="Q20" s="540"/>
      <c r="R20" s="540"/>
      <c r="S20" s="540"/>
      <c r="T20" s="540"/>
      <c r="U20" s="540"/>
      <c r="V20" s="540"/>
      <c r="W20" s="540">
        <f t="shared" ref="W20" si="0">IF(W18=0, "-", SUM(W19)/W18)</f>
        <v>0.93153759820426485</v>
      </c>
      <c r="X20" s="540"/>
      <c r="Y20" s="540"/>
      <c r="Z20" s="540"/>
      <c r="AA20" s="540"/>
      <c r="AB20" s="540"/>
      <c r="AC20" s="540"/>
      <c r="AD20" s="540">
        <f t="shared" ref="AD20" si="1">IF(AD18=0, "-", SUM(AD19)/AD18)</f>
        <v>0.7844444444444445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9"/>
      <c r="B21" s="150"/>
      <c r="C21" s="150"/>
      <c r="D21" s="150"/>
      <c r="E21" s="150"/>
      <c r="F21" s="151"/>
      <c r="G21" s="931" t="s">
        <v>358</v>
      </c>
      <c r="H21" s="932"/>
      <c r="I21" s="932"/>
      <c r="J21" s="932"/>
      <c r="K21" s="932"/>
      <c r="L21" s="932"/>
      <c r="M21" s="932"/>
      <c r="N21" s="932"/>
      <c r="O21" s="932"/>
      <c r="P21" s="540">
        <f>IF(P19=0, "-", SUM(P19)/SUM(P13,P14))</f>
        <v>0.96329254727474967</v>
      </c>
      <c r="Q21" s="540"/>
      <c r="R21" s="540"/>
      <c r="S21" s="540"/>
      <c r="T21" s="540"/>
      <c r="U21" s="540"/>
      <c r="V21" s="540"/>
      <c r="W21" s="540">
        <f t="shared" ref="W21" si="2">IF(W19=0, "-", SUM(W19)/SUM(W13,W14))</f>
        <v>0.93153759820426485</v>
      </c>
      <c r="X21" s="540"/>
      <c r="Y21" s="540"/>
      <c r="Z21" s="540"/>
      <c r="AA21" s="540"/>
      <c r="AB21" s="540"/>
      <c r="AC21" s="540"/>
      <c r="AD21" s="540">
        <f t="shared" ref="AD21" si="3">IF(AD19=0, "-", SUM(AD19)/SUM(AD13,AD14))</f>
        <v>0.7844444444444445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615</v>
      </c>
      <c r="H23" s="191"/>
      <c r="I23" s="191"/>
      <c r="J23" s="191"/>
      <c r="K23" s="191"/>
      <c r="L23" s="191"/>
      <c r="M23" s="191"/>
      <c r="N23" s="191"/>
      <c r="O23" s="192"/>
      <c r="P23" s="113">
        <v>689</v>
      </c>
      <c r="Q23" s="114"/>
      <c r="R23" s="114"/>
      <c r="S23" s="114"/>
      <c r="T23" s="114"/>
      <c r="U23" s="114"/>
      <c r="V23" s="115"/>
      <c r="W23" s="113">
        <v>674</v>
      </c>
      <c r="X23" s="114"/>
      <c r="Y23" s="114"/>
      <c r="Z23" s="114"/>
      <c r="AA23" s="114"/>
      <c r="AB23" s="114"/>
      <c r="AC23" s="115"/>
      <c r="AD23" s="207" t="s">
        <v>688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616</v>
      </c>
      <c r="H24" s="194"/>
      <c r="I24" s="194"/>
      <c r="J24" s="194"/>
      <c r="K24" s="194"/>
      <c r="L24" s="194"/>
      <c r="M24" s="194"/>
      <c r="N24" s="194"/>
      <c r="O24" s="195"/>
      <c r="P24" s="116">
        <v>169</v>
      </c>
      <c r="Q24" s="117"/>
      <c r="R24" s="117"/>
      <c r="S24" s="117"/>
      <c r="T24" s="117"/>
      <c r="U24" s="117"/>
      <c r="V24" s="118"/>
      <c r="W24" s="116">
        <v>169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617</v>
      </c>
      <c r="H25" s="194"/>
      <c r="I25" s="194"/>
      <c r="J25" s="194"/>
      <c r="K25" s="194"/>
      <c r="L25" s="194"/>
      <c r="M25" s="194"/>
      <c r="N25" s="194"/>
      <c r="O25" s="195"/>
      <c r="P25" s="116">
        <v>27</v>
      </c>
      <c r="Q25" s="117"/>
      <c r="R25" s="117"/>
      <c r="S25" s="117"/>
      <c r="T25" s="117"/>
      <c r="U25" s="117"/>
      <c r="V25" s="118"/>
      <c r="W25" s="116">
        <v>28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t="s">
        <v>618</v>
      </c>
      <c r="H26" s="194"/>
      <c r="I26" s="194"/>
      <c r="J26" s="194"/>
      <c r="K26" s="194"/>
      <c r="L26" s="194"/>
      <c r="M26" s="194"/>
      <c r="N26" s="194"/>
      <c r="O26" s="195"/>
      <c r="P26" s="116">
        <v>5</v>
      </c>
      <c r="Q26" s="117"/>
      <c r="R26" s="117"/>
      <c r="S26" s="117"/>
      <c r="T26" s="117"/>
      <c r="U26" s="117"/>
      <c r="V26" s="118"/>
      <c r="W26" s="116">
        <v>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93" t="s">
        <v>619</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c r="A28" s="199"/>
      <c r="B28" s="200"/>
      <c r="C28" s="200"/>
      <c r="D28" s="200"/>
      <c r="E28" s="200"/>
      <c r="F28" s="201"/>
      <c r="G28" s="229" t="s">
        <v>341</v>
      </c>
      <c r="H28" s="230"/>
      <c r="I28" s="230"/>
      <c r="J28" s="230"/>
      <c r="K28" s="230"/>
      <c r="L28" s="230"/>
      <c r="M28" s="230"/>
      <c r="N28" s="230"/>
      <c r="O28" s="231"/>
      <c r="P28" s="122">
        <f>P29-SUM(P23:P27)</f>
        <v>2</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893</v>
      </c>
      <c r="Q29" s="117"/>
      <c r="R29" s="117"/>
      <c r="S29" s="117"/>
      <c r="T29" s="117"/>
      <c r="U29" s="117"/>
      <c r="V29" s="118"/>
      <c r="W29" s="222">
        <v>878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396</v>
      </c>
      <c r="AF30" s="392"/>
      <c r="AG30" s="392"/>
      <c r="AH30" s="393"/>
      <c r="AI30" s="391" t="s">
        <v>418</v>
      </c>
      <c r="AJ30" s="392"/>
      <c r="AK30" s="392"/>
      <c r="AL30" s="393"/>
      <c r="AM30" s="394" t="s">
        <v>423</v>
      </c>
      <c r="AN30" s="394"/>
      <c r="AO30" s="394"/>
      <c r="AP30" s="391"/>
      <c r="AQ30" s="642" t="s">
        <v>235</v>
      </c>
      <c r="AR30" s="643"/>
      <c r="AS30" s="643"/>
      <c r="AT30" s="644"/>
      <c r="AU30" s="395" t="s">
        <v>134</v>
      </c>
      <c r="AV30" s="395"/>
      <c r="AW30" s="395"/>
      <c r="AX30" s="396"/>
    </row>
    <row r="31" spans="1:50" ht="18.75" customHeight="1">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577</v>
      </c>
      <c r="AR31" s="140"/>
      <c r="AS31" s="141" t="s">
        <v>236</v>
      </c>
      <c r="AT31" s="176"/>
      <c r="AU31" s="275">
        <v>2</v>
      </c>
      <c r="AV31" s="275"/>
      <c r="AW31" s="384" t="s">
        <v>181</v>
      </c>
      <c r="AX31" s="385"/>
    </row>
    <row r="32" spans="1:50" ht="27.75" customHeight="1">
      <c r="A32" s="516"/>
      <c r="B32" s="514"/>
      <c r="C32" s="514"/>
      <c r="D32" s="514"/>
      <c r="E32" s="514"/>
      <c r="F32" s="515"/>
      <c r="G32" s="541" t="s">
        <v>620</v>
      </c>
      <c r="H32" s="542"/>
      <c r="I32" s="542"/>
      <c r="J32" s="542"/>
      <c r="K32" s="542"/>
      <c r="L32" s="542"/>
      <c r="M32" s="542"/>
      <c r="N32" s="542"/>
      <c r="O32" s="543"/>
      <c r="P32" s="165" t="s">
        <v>621</v>
      </c>
      <c r="Q32" s="165"/>
      <c r="R32" s="165"/>
      <c r="S32" s="165"/>
      <c r="T32" s="165"/>
      <c r="U32" s="165"/>
      <c r="V32" s="165"/>
      <c r="W32" s="165"/>
      <c r="X32" s="236"/>
      <c r="Y32" s="343" t="s">
        <v>12</v>
      </c>
      <c r="Z32" s="550"/>
      <c r="AA32" s="551"/>
      <c r="AB32" s="552" t="s">
        <v>622</v>
      </c>
      <c r="AC32" s="552"/>
      <c r="AD32" s="552"/>
      <c r="AE32" s="369">
        <v>2723</v>
      </c>
      <c r="AF32" s="370"/>
      <c r="AG32" s="370"/>
      <c r="AH32" s="370"/>
      <c r="AI32" s="369">
        <v>2143</v>
      </c>
      <c r="AJ32" s="370"/>
      <c r="AK32" s="370"/>
      <c r="AL32" s="370"/>
      <c r="AM32" s="369">
        <v>2076</v>
      </c>
      <c r="AN32" s="370"/>
      <c r="AO32" s="370"/>
      <c r="AP32" s="370"/>
      <c r="AQ32" s="119" t="s">
        <v>602</v>
      </c>
      <c r="AR32" s="120"/>
      <c r="AS32" s="120"/>
      <c r="AT32" s="121"/>
      <c r="AU32" s="370" t="s">
        <v>592</v>
      </c>
      <c r="AV32" s="370"/>
      <c r="AW32" s="370"/>
      <c r="AX32" s="372"/>
    </row>
    <row r="33" spans="1:50" ht="27.75" customHeight="1">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622</v>
      </c>
      <c r="AC33" s="523"/>
      <c r="AD33" s="523"/>
      <c r="AE33" s="369">
        <v>1975</v>
      </c>
      <c r="AF33" s="370"/>
      <c r="AG33" s="370"/>
      <c r="AH33" s="370"/>
      <c r="AI33" s="369">
        <v>1697</v>
      </c>
      <c r="AJ33" s="370"/>
      <c r="AK33" s="370"/>
      <c r="AL33" s="370"/>
      <c r="AM33" s="369">
        <v>1664</v>
      </c>
      <c r="AN33" s="370"/>
      <c r="AO33" s="370"/>
      <c r="AP33" s="370"/>
      <c r="AQ33" s="119" t="s">
        <v>592</v>
      </c>
      <c r="AR33" s="120"/>
      <c r="AS33" s="120"/>
      <c r="AT33" s="121"/>
      <c r="AU33" s="370">
        <v>1607</v>
      </c>
      <c r="AV33" s="370"/>
      <c r="AW33" s="370"/>
      <c r="AX33" s="372"/>
    </row>
    <row r="34" spans="1:50" ht="27.75" customHeight="1">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137.9</v>
      </c>
      <c r="AF34" s="370"/>
      <c r="AG34" s="370"/>
      <c r="AH34" s="370"/>
      <c r="AI34" s="369">
        <v>126.3</v>
      </c>
      <c r="AJ34" s="370"/>
      <c r="AK34" s="370"/>
      <c r="AL34" s="370"/>
      <c r="AM34" s="369">
        <v>124.8</v>
      </c>
      <c r="AN34" s="370"/>
      <c r="AO34" s="370"/>
      <c r="AP34" s="370"/>
      <c r="AQ34" s="119" t="s">
        <v>592</v>
      </c>
      <c r="AR34" s="120"/>
      <c r="AS34" s="120"/>
      <c r="AT34" s="121"/>
      <c r="AU34" s="370" t="s">
        <v>592</v>
      </c>
      <c r="AV34" s="370"/>
      <c r="AW34" s="370"/>
      <c r="AX34" s="372"/>
    </row>
    <row r="35" spans="1:50" ht="23.25" customHeight="1">
      <c r="A35" s="901" t="s">
        <v>384</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customHeight="1">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t="s">
        <v>577</v>
      </c>
      <c r="AR38" s="140"/>
      <c r="AS38" s="141" t="s">
        <v>236</v>
      </c>
      <c r="AT38" s="176"/>
      <c r="AU38" s="275">
        <v>2</v>
      </c>
      <c r="AV38" s="275"/>
      <c r="AW38" s="384" t="s">
        <v>181</v>
      </c>
      <c r="AX38" s="385"/>
    </row>
    <row r="39" spans="1:50" ht="27.75" customHeight="1">
      <c r="A39" s="516"/>
      <c r="B39" s="514"/>
      <c r="C39" s="514"/>
      <c r="D39" s="514"/>
      <c r="E39" s="514"/>
      <c r="F39" s="515"/>
      <c r="G39" s="541" t="s">
        <v>623</v>
      </c>
      <c r="H39" s="542"/>
      <c r="I39" s="542"/>
      <c r="J39" s="542"/>
      <c r="K39" s="542"/>
      <c r="L39" s="542"/>
      <c r="M39" s="542"/>
      <c r="N39" s="542"/>
      <c r="O39" s="543"/>
      <c r="P39" s="165" t="s">
        <v>624</v>
      </c>
      <c r="Q39" s="165"/>
      <c r="R39" s="165"/>
      <c r="S39" s="165"/>
      <c r="T39" s="165"/>
      <c r="U39" s="165"/>
      <c r="V39" s="165"/>
      <c r="W39" s="165"/>
      <c r="X39" s="236"/>
      <c r="Y39" s="343" t="s">
        <v>12</v>
      </c>
      <c r="Z39" s="550"/>
      <c r="AA39" s="551"/>
      <c r="AB39" s="552" t="s">
        <v>576</v>
      </c>
      <c r="AC39" s="552"/>
      <c r="AD39" s="552"/>
      <c r="AE39" s="369">
        <v>42.9</v>
      </c>
      <c r="AF39" s="370"/>
      <c r="AG39" s="370"/>
      <c r="AH39" s="370"/>
      <c r="AI39" s="369">
        <v>40.799999999999997</v>
      </c>
      <c r="AJ39" s="370"/>
      <c r="AK39" s="370"/>
      <c r="AL39" s="370"/>
      <c r="AM39" s="369">
        <v>37.4</v>
      </c>
      <c r="AN39" s="370"/>
      <c r="AO39" s="370"/>
      <c r="AP39" s="370"/>
      <c r="AQ39" s="119" t="s">
        <v>602</v>
      </c>
      <c r="AR39" s="120"/>
      <c r="AS39" s="120"/>
      <c r="AT39" s="121"/>
      <c r="AU39" s="370" t="s">
        <v>601</v>
      </c>
      <c r="AV39" s="370"/>
      <c r="AW39" s="370"/>
      <c r="AX39" s="372"/>
    </row>
    <row r="40" spans="1:50" ht="27.75" customHeight="1">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576</v>
      </c>
      <c r="AC40" s="523"/>
      <c r="AD40" s="523"/>
      <c r="AE40" s="369">
        <v>39.299999999999997</v>
      </c>
      <c r="AF40" s="370"/>
      <c r="AG40" s="370"/>
      <c r="AH40" s="370"/>
      <c r="AI40" s="369">
        <v>39</v>
      </c>
      <c r="AJ40" s="370"/>
      <c r="AK40" s="370"/>
      <c r="AL40" s="370"/>
      <c r="AM40" s="369">
        <v>37</v>
      </c>
      <c r="AN40" s="370"/>
      <c r="AO40" s="370"/>
      <c r="AP40" s="370"/>
      <c r="AQ40" s="119" t="s">
        <v>592</v>
      </c>
      <c r="AR40" s="120"/>
      <c r="AS40" s="120"/>
      <c r="AT40" s="121"/>
      <c r="AU40" s="370">
        <v>35</v>
      </c>
      <c r="AV40" s="370"/>
      <c r="AW40" s="370"/>
      <c r="AX40" s="372"/>
    </row>
    <row r="41" spans="1:50" ht="27.75" customHeight="1">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v>109.2</v>
      </c>
      <c r="AF41" s="370"/>
      <c r="AG41" s="370"/>
      <c r="AH41" s="370"/>
      <c r="AI41" s="369">
        <v>104.6</v>
      </c>
      <c r="AJ41" s="370"/>
      <c r="AK41" s="370"/>
      <c r="AL41" s="370"/>
      <c r="AM41" s="369">
        <v>101.1</v>
      </c>
      <c r="AN41" s="370"/>
      <c r="AO41" s="370"/>
      <c r="AP41" s="370"/>
      <c r="AQ41" s="119" t="s">
        <v>609</v>
      </c>
      <c r="AR41" s="120"/>
      <c r="AS41" s="120"/>
      <c r="AT41" s="121"/>
      <c r="AU41" s="370" t="s">
        <v>592</v>
      </c>
      <c r="AV41" s="370"/>
      <c r="AW41" s="370"/>
      <c r="AX41" s="372"/>
    </row>
    <row r="42" spans="1:50" ht="23.25" customHeight="1">
      <c r="A42" s="901" t="s">
        <v>384</v>
      </c>
      <c r="B42" s="902"/>
      <c r="C42" s="902"/>
      <c r="D42" s="902"/>
      <c r="E42" s="902"/>
      <c r="F42" s="903"/>
      <c r="G42" s="907" t="s">
        <v>578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396</v>
      </c>
      <c r="AF65" s="374"/>
      <c r="AG65" s="374"/>
      <c r="AH65" s="375"/>
      <c r="AI65" s="373" t="s">
        <v>394</v>
      </c>
      <c r="AJ65" s="374"/>
      <c r="AK65" s="374"/>
      <c r="AL65" s="375"/>
      <c r="AM65" s="380" t="s">
        <v>423</v>
      </c>
      <c r="AN65" s="380"/>
      <c r="AO65" s="380"/>
      <c r="AP65" s="380"/>
      <c r="AQ65" s="871" t="s">
        <v>235</v>
      </c>
      <c r="AR65" s="867"/>
      <c r="AS65" s="867"/>
      <c r="AT65" s="868"/>
      <c r="AU65" s="981" t="s">
        <v>134</v>
      </c>
      <c r="AV65" s="981"/>
      <c r="AW65" s="981"/>
      <c r="AX65" s="982"/>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c r="A78" s="916" t="s">
        <v>387</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c r="A101" s="492"/>
      <c r="B101" s="493"/>
      <c r="C101" s="493"/>
      <c r="D101" s="493"/>
      <c r="E101" s="493"/>
      <c r="F101" s="494"/>
      <c r="G101" s="165" t="s">
        <v>625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579</v>
      </c>
      <c r="AC101" s="552"/>
      <c r="AD101" s="552"/>
      <c r="AE101" s="369">
        <v>27288</v>
      </c>
      <c r="AF101" s="370"/>
      <c r="AG101" s="370"/>
      <c r="AH101" s="371"/>
      <c r="AI101" s="369">
        <v>19961</v>
      </c>
      <c r="AJ101" s="370"/>
      <c r="AK101" s="370"/>
      <c r="AL101" s="371"/>
      <c r="AM101" s="369">
        <v>18092</v>
      </c>
      <c r="AN101" s="370"/>
      <c r="AO101" s="370"/>
      <c r="AP101" s="371"/>
      <c r="AQ101" s="369" t="s">
        <v>572</v>
      </c>
      <c r="AR101" s="370"/>
      <c r="AS101" s="370"/>
      <c r="AT101" s="371"/>
      <c r="AU101" s="369"/>
      <c r="AV101" s="370"/>
      <c r="AW101" s="370"/>
      <c r="AX101" s="371"/>
    </row>
    <row r="102" spans="1:60" ht="23.25" customHeight="1">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579</v>
      </c>
      <c r="AC102" s="552"/>
      <c r="AD102" s="552"/>
      <c r="AE102" s="363">
        <v>28443</v>
      </c>
      <c r="AF102" s="363"/>
      <c r="AG102" s="363"/>
      <c r="AH102" s="363"/>
      <c r="AI102" s="363">
        <v>22692</v>
      </c>
      <c r="AJ102" s="363"/>
      <c r="AK102" s="363"/>
      <c r="AL102" s="363"/>
      <c r="AM102" s="363">
        <v>21025</v>
      </c>
      <c r="AN102" s="363"/>
      <c r="AO102" s="363"/>
      <c r="AP102" s="363"/>
      <c r="AQ102" s="818">
        <v>22376</v>
      </c>
      <c r="AR102" s="819"/>
      <c r="AS102" s="819"/>
      <c r="AT102" s="820"/>
      <c r="AU102" s="818"/>
      <c r="AV102" s="819"/>
      <c r="AW102" s="819"/>
      <c r="AX102" s="820"/>
    </row>
    <row r="103" spans="1:60" ht="31.5" customHeight="1">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customHeight="1">
      <c r="A104" s="492"/>
      <c r="B104" s="493"/>
      <c r="C104" s="493"/>
      <c r="D104" s="493"/>
      <c r="E104" s="493"/>
      <c r="F104" s="494"/>
      <c r="G104" s="165" t="s">
        <v>627</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628</v>
      </c>
      <c r="AC104" s="473"/>
      <c r="AD104" s="474"/>
      <c r="AE104" s="369">
        <v>2664</v>
      </c>
      <c r="AF104" s="370"/>
      <c r="AG104" s="370"/>
      <c r="AH104" s="371"/>
      <c r="AI104" s="369">
        <v>2704</v>
      </c>
      <c r="AJ104" s="370"/>
      <c r="AK104" s="370"/>
      <c r="AL104" s="371"/>
      <c r="AM104" s="369">
        <v>2478</v>
      </c>
      <c r="AN104" s="370"/>
      <c r="AO104" s="370"/>
      <c r="AP104" s="371"/>
      <c r="AQ104" s="369" t="s">
        <v>626</v>
      </c>
      <c r="AR104" s="370"/>
      <c r="AS104" s="370"/>
      <c r="AT104" s="371"/>
      <c r="AU104" s="369"/>
      <c r="AV104" s="370"/>
      <c r="AW104" s="370"/>
      <c r="AX104" s="371"/>
    </row>
    <row r="105" spans="1:60" ht="23.25" customHeight="1">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t="s">
        <v>628</v>
      </c>
      <c r="AC105" s="412"/>
      <c r="AD105" s="413"/>
      <c r="AE105" s="363">
        <v>3231</v>
      </c>
      <c r="AF105" s="363"/>
      <c r="AG105" s="363"/>
      <c r="AH105" s="363"/>
      <c r="AI105" s="363">
        <v>2664</v>
      </c>
      <c r="AJ105" s="363"/>
      <c r="AK105" s="363"/>
      <c r="AL105" s="363"/>
      <c r="AM105" s="363">
        <v>2704</v>
      </c>
      <c r="AN105" s="363"/>
      <c r="AO105" s="363"/>
      <c r="AP105" s="363"/>
      <c r="AQ105" s="369">
        <v>2478</v>
      </c>
      <c r="AR105" s="370"/>
      <c r="AS105" s="370"/>
      <c r="AT105" s="371"/>
      <c r="AU105" s="818"/>
      <c r="AV105" s="819"/>
      <c r="AW105" s="819"/>
      <c r="AX105" s="820"/>
    </row>
    <row r="106" spans="1:60" ht="31.5" hidden="1" customHeight="1">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c r="A116" s="296"/>
      <c r="B116" s="297"/>
      <c r="C116" s="297"/>
      <c r="D116" s="297"/>
      <c r="E116" s="297"/>
      <c r="F116" s="298"/>
      <c r="G116" s="356" t="s">
        <v>629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580</v>
      </c>
      <c r="AC116" s="305"/>
      <c r="AD116" s="306"/>
      <c r="AE116" s="363">
        <v>25829.200000000001</v>
      </c>
      <c r="AF116" s="363"/>
      <c r="AG116" s="363"/>
      <c r="AH116" s="363"/>
      <c r="AI116" s="363">
        <v>33003.800000000003</v>
      </c>
      <c r="AJ116" s="363"/>
      <c r="AK116" s="363"/>
      <c r="AL116" s="363"/>
      <c r="AM116" s="363">
        <f>533076413/18092</f>
        <v>29464.758622595622</v>
      </c>
      <c r="AN116" s="363"/>
      <c r="AO116" s="363"/>
      <c r="AP116" s="363"/>
      <c r="AQ116" s="369">
        <v>30797.599999999999</v>
      </c>
      <c r="AR116" s="370"/>
      <c r="AS116" s="370"/>
      <c r="AT116" s="370"/>
      <c r="AU116" s="370"/>
      <c r="AV116" s="370"/>
      <c r="AW116" s="370"/>
      <c r="AX116" s="372"/>
    </row>
    <row r="117" spans="1:50" ht="46.5" customHeight="1">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04" t="s">
        <v>581</v>
      </c>
      <c r="AC117" s="305"/>
      <c r="AD117" s="306"/>
      <c r="AE117" s="310" t="s">
        <v>631</v>
      </c>
      <c r="AF117" s="310"/>
      <c r="AG117" s="310"/>
      <c r="AH117" s="310"/>
      <c r="AI117" s="310" t="s">
        <v>632</v>
      </c>
      <c r="AJ117" s="310"/>
      <c r="AK117" s="310"/>
      <c r="AL117" s="310"/>
      <c r="AM117" s="310" t="s">
        <v>677</v>
      </c>
      <c r="AN117" s="310"/>
      <c r="AO117" s="310"/>
      <c r="AP117" s="310"/>
      <c r="AQ117" s="310" t="s">
        <v>633</v>
      </c>
      <c r="AR117" s="310"/>
      <c r="AS117" s="310"/>
      <c r="AT117" s="310"/>
      <c r="AU117" s="310"/>
      <c r="AV117" s="310"/>
      <c r="AW117" s="310"/>
      <c r="AX117" s="311"/>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customHeight="1">
      <c r="A119" s="296"/>
      <c r="B119" s="297"/>
      <c r="C119" s="297"/>
      <c r="D119" s="297"/>
      <c r="E119" s="297"/>
      <c r="F119" s="298"/>
      <c r="G119" s="356" t="s">
        <v>630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634</v>
      </c>
      <c r="AC119" s="305"/>
      <c r="AD119" s="306"/>
      <c r="AE119" s="363">
        <v>50257.5</v>
      </c>
      <c r="AF119" s="363"/>
      <c r="AG119" s="363"/>
      <c r="AH119" s="363"/>
      <c r="AI119" s="363">
        <v>52824.4</v>
      </c>
      <c r="AJ119" s="363"/>
      <c r="AK119" s="363"/>
      <c r="AL119" s="363"/>
      <c r="AM119" s="363">
        <v>62755.4</v>
      </c>
      <c r="AN119" s="363"/>
      <c r="AO119" s="363"/>
      <c r="AP119" s="363"/>
      <c r="AQ119" s="363">
        <v>74558.5</v>
      </c>
      <c r="AR119" s="363"/>
      <c r="AS119" s="363"/>
      <c r="AT119" s="363"/>
      <c r="AU119" s="363"/>
      <c r="AV119" s="363"/>
      <c r="AW119" s="363"/>
      <c r="AX119" s="364"/>
    </row>
    <row r="120" spans="1:50" ht="46.5" customHeight="1" thickBot="1">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04" t="s">
        <v>581</v>
      </c>
      <c r="AC120" s="305"/>
      <c r="AD120" s="306"/>
      <c r="AE120" s="310" t="s">
        <v>635</v>
      </c>
      <c r="AF120" s="310"/>
      <c r="AG120" s="310"/>
      <c r="AH120" s="310"/>
      <c r="AI120" s="310" t="s">
        <v>636</v>
      </c>
      <c r="AJ120" s="310"/>
      <c r="AK120" s="310"/>
      <c r="AL120" s="310"/>
      <c r="AM120" s="310" t="s">
        <v>672</v>
      </c>
      <c r="AN120" s="310"/>
      <c r="AO120" s="310"/>
      <c r="AP120" s="310"/>
      <c r="AQ120" s="310" t="s">
        <v>637</v>
      </c>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998" t="s">
        <v>411</v>
      </c>
      <c r="B130" s="996"/>
      <c r="C130" s="995" t="s">
        <v>239</v>
      </c>
      <c r="D130" s="996"/>
      <c r="E130" s="312" t="s">
        <v>268</v>
      </c>
      <c r="F130" s="313"/>
      <c r="G130" s="314" t="s">
        <v>564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999"/>
      <c r="B131" s="256"/>
      <c r="C131" s="255"/>
      <c r="D131" s="256"/>
      <c r="E131" s="242" t="s">
        <v>267</v>
      </c>
      <c r="F131" s="243"/>
      <c r="G131" s="240" t="s">
        <v>565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hidden="1" customHeight="1">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572</v>
      </c>
      <c r="AV133" s="140"/>
      <c r="AW133" s="141" t="s">
        <v>181</v>
      </c>
      <c r="AX133" s="142"/>
    </row>
    <row r="134" spans="1:50" ht="23.25" hidden="1" customHeight="1">
      <c r="A134" s="999"/>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583</v>
      </c>
      <c r="AC134" s="228"/>
      <c r="AD134" s="228"/>
      <c r="AE134" s="270" t="s">
        <v>584</v>
      </c>
      <c r="AF134" s="120"/>
      <c r="AG134" s="120"/>
      <c r="AH134" s="120"/>
      <c r="AI134" s="270" t="s">
        <v>582</v>
      </c>
      <c r="AJ134" s="120"/>
      <c r="AK134" s="120"/>
      <c r="AL134" s="120"/>
      <c r="AM134" s="270" t="s">
        <v>585</v>
      </c>
      <c r="AN134" s="120"/>
      <c r="AO134" s="120"/>
      <c r="AP134" s="120"/>
      <c r="AQ134" s="270" t="s">
        <v>584</v>
      </c>
      <c r="AR134" s="120"/>
      <c r="AS134" s="120"/>
      <c r="AT134" s="120"/>
      <c r="AU134" s="270" t="s">
        <v>572</v>
      </c>
      <c r="AV134" s="120"/>
      <c r="AW134" s="120"/>
      <c r="AX134" s="219"/>
    </row>
    <row r="135" spans="1:50" ht="23.25" hidden="1" customHeight="1">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586</v>
      </c>
      <c r="AF135" s="120"/>
      <c r="AG135" s="120"/>
      <c r="AH135" s="120"/>
      <c r="AI135" s="270" t="s">
        <v>571</v>
      </c>
      <c r="AJ135" s="120"/>
      <c r="AK135" s="120"/>
      <c r="AL135" s="120"/>
      <c r="AM135" s="270" t="s">
        <v>586</v>
      </c>
      <c r="AN135" s="120"/>
      <c r="AO135" s="120"/>
      <c r="AP135" s="120"/>
      <c r="AQ135" s="270" t="s">
        <v>572</v>
      </c>
      <c r="AR135" s="120"/>
      <c r="AS135" s="120"/>
      <c r="AT135" s="120"/>
      <c r="AU135" s="270" t="s">
        <v>572</v>
      </c>
      <c r="AV135" s="120"/>
      <c r="AW135" s="120"/>
      <c r="AX135" s="219"/>
    </row>
    <row r="136" spans="1:50" ht="18.75" hidden="1" customHeight="1">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999"/>
      <c r="B188" s="256"/>
      <c r="C188" s="255"/>
      <c r="D188" s="256"/>
      <c r="E188" s="164" t="s">
        <v>638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999"/>
      <c r="B430" s="256"/>
      <c r="C430" s="253" t="s">
        <v>426</v>
      </c>
      <c r="D430" s="254"/>
      <c r="E430" s="242" t="s">
        <v>404</v>
      </c>
      <c r="F430" s="452"/>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588</v>
      </c>
      <c r="AR432" s="140"/>
      <c r="AS432" s="141" t="s">
        <v>236</v>
      </c>
      <c r="AT432" s="176"/>
      <c r="AU432" s="140" t="s">
        <v>572</v>
      </c>
      <c r="AV432" s="140"/>
      <c r="AW432" s="141" t="s">
        <v>181</v>
      </c>
      <c r="AX432" s="142"/>
    </row>
    <row r="433" spans="1:50" ht="23.25" customHeight="1">
      <c r="A433" s="999"/>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587</v>
      </c>
      <c r="AC433" s="137"/>
      <c r="AD433" s="137"/>
      <c r="AE433" s="119" t="s">
        <v>589</v>
      </c>
      <c r="AF433" s="120"/>
      <c r="AG433" s="120"/>
      <c r="AH433" s="120"/>
      <c r="AI433" s="119" t="s">
        <v>572</v>
      </c>
      <c r="AJ433" s="120"/>
      <c r="AK433" s="120"/>
      <c r="AL433" s="120"/>
      <c r="AM433" s="119" t="s">
        <v>584</v>
      </c>
      <c r="AN433" s="120"/>
      <c r="AO433" s="120"/>
      <c r="AP433" s="121"/>
      <c r="AQ433" s="119" t="s">
        <v>584</v>
      </c>
      <c r="AR433" s="120"/>
      <c r="AS433" s="120"/>
      <c r="AT433" s="121"/>
      <c r="AU433" s="120" t="s">
        <v>584</v>
      </c>
      <c r="AV433" s="120"/>
      <c r="AW433" s="120"/>
      <c r="AX433" s="219"/>
    </row>
    <row r="434" spans="1:50" ht="23.25" customHeight="1">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575</v>
      </c>
      <c r="AR435" s="120"/>
      <c r="AS435" s="120"/>
      <c r="AT435" s="121"/>
      <c r="AU435" s="120" t="s">
        <v>590</v>
      </c>
      <c r="AV435" s="120"/>
      <c r="AW435" s="120"/>
      <c r="AX435" s="219"/>
    </row>
    <row r="436" spans="1:50" ht="18.75" hidden="1" customHeight="1">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4" customHeight="1">
      <c r="A458" s="999"/>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588</v>
      </c>
      <c r="AF458" s="120"/>
      <c r="AG458" s="120"/>
      <c r="AH458" s="120"/>
      <c r="AI458" s="119" t="s">
        <v>572</v>
      </c>
      <c r="AJ458" s="120"/>
      <c r="AK458" s="120"/>
      <c r="AL458" s="120"/>
      <c r="AM458" s="119" t="s">
        <v>571</v>
      </c>
      <c r="AN458" s="120"/>
      <c r="AO458" s="120"/>
      <c r="AP458" s="121"/>
      <c r="AQ458" s="119" t="s">
        <v>572</v>
      </c>
      <c r="AR458" s="120"/>
      <c r="AS458" s="120"/>
      <c r="AT458" s="121"/>
      <c r="AU458" s="120" t="s">
        <v>572</v>
      </c>
      <c r="AV458" s="120"/>
      <c r="AW458" s="120"/>
      <c r="AX458" s="219"/>
    </row>
    <row r="459" spans="1:50" ht="23.25" customHeight="1">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572</v>
      </c>
      <c r="AF459" s="120"/>
      <c r="AG459" s="120"/>
      <c r="AH459" s="121"/>
      <c r="AI459" s="119" t="s">
        <v>591</v>
      </c>
      <c r="AJ459" s="120"/>
      <c r="AK459" s="120"/>
      <c r="AL459" s="120"/>
      <c r="AM459" s="119" t="s">
        <v>593</v>
      </c>
      <c r="AN459" s="120"/>
      <c r="AO459" s="120"/>
      <c r="AP459" s="121"/>
      <c r="AQ459" s="119" t="s">
        <v>592</v>
      </c>
      <c r="AR459" s="120"/>
      <c r="AS459" s="120"/>
      <c r="AT459" s="121"/>
      <c r="AU459" s="120" t="s">
        <v>592</v>
      </c>
      <c r="AV459" s="120"/>
      <c r="AW459" s="120"/>
      <c r="AX459" s="219"/>
    </row>
    <row r="460" spans="1:50" ht="23.25" customHeight="1">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592</v>
      </c>
      <c r="AF460" s="120"/>
      <c r="AG460" s="120"/>
      <c r="AH460" s="121"/>
      <c r="AI460" s="119" t="s">
        <v>594</v>
      </c>
      <c r="AJ460" s="120"/>
      <c r="AK460" s="120"/>
      <c r="AL460" s="120"/>
      <c r="AM460" s="119" t="s">
        <v>592</v>
      </c>
      <c r="AN460" s="120"/>
      <c r="AO460" s="120"/>
      <c r="AP460" s="121"/>
      <c r="AQ460" s="119" t="s">
        <v>592</v>
      </c>
      <c r="AR460" s="120"/>
      <c r="AS460" s="120"/>
      <c r="AT460" s="121"/>
      <c r="AU460" s="120" t="s">
        <v>592</v>
      </c>
      <c r="AV460" s="120"/>
      <c r="AW460" s="120"/>
      <c r="AX460" s="219"/>
    </row>
    <row r="461" spans="1:50" ht="18.75" hidden="1" customHeight="1">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c r="A482" s="999"/>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562</v>
      </c>
      <c r="AE702" s="900"/>
      <c r="AF702" s="900"/>
      <c r="AG702" s="889" t="s">
        <v>639</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562</v>
      </c>
      <c r="AE703" s="159"/>
      <c r="AF703" s="159"/>
      <c r="AG703" s="668" t="s">
        <v>640</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562</v>
      </c>
      <c r="AE704" s="587"/>
      <c r="AF704" s="587"/>
      <c r="AG704" s="432" t="s">
        <v>641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643</v>
      </c>
      <c r="AE705" s="737"/>
      <c r="AF705" s="737"/>
      <c r="AG705" s="164" t="s">
        <v>642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595</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562</v>
      </c>
      <c r="AE709" s="159"/>
      <c r="AF709" s="159"/>
      <c r="AG709" s="668" t="s">
        <v>673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595</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60" customHeight="1">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562</v>
      </c>
      <c r="AE711" s="159"/>
      <c r="AF711" s="159"/>
      <c r="AG711" s="668" t="s">
        <v>644</v>
      </c>
      <c r="AH711" s="669"/>
      <c r="AI711" s="669"/>
      <c r="AJ711" s="669"/>
      <c r="AK711" s="669"/>
      <c r="AL711" s="669"/>
      <c r="AM711" s="669"/>
      <c r="AN711" s="669"/>
      <c r="AO711" s="669"/>
      <c r="AP711" s="669"/>
      <c r="AQ711" s="669"/>
      <c r="AR711" s="669"/>
      <c r="AS711" s="669"/>
      <c r="AT711" s="669"/>
      <c r="AU711" s="669"/>
      <c r="AV711" s="669"/>
      <c r="AW711" s="669"/>
      <c r="AX711" s="670"/>
    </row>
    <row r="712" spans="1:50" ht="45" customHeight="1">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643</v>
      </c>
      <c r="AE712" s="587"/>
      <c r="AF712" s="587"/>
      <c r="AG712" s="595" t="s">
        <v>685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60" customHeight="1">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562</v>
      </c>
      <c r="AE714" s="593"/>
      <c r="AF714" s="594"/>
      <c r="AG714" s="693" t="s">
        <v>645</v>
      </c>
      <c r="AH714" s="694"/>
      <c r="AI714" s="694"/>
      <c r="AJ714" s="694"/>
      <c r="AK714" s="694"/>
      <c r="AL714" s="694"/>
      <c r="AM714" s="694"/>
      <c r="AN714" s="694"/>
      <c r="AO714" s="694"/>
      <c r="AP714" s="694"/>
      <c r="AQ714" s="694"/>
      <c r="AR714" s="694"/>
      <c r="AS714" s="694"/>
      <c r="AT714" s="694"/>
      <c r="AU714" s="694"/>
      <c r="AV714" s="694"/>
      <c r="AW714" s="694"/>
      <c r="AX714" s="695"/>
    </row>
    <row r="715" spans="1:50" ht="60" customHeight="1">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562</v>
      </c>
      <c r="AE715" s="672"/>
      <c r="AF715" s="781"/>
      <c r="AG715" s="527" t="s">
        <v>646</v>
      </c>
      <c r="AH715" s="528"/>
      <c r="AI715" s="528"/>
      <c r="AJ715" s="528"/>
      <c r="AK715" s="528"/>
      <c r="AL715" s="528"/>
      <c r="AM715" s="528"/>
      <c r="AN715" s="528"/>
      <c r="AO715" s="528"/>
      <c r="AP715" s="528"/>
      <c r="AQ715" s="528"/>
      <c r="AR715" s="528"/>
      <c r="AS715" s="528"/>
      <c r="AT715" s="528"/>
      <c r="AU715" s="528"/>
      <c r="AV715" s="528"/>
      <c r="AW715" s="528"/>
      <c r="AX715" s="529"/>
    </row>
    <row r="716" spans="1:50" ht="60"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562</v>
      </c>
      <c r="AE716" s="763"/>
      <c r="AF716" s="763"/>
      <c r="AG716" s="668" t="s">
        <v>687</v>
      </c>
      <c r="AH716" s="669"/>
      <c r="AI716" s="669"/>
      <c r="AJ716" s="669"/>
      <c r="AK716" s="669"/>
      <c r="AL716" s="669"/>
      <c r="AM716" s="669"/>
      <c r="AN716" s="669"/>
      <c r="AO716" s="669"/>
      <c r="AP716" s="669"/>
      <c r="AQ716" s="669"/>
      <c r="AR716" s="669"/>
      <c r="AS716" s="669"/>
      <c r="AT716" s="669"/>
      <c r="AU716" s="669"/>
      <c r="AV716" s="669"/>
      <c r="AW716" s="669"/>
      <c r="AX716" s="670"/>
    </row>
    <row r="717" spans="1:50" ht="45" customHeight="1">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562</v>
      </c>
      <c r="AE717" s="159"/>
      <c r="AF717" s="159"/>
      <c r="AG717" s="668" t="s">
        <v>686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595</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595</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30" customHeight="1">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30" customHeight="1">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2" t="s">
        <v>48</v>
      </c>
      <c r="B726" s="623"/>
      <c r="C726" s="447" t="s">
        <v>53</v>
      </c>
      <c r="D726" s="582"/>
      <c r="E726" s="582"/>
      <c r="F726" s="583"/>
      <c r="G726" s="801" t="s">
        <v>674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4"/>
      <c r="B727" s="625"/>
      <c r="C727" s="699" t="s">
        <v>57</v>
      </c>
      <c r="D727" s="700"/>
      <c r="E727" s="700"/>
      <c r="F727" s="701"/>
      <c r="G727" s="799" t="s">
        <v>647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t="s">
        <v>137</v>
      </c>
      <c r="B731" s="620"/>
      <c r="C731" s="620"/>
      <c r="D731" s="620"/>
      <c r="E731" s="621"/>
      <c r="F731" s="684" t="s">
        <v>689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53" t="s">
        <v>690</v>
      </c>
      <c r="B733" s="754"/>
      <c r="C733" s="754"/>
      <c r="D733" s="754"/>
      <c r="E733" s="755"/>
      <c r="F733" s="770" t="s">
        <v>691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c r="A735" s="612" t="s">
        <v>692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00" t="s">
        <v>407</v>
      </c>
      <c r="B737" s="101"/>
      <c r="C737" s="101"/>
      <c r="D737" s="102"/>
      <c r="E737" s="103" t="s">
        <v>648</v>
      </c>
      <c r="F737" s="103"/>
      <c r="G737" s="103"/>
      <c r="H737" s="103"/>
      <c r="I737" s="103"/>
      <c r="J737" s="103"/>
      <c r="K737" s="103"/>
      <c r="L737" s="103"/>
      <c r="M737" s="103"/>
      <c r="N737" s="109" t="s">
        <v>402</v>
      </c>
      <c r="O737" s="109"/>
      <c r="P737" s="109"/>
      <c r="Q737" s="109"/>
      <c r="R737" s="103" t="s">
        <v>649</v>
      </c>
      <c r="S737" s="103"/>
      <c r="T737" s="103"/>
      <c r="U737" s="103"/>
      <c r="V737" s="103"/>
      <c r="W737" s="103"/>
      <c r="X737" s="103"/>
      <c r="Y737" s="103"/>
      <c r="Z737" s="103"/>
      <c r="AA737" s="109" t="s">
        <v>401</v>
      </c>
      <c r="AB737" s="109"/>
      <c r="AC737" s="109"/>
      <c r="AD737" s="109"/>
      <c r="AE737" s="103" t="s">
        <v>650</v>
      </c>
      <c r="AF737" s="103"/>
      <c r="AG737" s="103"/>
      <c r="AH737" s="103"/>
      <c r="AI737" s="103"/>
      <c r="AJ737" s="103"/>
      <c r="AK737" s="103"/>
      <c r="AL737" s="103"/>
      <c r="AM737" s="103"/>
      <c r="AN737" s="109" t="s">
        <v>400</v>
      </c>
      <c r="AO737" s="109"/>
      <c r="AP737" s="109"/>
      <c r="AQ737" s="109"/>
      <c r="AR737" s="110" t="s">
        <v>651</v>
      </c>
      <c r="AS737" s="111"/>
      <c r="AT737" s="111"/>
      <c r="AU737" s="111"/>
      <c r="AV737" s="111"/>
      <c r="AW737" s="111"/>
      <c r="AX737" s="112"/>
      <c r="AY737" s="88"/>
      <c r="AZ737" s="88"/>
    </row>
    <row r="738" spans="1:52" ht="24.75" customHeight="1">
      <c r="A738" s="100" t="s">
        <v>399</v>
      </c>
      <c r="B738" s="101"/>
      <c r="C738" s="101"/>
      <c r="D738" s="102"/>
      <c r="E738" s="103" t="s">
        <v>652</v>
      </c>
      <c r="F738" s="103"/>
      <c r="G738" s="103"/>
      <c r="H738" s="103"/>
      <c r="I738" s="103"/>
      <c r="J738" s="103"/>
      <c r="K738" s="103"/>
      <c r="L738" s="103"/>
      <c r="M738" s="103"/>
      <c r="N738" s="109" t="s">
        <v>398</v>
      </c>
      <c r="O738" s="109"/>
      <c r="P738" s="109"/>
      <c r="Q738" s="109"/>
      <c r="R738" s="103" t="s">
        <v>653</v>
      </c>
      <c r="S738" s="103"/>
      <c r="T738" s="103"/>
      <c r="U738" s="103"/>
      <c r="V738" s="103"/>
      <c r="W738" s="103"/>
      <c r="X738" s="103"/>
      <c r="Y738" s="103"/>
      <c r="Z738" s="103"/>
      <c r="AA738" s="109" t="s">
        <v>397</v>
      </c>
      <c r="AB738" s="109"/>
      <c r="AC738" s="109"/>
      <c r="AD738" s="109"/>
      <c r="AE738" s="103" t="s">
        <v>654</v>
      </c>
      <c r="AF738" s="103"/>
      <c r="AG738" s="103"/>
      <c r="AH738" s="103"/>
      <c r="AI738" s="103"/>
      <c r="AJ738" s="103"/>
      <c r="AK738" s="103"/>
      <c r="AL738" s="103"/>
      <c r="AM738" s="103"/>
      <c r="AN738" s="109" t="s">
        <v>396</v>
      </c>
      <c r="AO738" s="109"/>
      <c r="AP738" s="109"/>
      <c r="AQ738" s="109"/>
      <c r="AR738" s="110" t="s">
        <v>655</v>
      </c>
      <c r="AS738" s="111"/>
      <c r="AT738" s="111"/>
      <c r="AU738" s="111"/>
      <c r="AV738" s="111"/>
      <c r="AW738" s="111"/>
      <c r="AX738" s="112"/>
    </row>
    <row r="739" spans="1:52" ht="24.75" customHeight="1">
      <c r="A739" s="100" t="s">
        <v>395</v>
      </c>
      <c r="B739" s="101"/>
      <c r="C739" s="101"/>
      <c r="D739" s="102"/>
      <c r="E739" s="103" t="s">
        <v>656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419</v>
      </c>
      <c r="B740" s="131"/>
      <c r="C740" s="131"/>
      <c r="D740" s="132"/>
      <c r="E740" s="133" t="s">
        <v>563</v>
      </c>
      <c r="F740" s="125"/>
      <c r="G740" s="125"/>
      <c r="H740" s="92" t="str">
        <f>IF(E740="", "", "(")</f>
        <v>(</v>
      </c>
      <c r="I740" s="125"/>
      <c r="J740" s="125"/>
      <c r="K740" s="92" t="str">
        <f>IF(OR(I740="　", I740=""), "", "-")</f>
        <v/>
      </c>
      <c r="L740" s="126">
        <v>538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4" t="s">
        <v>390</v>
      </c>
      <c r="B780" s="765"/>
      <c r="C780" s="765"/>
      <c r="D780" s="765"/>
      <c r="E780" s="765"/>
      <c r="F780" s="766"/>
      <c r="G780" s="443" t="s">
        <v>597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662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 customHeight="1">
      <c r="A782" s="557"/>
      <c r="B782" s="767"/>
      <c r="C782" s="767"/>
      <c r="D782" s="767"/>
      <c r="E782" s="767"/>
      <c r="F782" s="768"/>
      <c r="G782" s="453" t="s">
        <v>657</v>
      </c>
      <c r="H782" s="454"/>
      <c r="I782" s="454"/>
      <c r="J782" s="454"/>
      <c r="K782" s="455"/>
      <c r="L782" s="456" t="s">
        <v>658</v>
      </c>
      <c r="M782" s="457"/>
      <c r="N782" s="457"/>
      <c r="O782" s="457"/>
      <c r="P782" s="457"/>
      <c r="Q782" s="457"/>
      <c r="R782" s="457"/>
      <c r="S782" s="457"/>
      <c r="T782" s="457"/>
      <c r="U782" s="457"/>
      <c r="V782" s="457"/>
      <c r="W782" s="457"/>
      <c r="X782" s="458"/>
      <c r="Y782" s="459">
        <v>533</v>
      </c>
      <c r="Z782" s="460"/>
      <c r="AA782" s="460"/>
      <c r="AB782" s="558"/>
      <c r="AC782" s="453" t="s">
        <v>663</v>
      </c>
      <c r="AD782" s="454"/>
      <c r="AE782" s="454"/>
      <c r="AF782" s="454"/>
      <c r="AG782" s="455"/>
      <c r="AH782" s="456" t="s">
        <v>659</v>
      </c>
      <c r="AI782" s="457"/>
      <c r="AJ782" s="457"/>
      <c r="AK782" s="457"/>
      <c r="AL782" s="457"/>
      <c r="AM782" s="457"/>
      <c r="AN782" s="457"/>
      <c r="AO782" s="457"/>
      <c r="AP782" s="457"/>
      <c r="AQ782" s="457"/>
      <c r="AR782" s="457"/>
      <c r="AS782" s="457"/>
      <c r="AT782" s="458"/>
      <c r="AU782" s="459">
        <v>52</v>
      </c>
      <c r="AV782" s="460"/>
      <c r="AW782" s="460"/>
      <c r="AX782" s="461"/>
    </row>
    <row r="783" spans="1:50" ht="45" customHeight="1">
      <c r="A783" s="557"/>
      <c r="B783" s="767"/>
      <c r="C783" s="767"/>
      <c r="D783" s="767"/>
      <c r="E783" s="767"/>
      <c r="F783" s="768"/>
      <c r="G783" s="353" t="s">
        <v>675</v>
      </c>
      <c r="H783" s="354"/>
      <c r="I783" s="354"/>
      <c r="J783" s="354"/>
      <c r="K783" s="355"/>
      <c r="L783" s="406" t="s">
        <v>676</v>
      </c>
      <c r="M783" s="407"/>
      <c r="N783" s="407"/>
      <c r="O783" s="407"/>
      <c r="P783" s="407"/>
      <c r="Q783" s="407"/>
      <c r="R783" s="407"/>
      <c r="S783" s="407"/>
      <c r="T783" s="407"/>
      <c r="U783" s="407"/>
      <c r="V783" s="407"/>
      <c r="W783" s="407"/>
      <c r="X783" s="408"/>
      <c r="Y783" s="403">
        <v>155</v>
      </c>
      <c r="Z783" s="404"/>
      <c r="AA783" s="404"/>
      <c r="AB783" s="410"/>
      <c r="AC783" s="353" t="s">
        <v>661</v>
      </c>
      <c r="AD783" s="354"/>
      <c r="AE783" s="354"/>
      <c r="AF783" s="354"/>
      <c r="AG783" s="355"/>
      <c r="AH783" s="406" t="s">
        <v>660</v>
      </c>
      <c r="AI783" s="407"/>
      <c r="AJ783" s="407"/>
      <c r="AK783" s="407"/>
      <c r="AL783" s="407"/>
      <c r="AM783" s="407"/>
      <c r="AN783" s="407"/>
      <c r="AO783" s="407"/>
      <c r="AP783" s="407"/>
      <c r="AQ783" s="407"/>
      <c r="AR783" s="407"/>
      <c r="AS783" s="407"/>
      <c r="AT783" s="408"/>
      <c r="AU783" s="403">
        <v>69</v>
      </c>
      <c r="AV783" s="404"/>
      <c r="AW783" s="404"/>
      <c r="AX783" s="405"/>
    </row>
    <row r="784" spans="1:50" ht="24.75" hidden="1" customHeight="1">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688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121</v>
      </c>
      <c r="AV792" s="420"/>
      <c r="AW792" s="420"/>
      <c r="AX792" s="422"/>
    </row>
    <row r="793" spans="1:50" ht="24.75" hidden="1" customHeight="1">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45" customHeight="1">
      <c r="A838" s="409">
        <v>1</v>
      </c>
      <c r="B838" s="409">
        <v>1</v>
      </c>
      <c r="C838" s="429" t="s">
        <v>664</v>
      </c>
      <c r="D838" s="423"/>
      <c r="E838" s="423"/>
      <c r="F838" s="423"/>
      <c r="G838" s="423"/>
      <c r="H838" s="423"/>
      <c r="I838" s="423"/>
      <c r="J838" s="424" t="s">
        <v>592</v>
      </c>
      <c r="K838" s="425"/>
      <c r="L838" s="425"/>
      <c r="M838" s="425"/>
      <c r="N838" s="425"/>
      <c r="O838" s="425"/>
      <c r="P838" s="321" t="s">
        <v>666</v>
      </c>
      <c r="Q838" s="322"/>
      <c r="R838" s="322"/>
      <c r="S838" s="322"/>
      <c r="T838" s="322"/>
      <c r="U838" s="322"/>
      <c r="V838" s="322"/>
      <c r="W838" s="322"/>
      <c r="X838" s="322"/>
      <c r="Y838" s="323">
        <v>688</v>
      </c>
      <c r="Z838" s="324"/>
      <c r="AA838" s="324"/>
      <c r="AB838" s="325"/>
      <c r="AC838" s="333" t="s">
        <v>80</v>
      </c>
      <c r="AD838" s="428"/>
      <c r="AE838" s="428"/>
      <c r="AF838" s="428"/>
      <c r="AG838" s="428"/>
      <c r="AH838" s="426" t="s">
        <v>601</v>
      </c>
      <c r="AI838" s="427"/>
      <c r="AJ838" s="427"/>
      <c r="AK838" s="427"/>
      <c r="AL838" s="330" t="s">
        <v>601</v>
      </c>
      <c r="AM838" s="331"/>
      <c r="AN838" s="331"/>
      <c r="AO838" s="332"/>
      <c r="AP838" s="326" t="s">
        <v>607</v>
      </c>
      <c r="AQ838" s="326"/>
      <c r="AR838" s="326"/>
      <c r="AS838" s="326"/>
      <c r="AT838" s="326"/>
      <c r="AU838" s="326"/>
      <c r="AV838" s="326"/>
      <c r="AW838" s="326"/>
      <c r="AX838" s="326"/>
    </row>
    <row r="839" spans="1:50" ht="30" customHeight="1">
      <c r="A839" s="409">
        <v>2</v>
      </c>
      <c r="B839" s="409">
        <v>1</v>
      </c>
      <c r="C839" s="429" t="s">
        <v>665</v>
      </c>
      <c r="D839" s="423"/>
      <c r="E839" s="423"/>
      <c r="F839" s="423"/>
      <c r="G839" s="423"/>
      <c r="H839" s="423"/>
      <c r="I839" s="423"/>
      <c r="J839" s="424" t="s">
        <v>598</v>
      </c>
      <c r="K839" s="425"/>
      <c r="L839" s="425"/>
      <c r="M839" s="425"/>
      <c r="N839" s="425"/>
      <c r="O839" s="425"/>
      <c r="P839" s="321" t="s">
        <v>667</v>
      </c>
      <c r="Q839" s="322"/>
      <c r="R839" s="322"/>
      <c r="S839" s="322"/>
      <c r="T839" s="322"/>
      <c r="U839" s="322"/>
      <c r="V839" s="322"/>
      <c r="W839" s="322"/>
      <c r="X839" s="322"/>
      <c r="Y839" s="323">
        <v>18</v>
      </c>
      <c r="Z839" s="324"/>
      <c r="AA839" s="324"/>
      <c r="AB839" s="325"/>
      <c r="AC839" s="333" t="s">
        <v>80</v>
      </c>
      <c r="AD839" s="333"/>
      <c r="AE839" s="333"/>
      <c r="AF839" s="333"/>
      <c r="AG839" s="333"/>
      <c r="AH839" s="426" t="s">
        <v>605</v>
      </c>
      <c r="AI839" s="427"/>
      <c r="AJ839" s="427"/>
      <c r="AK839" s="427"/>
      <c r="AL839" s="330" t="s">
        <v>592</v>
      </c>
      <c r="AM839" s="331"/>
      <c r="AN839" s="331"/>
      <c r="AO839" s="332"/>
      <c r="AP839" s="326" t="s">
        <v>602</v>
      </c>
      <c r="AQ839" s="326"/>
      <c r="AR839" s="326"/>
      <c r="AS839" s="326"/>
      <c r="AT839" s="326"/>
      <c r="AU839" s="326"/>
      <c r="AV839" s="326"/>
      <c r="AW839" s="326"/>
      <c r="AX839" s="326"/>
    </row>
    <row r="840" spans="1:50" ht="30" hidden="1" customHeight="1">
      <c r="A840" s="409">
        <v>3</v>
      </c>
      <c r="B840" s="409">
        <v>1</v>
      </c>
      <c r="C840" s="429"/>
      <c r="D840" s="423"/>
      <c r="E840" s="423"/>
      <c r="F840" s="423"/>
      <c r="G840" s="423"/>
      <c r="H840" s="423"/>
      <c r="I840" s="423"/>
      <c r="J840" s="424" t="s">
        <v>599</v>
      </c>
      <c r="K840" s="425"/>
      <c r="L840" s="425"/>
      <c r="M840" s="425"/>
      <c r="N840" s="425"/>
      <c r="O840" s="425"/>
      <c r="P840" s="321" t="s">
        <v>604</v>
      </c>
      <c r="Q840" s="322"/>
      <c r="R840" s="322"/>
      <c r="S840" s="322"/>
      <c r="T840" s="322"/>
      <c r="U840" s="322"/>
      <c r="V840" s="322"/>
      <c r="W840" s="322"/>
      <c r="X840" s="322"/>
      <c r="Y840" s="323"/>
      <c r="Z840" s="324"/>
      <c r="AA840" s="324"/>
      <c r="AB840" s="325"/>
      <c r="AC840" s="333"/>
      <c r="AD840" s="333"/>
      <c r="AE840" s="333"/>
      <c r="AF840" s="333"/>
      <c r="AG840" s="333"/>
      <c r="AH840" s="328" t="s">
        <v>592</v>
      </c>
      <c r="AI840" s="329"/>
      <c r="AJ840" s="329"/>
      <c r="AK840" s="329"/>
      <c r="AL840" s="330" t="s">
        <v>592</v>
      </c>
      <c r="AM840" s="331"/>
      <c r="AN840" s="331"/>
      <c r="AO840" s="332"/>
      <c r="AP840" s="326" t="s">
        <v>592</v>
      </c>
      <c r="AQ840" s="326"/>
      <c r="AR840" s="326"/>
      <c r="AS840" s="326"/>
      <c r="AT840" s="326"/>
      <c r="AU840" s="326"/>
      <c r="AV840" s="326"/>
      <c r="AW840" s="326"/>
      <c r="AX840" s="326"/>
    </row>
    <row r="841" spans="1:50" ht="30" hidden="1" customHeight="1">
      <c r="A841" s="409">
        <v>4</v>
      </c>
      <c r="B841" s="409">
        <v>1</v>
      </c>
      <c r="C841" s="429"/>
      <c r="D841" s="423"/>
      <c r="E841" s="423"/>
      <c r="F841" s="423"/>
      <c r="G841" s="423"/>
      <c r="H841" s="423"/>
      <c r="I841" s="423"/>
      <c r="J841" s="424" t="s">
        <v>600</v>
      </c>
      <c r="K841" s="425"/>
      <c r="L841" s="425"/>
      <c r="M841" s="425"/>
      <c r="N841" s="425"/>
      <c r="O841" s="425"/>
      <c r="P841" s="321" t="s">
        <v>604</v>
      </c>
      <c r="Q841" s="322"/>
      <c r="R841" s="322"/>
      <c r="S841" s="322"/>
      <c r="T841" s="322"/>
      <c r="U841" s="322"/>
      <c r="V841" s="322"/>
      <c r="W841" s="322"/>
      <c r="X841" s="322"/>
      <c r="Y841" s="323"/>
      <c r="Z841" s="324"/>
      <c r="AA841" s="324"/>
      <c r="AB841" s="325"/>
      <c r="AC841" s="333"/>
      <c r="AD841" s="333"/>
      <c r="AE841" s="333"/>
      <c r="AF841" s="333"/>
      <c r="AG841" s="333"/>
      <c r="AH841" s="328" t="s">
        <v>605</v>
      </c>
      <c r="AI841" s="329"/>
      <c r="AJ841" s="329"/>
      <c r="AK841" s="329"/>
      <c r="AL841" s="330" t="s">
        <v>602</v>
      </c>
      <c r="AM841" s="331"/>
      <c r="AN841" s="331"/>
      <c r="AO841" s="332"/>
      <c r="AP841" s="326" t="s">
        <v>608</v>
      </c>
      <c r="AQ841" s="326"/>
      <c r="AR841" s="326"/>
      <c r="AS841" s="326"/>
      <c r="AT841" s="326"/>
      <c r="AU841" s="326"/>
      <c r="AV841" s="326"/>
      <c r="AW841" s="326"/>
      <c r="AX841" s="326"/>
    </row>
    <row r="842" spans="1:50" ht="30" hidden="1" customHeight="1">
      <c r="A842" s="409">
        <v>5</v>
      </c>
      <c r="B842" s="409">
        <v>1</v>
      </c>
      <c r="C842" s="423"/>
      <c r="D842" s="423"/>
      <c r="E842" s="423"/>
      <c r="F842" s="423"/>
      <c r="G842" s="423"/>
      <c r="H842" s="423"/>
      <c r="I842" s="423"/>
      <c r="J842" s="424" t="s">
        <v>600</v>
      </c>
      <c r="K842" s="425"/>
      <c r="L842" s="425"/>
      <c r="M842" s="425"/>
      <c r="N842" s="425"/>
      <c r="O842" s="425"/>
      <c r="P842" s="321" t="s">
        <v>604</v>
      </c>
      <c r="Q842" s="322"/>
      <c r="R842" s="322"/>
      <c r="S842" s="322"/>
      <c r="T842" s="322"/>
      <c r="U842" s="322"/>
      <c r="V842" s="322"/>
      <c r="W842" s="322"/>
      <c r="X842" s="322"/>
      <c r="Y842" s="323"/>
      <c r="Z842" s="324"/>
      <c r="AA842" s="324"/>
      <c r="AB842" s="325"/>
      <c r="AC842" s="327"/>
      <c r="AD842" s="327"/>
      <c r="AE842" s="327"/>
      <c r="AF842" s="327"/>
      <c r="AG842" s="327"/>
      <c r="AH842" s="328" t="s">
        <v>592</v>
      </c>
      <c r="AI842" s="329"/>
      <c r="AJ842" s="329"/>
      <c r="AK842" s="329"/>
      <c r="AL842" s="330" t="s">
        <v>592</v>
      </c>
      <c r="AM842" s="331"/>
      <c r="AN842" s="331"/>
      <c r="AO842" s="332"/>
      <c r="AP842" s="326" t="s">
        <v>592</v>
      </c>
      <c r="AQ842" s="326"/>
      <c r="AR842" s="326"/>
      <c r="AS842" s="326"/>
      <c r="AT842" s="326"/>
      <c r="AU842" s="326"/>
      <c r="AV842" s="326"/>
      <c r="AW842" s="326"/>
      <c r="AX842" s="326"/>
    </row>
    <row r="843" spans="1:50" ht="30" hidden="1" customHeight="1">
      <c r="A843" s="409">
        <v>6</v>
      </c>
      <c r="B843" s="409">
        <v>1</v>
      </c>
      <c r="C843" s="423"/>
      <c r="D843" s="423"/>
      <c r="E843" s="423"/>
      <c r="F843" s="423"/>
      <c r="G843" s="423"/>
      <c r="H843" s="423"/>
      <c r="I843" s="423"/>
      <c r="J843" s="424" t="s">
        <v>592</v>
      </c>
      <c r="K843" s="425"/>
      <c r="L843" s="425"/>
      <c r="M843" s="425"/>
      <c r="N843" s="425"/>
      <c r="O843" s="425"/>
      <c r="P843" s="321" t="s">
        <v>604</v>
      </c>
      <c r="Q843" s="322"/>
      <c r="R843" s="322"/>
      <c r="S843" s="322"/>
      <c r="T843" s="322"/>
      <c r="U843" s="322"/>
      <c r="V843" s="322"/>
      <c r="W843" s="322"/>
      <c r="X843" s="322"/>
      <c r="Y843" s="323"/>
      <c r="Z843" s="324"/>
      <c r="AA843" s="324"/>
      <c r="AB843" s="325"/>
      <c r="AC843" s="327"/>
      <c r="AD843" s="327"/>
      <c r="AE843" s="327"/>
      <c r="AF843" s="327"/>
      <c r="AG843" s="327"/>
      <c r="AH843" s="328" t="s">
        <v>592</v>
      </c>
      <c r="AI843" s="329"/>
      <c r="AJ843" s="329"/>
      <c r="AK843" s="329"/>
      <c r="AL843" s="330" t="s">
        <v>607</v>
      </c>
      <c r="AM843" s="331"/>
      <c r="AN843" s="331"/>
      <c r="AO843" s="332"/>
      <c r="AP843" s="326" t="s">
        <v>602</v>
      </c>
      <c r="AQ843" s="326"/>
      <c r="AR843" s="326"/>
      <c r="AS843" s="326"/>
      <c r="AT843" s="326"/>
      <c r="AU843" s="326"/>
      <c r="AV843" s="326"/>
      <c r="AW843" s="326"/>
      <c r="AX843" s="326"/>
    </row>
    <row r="844" spans="1:50" ht="30" hidden="1" customHeight="1">
      <c r="A844" s="409">
        <v>7</v>
      </c>
      <c r="B844" s="409">
        <v>1</v>
      </c>
      <c r="C844" s="423"/>
      <c r="D844" s="423"/>
      <c r="E844" s="423"/>
      <c r="F844" s="423"/>
      <c r="G844" s="423"/>
      <c r="H844" s="423"/>
      <c r="I844" s="423"/>
      <c r="J844" s="424" t="s">
        <v>601</v>
      </c>
      <c r="K844" s="425"/>
      <c r="L844" s="425"/>
      <c r="M844" s="425"/>
      <c r="N844" s="425"/>
      <c r="O844" s="425"/>
      <c r="P844" s="321" t="s">
        <v>604</v>
      </c>
      <c r="Q844" s="322"/>
      <c r="R844" s="322"/>
      <c r="S844" s="322"/>
      <c r="T844" s="322"/>
      <c r="U844" s="322"/>
      <c r="V844" s="322"/>
      <c r="W844" s="322"/>
      <c r="X844" s="322"/>
      <c r="Y844" s="323"/>
      <c r="Z844" s="324"/>
      <c r="AA844" s="324"/>
      <c r="AB844" s="325"/>
      <c r="AC844" s="327"/>
      <c r="AD844" s="327"/>
      <c r="AE844" s="327"/>
      <c r="AF844" s="327"/>
      <c r="AG844" s="327"/>
      <c r="AH844" s="328" t="s">
        <v>606</v>
      </c>
      <c r="AI844" s="329"/>
      <c r="AJ844" s="329"/>
      <c r="AK844" s="329"/>
      <c r="AL844" s="330" t="s">
        <v>601</v>
      </c>
      <c r="AM844" s="331"/>
      <c r="AN844" s="331"/>
      <c r="AO844" s="332"/>
      <c r="AP844" s="326" t="s">
        <v>592</v>
      </c>
      <c r="AQ844" s="326"/>
      <c r="AR844" s="326"/>
      <c r="AS844" s="326"/>
      <c r="AT844" s="326"/>
      <c r="AU844" s="326"/>
      <c r="AV844" s="326"/>
      <c r="AW844" s="326"/>
      <c r="AX844" s="326"/>
    </row>
    <row r="845" spans="1:50" ht="30" hidden="1" customHeight="1">
      <c r="A845" s="409">
        <v>8</v>
      </c>
      <c r="B845" s="409">
        <v>1</v>
      </c>
      <c r="C845" s="423"/>
      <c r="D845" s="423"/>
      <c r="E845" s="423"/>
      <c r="F845" s="423"/>
      <c r="G845" s="423"/>
      <c r="H845" s="423"/>
      <c r="I845" s="423"/>
      <c r="J845" s="424" t="s">
        <v>602</v>
      </c>
      <c r="K845" s="425"/>
      <c r="L845" s="425"/>
      <c r="M845" s="425"/>
      <c r="N845" s="425"/>
      <c r="O845" s="425"/>
      <c r="P845" s="321" t="s">
        <v>604</v>
      </c>
      <c r="Q845" s="322"/>
      <c r="R845" s="322"/>
      <c r="S845" s="322"/>
      <c r="T845" s="322"/>
      <c r="U845" s="322"/>
      <c r="V845" s="322"/>
      <c r="W845" s="322"/>
      <c r="X845" s="322"/>
      <c r="Y845" s="323"/>
      <c r="Z845" s="324"/>
      <c r="AA845" s="324"/>
      <c r="AB845" s="325"/>
      <c r="AC845" s="327"/>
      <c r="AD845" s="327"/>
      <c r="AE845" s="327"/>
      <c r="AF845" s="327"/>
      <c r="AG845" s="327"/>
      <c r="AH845" s="328" t="s">
        <v>606</v>
      </c>
      <c r="AI845" s="329"/>
      <c r="AJ845" s="329"/>
      <c r="AK845" s="329"/>
      <c r="AL845" s="330" t="s">
        <v>605</v>
      </c>
      <c r="AM845" s="331"/>
      <c r="AN845" s="331"/>
      <c r="AO845" s="332"/>
      <c r="AP845" s="326" t="s">
        <v>605</v>
      </c>
      <c r="AQ845" s="326"/>
      <c r="AR845" s="326"/>
      <c r="AS845" s="326"/>
      <c r="AT845" s="326"/>
      <c r="AU845" s="326"/>
      <c r="AV845" s="326"/>
      <c r="AW845" s="326"/>
      <c r="AX845" s="326"/>
    </row>
    <row r="846" spans="1:50" ht="30" hidden="1" customHeight="1">
      <c r="A846" s="409">
        <v>9</v>
      </c>
      <c r="B846" s="409">
        <v>1</v>
      </c>
      <c r="C846" s="423"/>
      <c r="D846" s="423"/>
      <c r="E846" s="423"/>
      <c r="F846" s="423"/>
      <c r="G846" s="423"/>
      <c r="H846" s="423"/>
      <c r="I846" s="423"/>
      <c r="J846" s="424" t="s">
        <v>602</v>
      </c>
      <c r="K846" s="425"/>
      <c r="L846" s="425"/>
      <c r="M846" s="425"/>
      <c r="N846" s="425"/>
      <c r="O846" s="425"/>
      <c r="P846" s="321" t="s">
        <v>604</v>
      </c>
      <c r="Q846" s="322"/>
      <c r="R846" s="322"/>
      <c r="S846" s="322"/>
      <c r="T846" s="322"/>
      <c r="U846" s="322"/>
      <c r="V846" s="322"/>
      <c r="W846" s="322"/>
      <c r="X846" s="322"/>
      <c r="Y846" s="323"/>
      <c r="Z846" s="324"/>
      <c r="AA846" s="324"/>
      <c r="AB846" s="325"/>
      <c r="AC846" s="327"/>
      <c r="AD846" s="327"/>
      <c r="AE846" s="327"/>
      <c r="AF846" s="327"/>
      <c r="AG846" s="327"/>
      <c r="AH846" s="328" t="s">
        <v>606</v>
      </c>
      <c r="AI846" s="329"/>
      <c r="AJ846" s="329"/>
      <c r="AK846" s="329"/>
      <c r="AL846" s="330" t="s">
        <v>592</v>
      </c>
      <c r="AM846" s="331"/>
      <c r="AN846" s="331"/>
      <c r="AO846" s="332"/>
      <c r="AP846" s="326" t="s">
        <v>602</v>
      </c>
      <c r="AQ846" s="326"/>
      <c r="AR846" s="326"/>
      <c r="AS846" s="326"/>
      <c r="AT846" s="326"/>
      <c r="AU846" s="326"/>
      <c r="AV846" s="326"/>
      <c r="AW846" s="326"/>
      <c r="AX846" s="326"/>
    </row>
    <row r="847" spans="1:50" ht="30" hidden="1" customHeight="1">
      <c r="A847" s="409">
        <v>10</v>
      </c>
      <c r="B847" s="409">
        <v>1</v>
      </c>
      <c r="C847" s="423"/>
      <c r="D847" s="423"/>
      <c r="E847" s="423"/>
      <c r="F847" s="423"/>
      <c r="G847" s="423"/>
      <c r="H847" s="423"/>
      <c r="I847" s="423"/>
      <c r="J847" s="424" t="s">
        <v>603</v>
      </c>
      <c r="K847" s="425"/>
      <c r="L847" s="425"/>
      <c r="M847" s="425"/>
      <c r="N847" s="425"/>
      <c r="O847" s="425"/>
      <c r="P847" s="321" t="s">
        <v>604</v>
      </c>
      <c r="Q847" s="322"/>
      <c r="R847" s="322"/>
      <c r="S847" s="322"/>
      <c r="T847" s="322"/>
      <c r="U847" s="322"/>
      <c r="V847" s="322"/>
      <c r="W847" s="322"/>
      <c r="X847" s="322"/>
      <c r="Y847" s="323"/>
      <c r="Z847" s="324"/>
      <c r="AA847" s="324"/>
      <c r="AB847" s="325"/>
      <c r="AC847" s="327"/>
      <c r="AD847" s="327"/>
      <c r="AE847" s="327"/>
      <c r="AF847" s="327"/>
      <c r="AG847" s="327"/>
      <c r="AH847" s="328" t="s">
        <v>602</v>
      </c>
      <c r="AI847" s="329"/>
      <c r="AJ847" s="329"/>
      <c r="AK847" s="329"/>
      <c r="AL847" s="330" t="s">
        <v>592</v>
      </c>
      <c r="AM847" s="331"/>
      <c r="AN847" s="331"/>
      <c r="AO847" s="332"/>
      <c r="AP847" s="326" t="s">
        <v>605</v>
      </c>
      <c r="AQ847" s="326"/>
      <c r="AR847" s="326"/>
      <c r="AS847" s="326"/>
      <c r="AT847" s="326"/>
      <c r="AU847" s="326"/>
      <c r="AV847" s="326"/>
      <c r="AW847" s="326"/>
      <c r="AX847" s="326"/>
    </row>
    <row r="848" spans="1:50" ht="30" hidden="1" customHeight="1">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45" customHeight="1">
      <c r="A871" s="409">
        <v>1</v>
      </c>
      <c r="B871" s="409">
        <v>1</v>
      </c>
      <c r="C871" s="429" t="s">
        <v>669</v>
      </c>
      <c r="D871" s="423"/>
      <c r="E871" s="423"/>
      <c r="F871" s="423"/>
      <c r="G871" s="423"/>
      <c r="H871" s="423"/>
      <c r="I871" s="423"/>
      <c r="J871" s="424">
        <v>1700150031855</v>
      </c>
      <c r="K871" s="425"/>
      <c r="L871" s="425"/>
      <c r="M871" s="425"/>
      <c r="N871" s="425"/>
      <c r="O871" s="425"/>
      <c r="P871" s="321" t="s">
        <v>668</v>
      </c>
      <c r="Q871" s="322"/>
      <c r="R871" s="322"/>
      <c r="S871" s="322"/>
      <c r="T871" s="322"/>
      <c r="U871" s="322"/>
      <c r="V871" s="322"/>
      <c r="W871" s="322"/>
      <c r="X871" s="322"/>
      <c r="Y871" s="323">
        <v>121</v>
      </c>
      <c r="Z871" s="324"/>
      <c r="AA871" s="324"/>
      <c r="AB871" s="325"/>
      <c r="AC871" s="333" t="s">
        <v>380</v>
      </c>
      <c r="AD871" s="428"/>
      <c r="AE871" s="428"/>
      <c r="AF871" s="428"/>
      <c r="AG871" s="428"/>
      <c r="AH871" s="426">
        <v>42</v>
      </c>
      <c r="AI871" s="427"/>
      <c r="AJ871" s="427"/>
      <c r="AK871" s="427"/>
      <c r="AL871" s="330">
        <v>100</v>
      </c>
      <c r="AM871" s="331"/>
      <c r="AN871" s="331"/>
      <c r="AO871" s="332"/>
      <c r="AP871" s="326"/>
      <c r="AQ871" s="326"/>
      <c r="AR871" s="326"/>
      <c r="AS871" s="326"/>
      <c r="AT871" s="326"/>
      <c r="AU871" s="326"/>
      <c r="AV871" s="326"/>
      <c r="AW871" s="326"/>
      <c r="AX871" s="326"/>
    </row>
    <row r="872" spans="1:50" ht="45" customHeight="1">
      <c r="A872" s="409">
        <v>2</v>
      </c>
      <c r="B872" s="409">
        <v>1</v>
      </c>
      <c r="C872" s="429" t="s">
        <v>679</v>
      </c>
      <c r="D872" s="423"/>
      <c r="E872" s="423"/>
      <c r="F872" s="423"/>
      <c r="G872" s="423"/>
      <c r="H872" s="423"/>
      <c r="I872" s="423"/>
      <c r="J872" s="424">
        <v>4700150034863</v>
      </c>
      <c r="K872" s="425"/>
      <c r="L872" s="425"/>
      <c r="M872" s="425"/>
      <c r="N872" s="425"/>
      <c r="O872" s="425"/>
      <c r="P872" s="321" t="s">
        <v>668</v>
      </c>
      <c r="Q872" s="322"/>
      <c r="R872" s="322"/>
      <c r="S872" s="322"/>
      <c r="T872" s="322"/>
      <c r="U872" s="322"/>
      <c r="V872" s="322"/>
      <c r="W872" s="322"/>
      <c r="X872" s="322"/>
      <c r="Y872" s="323">
        <v>29</v>
      </c>
      <c r="Z872" s="324"/>
      <c r="AA872" s="324"/>
      <c r="AB872" s="325"/>
      <c r="AC872" s="333" t="s">
        <v>380</v>
      </c>
      <c r="AD872" s="428"/>
      <c r="AE872" s="428"/>
      <c r="AF872" s="428"/>
      <c r="AG872" s="428"/>
      <c r="AH872" s="426">
        <v>42</v>
      </c>
      <c r="AI872" s="427"/>
      <c r="AJ872" s="427"/>
      <c r="AK872" s="427"/>
      <c r="AL872" s="330">
        <v>100</v>
      </c>
      <c r="AM872" s="331"/>
      <c r="AN872" s="331"/>
      <c r="AO872" s="332"/>
      <c r="AP872" s="326"/>
      <c r="AQ872" s="326"/>
      <c r="AR872" s="326"/>
      <c r="AS872" s="326"/>
      <c r="AT872" s="326"/>
      <c r="AU872" s="326"/>
      <c r="AV872" s="326"/>
      <c r="AW872" s="326"/>
      <c r="AX872" s="326"/>
    </row>
    <row r="873" spans="1:50" ht="45" customHeight="1">
      <c r="A873" s="409">
        <v>3</v>
      </c>
      <c r="B873" s="409">
        <v>1</v>
      </c>
      <c r="C873" s="429" t="s">
        <v>680</v>
      </c>
      <c r="D873" s="423"/>
      <c r="E873" s="423"/>
      <c r="F873" s="423"/>
      <c r="G873" s="423"/>
      <c r="H873" s="423"/>
      <c r="I873" s="423"/>
      <c r="J873" s="424">
        <v>7700150035066</v>
      </c>
      <c r="K873" s="425"/>
      <c r="L873" s="425"/>
      <c r="M873" s="425"/>
      <c r="N873" s="425"/>
      <c r="O873" s="425"/>
      <c r="P873" s="321" t="s">
        <v>668</v>
      </c>
      <c r="Q873" s="322"/>
      <c r="R873" s="322"/>
      <c r="S873" s="322"/>
      <c r="T873" s="322"/>
      <c r="U873" s="322"/>
      <c r="V873" s="322"/>
      <c r="W873" s="322"/>
      <c r="X873" s="322"/>
      <c r="Y873" s="323">
        <v>29</v>
      </c>
      <c r="Z873" s="324"/>
      <c r="AA873" s="324"/>
      <c r="AB873" s="325"/>
      <c r="AC873" s="333" t="s">
        <v>380</v>
      </c>
      <c r="AD873" s="428"/>
      <c r="AE873" s="428"/>
      <c r="AF873" s="428"/>
      <c r="AG873" s="428"/>
      <c r="AH873" s="426">
        <v>42</v>
      </c>
      <c r="AI873" s="427"/>
      <c r="AJ873" s="427"/>
      <c r="AK873" s="427"/>
      <c r="AL873" s="330">
        <v>100</v>
      </c>
      <c r="AM873" s="331"/>
      <c r="AN873" s="331"/>
      <c r="AO873" s="332"/>
      <c r="AP873" s="326"/>
      <c r="AQ873" s="326"/>
      <c r="AR873" s="326"/>
      <c r="AS873" s="326"/>
      <c r="AT873" s="326"/>
      <c r="AU873" s="326"/>
      <c r="AV873" s="326"/>
      <c r="AW873" s="326"/>
      <c r="AX873" s="326"/>
    </row>
    <row r="874" spans="1:50" ht="45" customHeight="1">
      <c r="A874" s="409">
        <v>4</v>
      </c>
      <c r="B874" s="409">
        <v>1</v>
      </c>
      <c r="C874" s="429" t="s">
        <v>678</v>
      </c>
      <c r="D874" s="423"/>
      <c r="E874" s="423"/>
      <c r="F874" s="423"/>
      <c r="G874" s="423"/>
      <c r="H874" s="423"/>
      <c r="I874" s="423"/>
      <c r="J874" s="424">
        <v>6700150033789</v>
      </c>
      <c r="K874" s="425"/>
      <c r="L874" s="425"/>
      <c r="M874" s="425"/>
      <c r="N874" s="425"/>
      <c r="O874" s="425"/>
      <c r="P874" s="321" t="s">
        <v>668</v>
      </c>
      <c r="Q874" s="322"/>
      <c r="R874" s="322"/>
      <c r="S874" s="322"/>
      <c r="T874" s="322"/>
      <c r="U874" s="322"/>
      <c r="V874" s="322"/>
      <c r="W874" s="322"/>
      <c r="X874" s="322"/>
      <c r="Y874" s="323">
        <v>26</v>
      </c>
      <c r="Z874" s="324"/>
      <c r="AA874" s="324"/>
      <c r="AB874" s="325"/>
      <c r="AC874" s="333" t="s">
        <v>380</v>
      </c>
      <c r="AD874" s="428"/>
      <c r="AE874" s="428"/>
      <c r="AF874" s="428"/>
      <c r="AG874" s="428"/>
      <c r="AH874" s="426">
        <v>42</v>
      </c>
      <c r="AI874" s="427"/>
      <c r="AJ874" s="427"/>
      <c r="AK874" s="427"/>
      <c r="AL874" s="330">
        <v>100</v>
      </c>
      <c r="AM874" s="331"/>
      <c r="AN874" s="331"/>
      <c r="AO874" s="332"/>
      <c r="AP874" s="326"/>
      <c r="AQ874" s="326"/>
      <c r="AR874" s="326"/>
      <c r="AS874" s="326"/>
      <c r="AT874" s="326"/>
      <c r="AU874" s="326"/>
      <c r="AV874" s="326"/>
      <c r="AW874" s="326"/>
      <c r="AX874" s="326"/>
    </row>
    <row r="875" spans="1:50" ht="45" customHeight="1">
      <c r="A875" s="409">
        <v>5</v>
      </c>
      <c r="B875" s="409">
        <v>1</v>
      </c>
      <c r="C875" s="429" t="s">
        <v>670</v>
      </c>
      <c r="D875" s="423"/>
      <c r="E875" s="423"/>
      <c r="F875" s="423"/>
      <c r="G875" s="423"/>
      <c r="H875" s="423"/>
      <c r="I875" s="423"/>
      <c r="J875" s="424">
        <v>4700150034764</v>
      </c>
      <c r="K875" s="425"/>
      <c r="L875" s="425"/>
      <c r="M875" s="425"/>
      <c r="N875" s="425"/>
      <c r="O875" s="425"/>
      <c r="P875" s="321" t="s">
        <v>668</v>
      </c>
      <c r="Q875" s="322"/>
      <c r="R875" s="322"/>
      <c r="S875" s="322"/>
      <c r="T875" s="322"/>
      <c r="U875" s="322"/>
      <c r="V875" s="322"/>
      <c r="W875" s="322"/>
      <c r="X875" s="322"/>
      <c r="Y875" s="323">
        <v>22</v>
      </c>
      <c r="Z875" s="324"/>
      <c r="AA875" s="324"/>
      <c r="AB875" s="325"/>
      <c r="AC875" s="333" t="s">
        <v>380</v>
      </c>
      <c r="AD875" s="428"/>
      <c r="AE875" s="428"/>
      <c r="AF875" s="428"/>
      <c r="AG875" s="428"/>
      <c r="AH875" s="426">
        <v>42</v>
      </c>
      <c r="AI875" s="427"/>
      <c r="AJ875" s="427"/>
      <c r="AK875" s="427"/>
      <c r="AL875" s="330">
        <v>100</v>
      </c>
      <c r="AM875" s="331"/>
      <c r="AN875" s="331"/>
      <c r="AO875" s="332"/>
      <c r="AP875" s="326"/>
      <c r="AQ875" s="326"/>
      <c r="AR875" s="326"/>
      <c r="AS875" s="326"/>
      <c r="AT875" s="326"/>
      <c r="AU875" s="326"/>
      <c r="AV875" s="326"/>
      <c r="AW875" s="326"/>
      <c r="AX875" s="326"/>
    </row>
    <row r="876" spans="1:50" ht="45" customHeight="1">
      <c r="A876" s="409">
        <v>6</v>
      </c>
      <c r="B876" s="409">
        <v>1</v>
      </c>
      <c r="C876" s="429" t="s">
        <v>671</v>
      </c>
      <c r="D876" s="423"/>
      <c r="E876" s="423"/>
      <c r="F876" s="423"/>
      <c r="G876" s="423"/>
      <c r="H876" s="423"/>
      <c r="I876" s="423"/>
      <c r="J876" s="424">
        <v>3700150034988</v>
      </c>
      <c r="K876" s="425"/>
      <c r="L876" s="425"/>
      <c r="M876" s="425"/>
      <c r="N876" s="425"/>
      <c r="O876" s="425"/>
      <c r="P876" s="321" t="s">
        <v>668</v>
      </c>
      <c r="Q876" s="322"/>
      <c r="R876" s="322"/>
      <c r="S876" s="322"/>
      <c r="T876" s="322"/>
      <c r="U876" s="322"/>
      <c r="V876" s="322"/>
      <c r="W876" s="322"/>
      <c r="X876" s="322"/>
      <c r="Y876" s="323">
        <v>22</v>
      </c>
      <c r="Z876" s="324"/>
      <c r="AA876" s="324"/>
      <c r="AB876" s="325"/>
      <c r="AC876" s="333" t="s">
        <v>380</v>
      </c>
      <c r="AD876" s="428"/>
      <c r="AE876" s="428"/>
      <c r="AF876" s="428"/>
      <c r="AG876" s="428"/>
      <c r="AH876" s="426">
        <v>42</v>
      </c>
      <c r="AI876" s="427"/>
      <c r="AJ876" s="427"/>
      <c r="AK876" s="427"/>
      <c r="AL876" s="330">
        <v>100</v>
      </c>
      <c r="AM876" s="331"/>
      <c r="AN876" s="331"/>
      <c r="AO876" s="332"/>
      <c r="AP876" s="326"/>
      <c r="AQ876" s="326"/>
      <c r="AR876" s="326"/>
      <c r="AS876" s="326"/>
      <c r="AT876" s="326"/>
      <c r="AU876" s="326"/>
      <c r="AV876" s="326"/>
      <c r="AW876" s="326"/>
      <c r="AX876" s="326"/>
    </row>
    <row r="877" spans="1:50" ht="45" customHeight="1">
      <c r="A877" s="409">
        <v>7</v>
      </c>
      <c r="B877" s="409">
        <v>1</v>
      </c>
      <c r="C877" s="429" t="s">
        <v>681</v>
      </c>
      <c r="D877" s="423"/>
      <c r="E877" s="423"/>
      <c r="F877" s="423"/>
      <c r="G877" s="423"/>
      <c r="H877" s="423"/>
      <c r="I877" s="423"/>
      <c r="J877" s="424">
        <v>9700150034702</v>
      </c>
      <c r="K877" s="425"/>
      <c r="L877" s="425"/>
      <c r="M877" s="425"/>
      <c r="N877" s="425"/>
      <c r="O877" s="425"/>
      <c r="P877" s="321" t="s">
        <v>668</v>
      </c>
      <c r="Q877" s="322"/>
      <c r="R877" s="322"/>
      <c r="S877" s="322"/>
      <c r="T877" s="322"/>
      <c r="U877" s="322"/>
      <c r="V877" s="322"/>
      <c r="W877" s="322"/>
      <c r="X877" s="322"/>
      <c r="Y877" s="323">
        <v>18</v>
      </c>
      <c r="Z877" s="324"/>
      <c r="AA877" s="324"/>
      <c r="AB877" s="325"/>
      <c r="AC877" s="333" t="s">
        <v>380</v>
      </c>
      <c r="AD877" s="428"/>
      <c r="AE877" s="428"/>
      <c r="AF877" s="428"/>
      <c r="AG877" s="428"/>
      <c r="AH877" s="426">
        <v>42</v>
      </c>
      <c r="AI877" s="427"/>
      <c r="AJ877" s="427"/>
      <c r="AK877" s="427"/>
      <c r="AL877" s="330">
        <v>100</v>
      </c>
      <c r="AM877" s="331"/>
      <c r="AN877" s="331"/>
      <c r="AO877" s="332"/>
      <c r="AP877" s="326"/>
      <c r="AQ877" s="326"/>
      <c r="AR877" s="326"/>
      <c r="AS877" s="326"/>
      <c r="AT877" s="326"/>
      <c r="AU877" s="326"/>
      <c r="AV877" s="326"/>
      <c r="AW877" s="326"/>
      <c r="AX877" s="326"/>
    </row>
    <row r="878" spans="1:50" ht="45" customHeight="1">
      <c r="A878" s="409">
        <v>8</v>
      </c>
      <c r="B878" s="409">
        <v>1</v>
      </c>
      <c r="C878" s="429" t="s">
        <v>682</v>
      </c>
      <c r="D878" s="423"/>
      <c r="E878" s="423"/>
      <c r="F878" s="423"/>
      <c r="G878" s="423"/>
      <c r="H878" s="423"/>
      <c r="I878" s="423"/>
      <c r="J878" s="424">
        <v>4000020012203</v>
      </c>
      <c r="K878" s="425"/>
      <c r="L878" s="425"/>
      <c r="M878" s="425"/>
      <c r="N878" s="425"/>
      <c r="O878" s="425"/>
      <c r="P878" s="321" t="s">
        <v>668</v>
      </c>
      <c r="Q878" s="322"/>
      <c r="R878" s="322"/>
      <c r="S878" s="322"/>
      <c r="T878" s="322"/>
      <c r="U878" s="322"/>
      <c r="V878" s="322"/>
      <c r="W878" s="322"/>
      <c r="X878" s="322"/>
      <c r="Y878" s="323">
        <v>17</v>
      </c>
      <c r="Z878" s="324"/>
      <c r="AA878" s="324"/>
      <c r="AB878" s="325"/>
      <c r="AC878" s="333" t="s">
        <v>380</v>
      </c>
      <c r="AD878" s="428"/>
      <c r="AE878" s="428"/>
      <c r="AF878" s="428"/>
      <c r="AG878" s="428"/>
      <c r="AH878" s="426">
        <v>42</v>
      </c>
      <c r="AI878" s="427"/>
      <c r="AJ878" s="427"/>
      <c r="AK878" s="427"/>
      <c r="AL878" s="330">
        <v>100</v>
      </c>
      <c r="AM878" s="331"/>
      <c r="AN878" s="331"/>
      <c r="AO878" s="332"/>
      <c r="AP878" s="326"/>
      <c r="AQ878" s="326"/>
      <c r="AR878" s="326"/>
      <c r="AS878" s="326"/>
      <c r="AT878" s="326"/>
      <c r="AU878" s="326"/>
      <c r="AV878" s="326"/>
      <c r="AW878" s="326"/>
      <c r="AX878" s="326"/>
    </row>
    <row r="879" spans="1:50" ht="45" customHeight="1">
      <c r="A879" s="409">
        <v>9</v>
      </c>
      <c r="B879" s="409">
        <v>1</v>
      </c>
      <c r="C879" s="429" t="s">
        <v>684</v>
      </c>
      <c r="D879" s="423"/>
      <c r="E879" s="423"/>
      <c r="F879" s="423"/>
      <c r="G879" s="423"/>
      <c r="H879" s="423"/>
      <c r="I879" s="423"/>
      <c r="J879" s="424">
        <v>4700150032594</v>
      </c>
      <c r="K879" s="425"/>
      <c r="L879" s="425"/>
      <c r="M879" s="425"/>
      <c r="N879" s="425"/>
      <c r="O879" s="425"/>
      <c r="P879" s="321" t="s">
        <v>668</v>
      </c>
      <c r="Q879" s="322"/>
      <c r="R879" s="322"/>
      <c r="S879" s="322"/>
      <c r="T879" s="322"/>
      <c r="U879" s="322"/>
      <c r="V879" s="322"/>
      <c r="W879" s="322"/>
      <c r="X879" s="322"/>
      <c r="Y879" s="323">
        <v>17</v>
      </c>
      <c r="Z879" s="324"/>
      <c r="AA879" s="324"/>
      <c r="AB879" s="325"/>
      <c r="AC879" s="333" t="s">
        <v>380</v>
      </c>
      <c r="AD879" s="428"/>
      <c r="AE879" s="428"/>
      <c r="AF879" s="428"/>
      <c r="AG879" s="428"/>
      <c r="AH879" s="426">
        <v>42</v>
      </c>
      <c r="AI879" s="427"/>
      <c r="AJ879" s="427"/>
      <c r="AK879" s="427"/>
      <c r="AL879" s="330">
        <v>100</v>
      </c>
      <c r="AM879" s="331"/>
      <c r="AN879" s="331"/>
      <c r="AO879" s="332"/>
      <c r="AP879" s="326"/>
      <c r="AQ879" s="326"/>
      <c r="AR879" s="326"/>
      <c r="AS879" s="326"/>
      <c r="AT879" s="326"/>
      <c r="AU879" s="326"/>
      <c r="AV879" s="326"/>
      <c r="AW879" s="326"/>
      <c r="AX879" s="326"/>
    </row>
    <row r="880" spans="1:50" ht="45" customHeight="1">
      <c r="A880" s="409">
        <v>10</v>
      </c>
      <c r="B880" s="409">
        <v>1</v>
      </c>
      <c r="C880" s="429" t="s">
        <v>683</v>
      </c>
      <c r="D880" s="423"/>
      <c r="E880" s="423"/>
      <c r="F880" s="423"/>
      <c r="G880" s="423"/>
      <c r="H880" s="423"/>
      <c r="I880" s="423"/>
      <c r="J880" s="424">
        <v>2700150032869</v>
      </c>
      <c r="K880" s="425"/>
      <c r="L880" s="425"/>
      <c r="M880" s="425"/>
      <c r="N880" s="425"/>
      <c r="O880" s="425"/>
      <c r="P880" s="321" t="s">
        <v>668</v>
      </c>
      <c r="Q880" s="322"/>
      <c r="R880" s="322"/>
      <c r="S880" s="322"/>
      <c r="T880" s="322"/>
      <c r="U880" s="322"/>
      <c r="V880" s="322"/>
      <c r="W880" s="322"/>
      <c r="X880" s="322"/>
      <c r="Y880" s="323">
        <v>16</v>
      </c>
      <c r="Z880" s="324"/>
      <c r="AA880" s="324"/>
      <c r="AB880" s="325"/>
      <c r="AC880" s="333" t="s">
        <v>380</v>
      </c>
      <c r="AD880" s="428"/>
      <c r="AE880" s="428"/>
      <c r="AF880" s="428"/>
      <c r="AG880" s="428"/>
      <c r="AH880" s="426">
        <v>42</v>
      </c>
      <c r="AI880" s="427"/>
      <c r="AJ880" s="427"/>
      <c r="AK880" s="427"/>
      <c r="AL880" s="330">
        <v>100</v>
      </c>
      <c r="AM880" s="331"/>
      <c r="AN880" s="331"/>
      <c r="AO880" s="332"/>
      <c r="AP880" s="326"/>
      <c r="AQ880" s="326"/>
      <c r="AR880" s="326"/>
      <c r="AS880" s="326"/>
      <c r="AT880" s="326"/>
      <c r="AU880" s="326"/>
      <c r="AV880" s="326"/>
      <c r="AW880" s="326"/>
      <c r="AX880" s="326"/>
    </row>
    <row r="881" spans="1:50" ht="30" hidden="1" customHeight="1">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c r="A1103" s="409">
        <v>1</v>
      </c>
      <c r="B1103" s="409">
        <v>1</v>
      </c>
      <c r="C1103" s="897"/>
      <c r="D1103" s="897"/>
      <c r="E1103" s="265" t="s">
        <v>566</v>
      </c>
      <c r="F1103" s="896"/>
      <c r="G1103" s="896"/>
      <c r="H1103" s="896"/>
      <c r="I1103" s="896"/>
      <c r="J1103" s="424" t="s">
        <v>566</v>
      </c>
      <c r="K1103" s="425"/>
      <c r="L1103" s="425"/>
      <c r="M1103" s="425"/>
      <c r="N1103" s="425"/>
      <c r="O1103" s="425"/>
      <c r="P1103" s="321" t="s">
        <v>566</v>
      </c>
      <c r="Q1103" s="322"/>
      <c r="R1103" s="322"/>
      <c r="S1103" s="322"/>
      <c r="T1103" s="322"/>
      <c r="U1103" s="322"/>
      <c r="V1103" s="322"/>
      <c r="W1103" s="322"/>
      <c r="X1103" s="322"/>
      <c r="Y1103" s="323" t="s">
        <v>567</v>
      </c>
      <c r="Z1103" s="324"/>
      <c r="AA1103" s="324"/>
      <c r="AB1103" s="325"/>
      <c r="AC1103" s="327"/>
      <c r="AD1103" s="327"/>
      <c r="AE1103" s="327"/>
      <c r="AF1103" s="327"/>
      <c r="AG1103" s="327"/>
      <c r="AH1103" s="328" t="s">
        <v>566</v>
      </c>
      <c r="AI1103" s="329"/>
      <c r="AJ1103" s="329"/>
      <c r="AK1103" s="329"/>
      <c r="AL1103" s="330" t="s">
        <v>567</v>
      </c>
      <c r="AM1103" s="331"/>
      <c r="AN1103" s="331"/>
      <c r="AO1103" s="332"/>
      <c r="AP1103" s="326" t="s">
        <v>567</v>
      </c>
      <c r="AQ1103" s="326"/>
      <c r="AR1103" s="326"/>
      <c r="AS1103" s="326"/>
      <c r="AT1103" s="326"/>
      <c r="AU1103" s="326"/>
      <c r="AV1103" s="326"/>
      <c r="AW1103" s="326"/>
      <c r="AX1103" s="326"/>
    </row>
    <row r="1104" spans="1:50" ht="30" hidden="1" customHeight="1">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3">
    <cfRule type="expression" dxfId="2795" priority="13887">
      <formula>IF(RIGHT(TEXT(Y783,"0.#"),1)=".",FALSE,TRUE)</formula>
    </cfRule>
    <cfRule type="expression" dxfId="2794" priority="13888">
      <formula>IF(RIGHT(TEXT(Y783,"0.#"),1)=".",TRUE,FALSE)</formula>
    </cfRule>
  </conditionalFormatting>
  <conditionalFormatting sqref="Y792">
    <cfRule type="expression" dxfId="2793" priority="13883">
      <formula>IF(RIGHT(TEXT(Y792,"0.#"),1)=".",FALSE,TRUE)</formula>
    </cfRule>
    <cfRule type="expression" dxfId="2792" priority="13884">
      <formula>IF(RIGHT(TEXT(Y792,"0.#"),1)=".",TRUE,FALSE)</formula>
    </cfRule>
  </conditionalFormatting>
  <conditionalFormatting sqref="Y823:Y830 Y821 Y810:Y817 Y808 Y797:Y804 Y795">
    <cfRule type="expression" dxfId="2791" priority="13665">
      <formula>IF(RIGHT(TEXT(Y795,"0.#"),1)=".",FALSE,TRUE)</formula>
    </cfRule>
    <cfRule type="expression" dxfId="2790" priority="13666">
      <formula>IF(RIGHT(TEXT(Y795,"0.#"),1)=".",TRUE,FALSE)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4:Y791 Y782">
    <cfRule type="expression" dxfId="2783" priority="13689">
      <formula>IF(RIGHT(TEXT(Y782,"0.#"),1)=".",FALSE,TRUE)</formula>
    </cfRule>
    <cfRule type="expression" dxfId="2782" priority="13690">
      <formula>IF(RIGHT(TEXT(Y782,"0.#"),1)=".",TRUE,FALSE)</formula>
    </cfRule>
  </conditionalFormatting>
  <conditionalFormatting sqref="AU783">
    <cfRule type="expression" dxfId="2781" priority="13687">
      <formula>IF(RIGHT(TEXT(AU783,"0.#"),1)=".",FALSE,TRUE)</formula>
    </cfRule>
    <cfRule type="expression" dxfId="2780" priority="13688">
      <formula>IF(RIGHT(TEXT(AU783,"0.#"),1)=".",TRUE,FALSE)</formula>
    </cfRule>
  </conditionalFormatting>
  <conditionalFormatting sqref="AU792">
    <cfRule type="expression" dxfId="2779" priority="13685">
      <formula>IF(RIGHT(TEXT(AU792,"0.#"),1)=".",FALSE,TRUE)</formula>
    </cfRule>
    <cfRule type="expression" dxfId="2778" priority="13686">
      <formula>IF(RIGHT(TEXT(AU792,"0.#"),1)=".",TRUE,FALSE)</formula>
    </cfRule>
  </conditionalFormatting>
  <conditionalFormatting sqref="AU784:AU791 AU782">
    <cfRule type="expression" dxfId="2777" priority="13683">
      <formula>IF(RIGHT(TEXT(AU782,"0.#"),1)=".",FALSE,TRUE)</formula>
    </cfRule>
    <cfRule type="expression" dxfId="2776" priority="13684">
      <formula>IF(RIGHT(TEXT(AU782,"0.#"),1)=".",TRUE,FALSE)</formula>
    </cfRule>
  </conditionalFormatting>
  <conditionalFormatting sqref="Y822 Y809 Y796">
    <cfRule type="expression" dxfId="2775" priority="13669">
      <formula>IF(RIGHT(TEXT(Y796,"0.#"),1)=".",FALSE,TRUE)</formula>
    </cfRule>
    <cfRule type="expression" dxfId="2774" priority="13670">
      <formula>IF(RIGHT(TEXT(Y796,"0.#"),1)=".",TRUE,FALSE)</formula>
    </cfRule>
  </conditionalFormatting>
  <conditionalFormatting sqref="Y831 Y818 Y805">
    <cfRule type="expression" dxfId="2773" priority="13667">
      <formula>IF(RIGHT(TEXT(Y805,"0.#"),1)=".",FALSE,TRUE)</formula>
    </cfRule>
    <cfRule type="expression" dxfId="2772" priority="13668">
      <formula>IF(RIGHT(TEXT(Y805,"0.#"),1)=".",TRUE,FALSE)</formula>
    </cfRule>
  </conditionalFormatting>
  <conditionalFormatting sqref="AU822 AU809 AU796">
    <cfRule type="expression" dxfId="2771" priority="13663">
      <formula>IF(RIGHT(TEXT(AU796,"0.#"),1)=".",FALSE,TRUE)</formula>
    </cfRule>
    <cfRule type="expression" dxfId="2770" priority="13664">
      <formula>IF(RIGHT(TEXT(AU796,"0.#"),1)=".",TRUE,FALSE)</formula>
    </cfRule>
  </conditionalFormatting>
  <conditionalFormatting sqref="AU831 AU818 AU805">
    <cfRule type="expression" dxfId="2769" priority="13661">
      <formula>IF(RIGHT(TEXT(AU805,"0.#"),1)=".",FALSE,TRUE)</formula>
    </cfRule>
    <cfRule type="expression" dxfId="2768" priority="13662">
      <formula>IF(RIGHT(TEXT(AU805,"0.#"),1)=".",TRUE,FALSE)</formula>
    </cfRule>
  </conditionalFormatting>
  <conditionalFormatting sqref="AU823:AU830 AU821 AU810:AU817 AU808 AU797:AU804 AU795">
    <cfRule type="expression" dxfId="2767" priority="13659">
      <formula>IF(RIGHT(TEXT(AU795,"0.#"),1)=".",FALSE,TRUE)</formula>
    </cfRule>
    <cfRule type="expression" dxfId="2766" priority="13660">
      <formula>IF(RIGHT(TEXT(AU795,"0.#"),1)=".",TRUE,FALSE)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0:AO867">
    <cfRule type="expression" dxfId="2501" priority="6637">
      <formula>IF(AND(AL840&gt;=0, RIGHT(TEXT(AL840,"0.#"),1)&lt;&gt;"."),TRUE,FALSE)</formula>
    </cfRule>
    <cfRule type="expression" dxfId="2500" priority="6638">
      <formula>IF(AND(AL840&gt;=0, RIGHT(TEXT(AL840,"0.#"),1)="."),TRUE,FALSE)</formula>
    </cfRule>
    <cfRule type="expression" dxfId="2499" priority="6639">
      <formula>IF(AND(AL840&lt;0, RIGHT(TEXT(AL840,"0.#"),1)&lt;&gt;"."),TRUE,FALSE)</formula>
    </cfRule>
    <cfRule type="expression" dxfId="2498" priority="6640">
      <formula>IF(AND(AL840&lt;0, RIGHT(TEXT(AL840,"0.#"),1)="."),TRUE,FALSE)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40:Y867">
    <cfRule type="expression" dxfId="2427" priority="2965">
      <formula>IF(RIGHT(TEXT(Y840,"0.#"),1)=".",FALSE,TRUE)</formula>
    </cfRule>
    <cfRule type="expression" dxfId="2426" priority="2966">
      <formula>IF(RIGHT(TEXT(Y840,"0.#"),1)=".",TRUE,FALSE)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3:AO1132">
    <cfRule type="expression" dxfId="2397" priority="2871">
      <formula>IF(AND(AL1103&gt;=0, RIGHT(TEXT(AL1103,"0.#"),1)&lt;&gt;"."),TRUE,FALSE)</formula>
    </cfRule>
    <cfRule type="expression" dxfId="2396" priority="2872">
      <formula>IF(AND(AL1103&gt;=0, RIGHT(TEXT(AL1103,"0.#"),1)="."),TRUE,FALSE)</formula>
    </cfRule>
    <cfRule type="expression" dxfId="2395" priority="2873">
      <formula>IF(AND(AL1103&lt;0, RIGHT(TEXT(AL1103,"0.#"),1)&lt;&gt;"."),TRUE,FALSE)</formula>
    </cfRule>
    <cfRule type="expression" dxfId="2394" priority="2874">
      <formula>IF(AND(AL1103&lt;0, RIGHT(TEXT(AL1103,"0.#"),1)="."),TRUE,FALSE)</formula>
    </cfRule>
  </conditionalFormatting>
  <conditionalFormatting sqref="Y1103:Y1132">
    <cfRule type="expression" dxfId="2393" priority="2869">
      <formula>IF(RIGHT(TEXT(Y1103,"0.#"),1)=".",FALSE,TRUE)</formula>
    </cfRule>
    <cfRule type="expression" dxfId="2392" priority="2870">
      <formula>IF(RIGHT(TEXT(Y1103,"0.#"),1)=".",TRUE,FALSE)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8:AO839">
    <cfRule type="expression" dxfId="2383" priority="2823">
      <formula>IF(AND(AL838&gt;=0, RIGHT(TEXT(AL838,"0.#"),1)&lt;&gt;"."),TRUE,FALSE)</formula>
    </cfRule>
    <cfRule type="expression" dxfId="2382" priority="2824">
      <formula>IF(AND(AL838&gt;=0, RIGHT(TEXT(AL838,"0.#"),1)="."),TRUE,FALSE)</formula>
    </cfRule>
    <cfRule type="expression" dxfId="2381" priority="2825">
      <formula>IF(AND(AL838&lt;0, RIGHT(TEXT(AL838,"0.#"),1)&lt;&gt;"."),TRUE,FALSE)</formula>
    </cfRule>
    <cfRule type="expression" dxfId="2380" priority="2826">
      <formula>IF(AND(AL838&lt;0, RIGHT(TEXT(AL838,"0.#"),1)="."),TRUE,FALSE)</formula>
    </cfRule>
  </conditionalFormatting>
  <conditionalFormatting sqref="Y838:Y839">
    <cfRule type="expression" dxfId="2379" priority="2821">
      <formula>IF(RIGHT(TEXT(Y838,"0.#"),1)=".",FALSE,TRUE)</formula>
    </cfRule>
    <cfRule type="expression" dxfId="2378" priority="2822">
      <formula>IF(RIGHT(TEXT(Y838,"0.#"),1)=".",TRUE,FALSE)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E138:AE139 AI138:AI139 AM138:AM139 AQ138:AQ139 AU138:AU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3:Y900">
    <cfRule type="expression" dxfId="2061" priority="2081">
      <formula>IF(RIGHT(TEXT(Y873,"0.#"),1)=".",FALSE,TRUE)</formula>
    </cfRule>
    <cfRule type="expression" dxfId="2060" priority="2082">
      <formula>IF(RIGHT(TEXT(Y873,"0.#"),1)=".",TRUE,FALSE)</formula>
    </cfRule>
  </conditionalFormatting>
  <conditionalFormatting sqref="Y871:Y872">
    <cfRule type="expression" dxfId="2059" priority="2075">
      <formula>IF(RIGHT(TEXT(Y871,"0.#"),1)=".",FALSE,TRUE)</formula>
    </cfRule>
    <cfRule type="expression" dxfId="2058" priority="2076">
      <formula>IF(RIGHT(TEXT(Y871,"0.#"),1)=".",TRUE,FALSE)</formula>
    </cfRule>
  </conditionalFormatting>
  <conditionalFormatting sqref="Y906:Y933">
    <cfRule type="expression" dxfId="2057" priority="2069">
      <formula>IF(RIGHT(TEXT(Y906,"0.#"),1)=".",FALSE,TRUE)</formula>
    </cfRule>
    <cfRule type="expression" dxfId="2056" priority="2070">
      <formula>IF(RIGHT(TEXT(Y906,"0.#"),1)=".",TRUE,FALSE)</formula>
    </cfRule>
  </conditionalFormatting>
  <conditionalFormatting sqref="Y904:Y905">
    <cfRule type="expression" dxfId="2055" priority="2063">
      <formula>IF(RIGHT(TEXT(Y904,"0.#"),1)=".",FALSE,TRUE)</formula>
    </cfRule>
    <cfRule type="expression" dxfId="2054" priority="2064">
      <formula>IF(RIGHT(TEXT(Y904,"0.#"),1)=".",TRUE,FALSE)</formula>
    </cfRule>
  </conditionalFormatting>
  <conditionalFormatting sqref="Y939:Y966">
    <cfRule type="expression" dxfId="2053" priority="2057">
      <formula>IF(RIGHT(TEXT(Y939,"0.#"),1)=".",FALSE,TRUE)</formula>
    </cfRule>
    <cfRule type="expression" dxfId="2052" priority="2058">
      <formula>IF(RIGHT(TEXT(Y939,"0.#"),1)=".",TRUE,FALSE)</formula>
    </cfRule>
  </conditionalFormatting>
  <conditionalFormatting sqref="Y937:Y938">
    <cfRule type="expression" dxfId="2051" priority="2051">
      <formula>IF(RIGHT(TEXT(Y937,"0.#"),1)=".",FALSE,TRUE)</formula>
    </cfRule>
    <cfRule type="expression" dxfId="2050" priority="2052">
      <formula>IF(RIGHT(TEXT(Y937,"0.#"),1)=".",TRUE,FALSE)</formula>
    </cfRule>
  </conditionalFormatting>
  <conditionalFormatting sqref="Y972:Y999">
    <cfRule type="expression" dxfId="2049" priority="2045">
      <formula>IF(RIGHT(TEXT(Y972,"0.#"),1)=".",FALSE,TRUE)</formula>
    </cfRule>
    <cfRule type="expression" dxfId="2048" priority="2046">
      <formula>IF(RIGHT(TEXT(Y972,"0.#"),1)=".",TRUE,FALSE)</formula>
    </cfRule>
  </conditionalFormatting>
  <conditionalFormatting sqref="Y970:Y971">
    <cfRule type="expression" dxfId="2047" priority="2039">
      <formula>IF(RIGHT(TEXT(Y970,"0.#"),1)=".",FALSE,TRUE)</formula>
    </cfRule>
    <cfRule type="expression" dxfId="2046" priority="2040">
      <formula>IF(RIGHT(TEXT(Y970,"0.#"),1)=".",TRUE,FALSE)</formula>
    </cfRule>
  </conditionalFormatting>
  <conditionalFormatting sqref="Y1005:Y1032">
    <cfRule type="expression" dxfId="2045" priority="2033">
      <formula>IF(RIGHT(TEXT(Y1005,"0.#"),1)=".",FALSE,TRUE)</formula>
    </cfRule>
    <cfRule type="expression" dxfId="2044" priority="2034">
      <formula>IF(RIGHT(TEXT(Y1005,"0.#"),1)=".",TRUE,FALSE)</formula>
    </cfRule>
  </conditionalFormatting>
  <conditionalFormatting sqref="W23">
    <cfRule type="expression" dxfId="2043" priority="2317">
      <formula>IF(RIGHT(TEXT(W23,"0.#"),1)=".",FALSE,TRUE)</formula>
    </cfRule>
    <cfRule type="expression" dxfId="2042" priority="2318">
      <formula>IF(RIGHT(TEXT(W23,"0.#"),1)=".",TRUE,FALSE)</formula>
    </cfRule>
  </conditionalFormatting>
  <conditionalFormatting sqref="W24:W27">
    <cfRule type="expression" dxfId="2041" priority="2315">
      <formula>IF(RIGHT(TEXT(W24,"0.#"),1)=".",FALSE,TRUE)</formula>
    </cfRule>
    <cfRule type="expression" dxfId="2040" priority="2316">
      <formula>IF(RIGHT(TEXT(W24,"0.#"),1)=".",TRUE,FALSE)</formula>
    </cfRule>
  </conditionalFormatting>
  <conditionalFormatting sqref="W28">
    <cfRule type="expression" dxfId="2039" priority="2307">
      <formula>IF(RIGHT(TEXT(W28,"0.#"),1)=".",FALSE,TRUE)</formula>
    </cfRule>
    <cfRule type="expression" dxfId="2038" priority="2308">
      <formula>IF(RIGHT(TEXT(W28,"0.#"),1)=".",TRUE,FALSE)</formula>
    </cfRule>
  </conditionalFormatting>
  <conditionalFormatting sqref="P23">
    <cfRule type="expression" dxfId="2037" priority="2305">
      <formula>IF(RIGHT(TEXT(P23,"0.#"),1)=".",FALSE,TRUE)</formula>
    </cfRule>
    <cfRule type="expression" dxfId="2036" priority="2306">
      <formula>IF(RIGHT(TEXT(P23,"0.#"),1)=".",TRUE,FALSE)</formula>
    </cfRule>
  </conditionalFormatting>
  <conditionalFormatting sqref="P24:P27">
    <cfRule type="expression" dxfId="2035" priority="2303">
      <formula>IF(RIGHT(TEXT(P24,"0.#"),1)=".",FALSE,TRUE)</formula>
    </cfRule>
    <cfRule type="expression" dxfId="2034" priority="2304">
      <formula>IF(RIGHT(TEXT(P24,"0.#"),1)=".",TRUE,FALSE)</formula>
    </cfRule>
  </conditionalFormatting>
  <conditionalFormatting sqref="P28">
    <cfRule type="expression" dxfId="2033" priority="2301">
      <formula>IF(RIGHT(TEXT(P28,"0.#"),1)=".",FALSE,TRUE)</formula>
    </cfRule>
    <cfRule type="expression" dxfId="2032" priority="2302">
      <formula>IF(RIGHT(TEXT(P28,"0.#"),1)=".",TRUE,FALSE)</formula>
    </cfRule>
  </conditionalFormatting>
  <conditionalFormatting sqref="AQ114">
    <cfRule type="expression" dxfId="2031" priority="2285">
      <formula>IF(RIGHT(TEXT(AQ114,"0.#"),1)=".",FALSE,TRUE)</formula>
    </cfRule>
    <cfRule type="expression" dxfId="2030" priority="2286">
      <formula>IF(RIGHT(TEXT(AQ114,"0.#"),1)=".",TRUE,FALSE)</formula>
    </cfRule>
  </conditionalFormatting>
  <conditionalFormatting sqref="AQ104">
    <cfRule type="expression" dxfId="2029" priority="2299">
      <formula>IF(RIGHT(TEXT(AQ104,"0.#"),1)=".",FALSE,TRUE)</formula>
    </cfRule>
    <cfRule type="expression" dxfId="2028" priority="2300">
      <formula>IF(RIGHT(TEXT(AQ104,"0.#"),1)=".",TRUE,FALSE)</formula>
    </cfRule>
  </conditionalFormatting>
  <conditionalFormatting sqref="AQ105">
    <cfRule type="expression" dxfId="2027" priority="2297">
      <formula>IF(RIGHT(TEXT(AQ105,"0.#"),1)=".",FALSE,TRUE)</formula>
    </cfRule>
    <cfRule type="expression" dxfId="2026" priority="2298">
      <formula>IF(RIGHT(TEXT(AQ105,"0.#"),1)=".",TRUE,FALSE)</formula>
    </cfRule>
  </conditionalFormatting>
  <conditionalFormatting sqref="AQ107">
    <cfRule type="expression" dxfId="2025" priority="2295">
      <formula>IF(RIGHT(TEXT(AQ107,"0.#"),1)=".",FALSE,TRUE)</formula>
    </cfRule>
    <cfRule type="expression" dxfId="2024" priority="2296">
      <formula>IF(RIGHT(TEXT(AQ107,"0.#"),1)=".",TRUE,FALSE)</formula>
    </cfRule>
  </conditionalFormatting>
  <conditionalFormatting sqref="AQ108">
    <cfRule type="expression" dxfId="2023" priority="2293">
      <formula>IF(RIGHT(TEXT(AQ108,"0.#"),1)=".",FALSE,TRUE)</formula>
    </cfRule>
    <cfRule type="expression" dxfId="2022" priority="2294">
      <formula>IF(RIGHT(TEXT(AQ108,"0.#"),1)=".",TRUE,FALSE)</formula>
    </cfRule>
  </conditionalFormatting>
  <conditionalFormatting sqref="AQ110">
    <cfRule type="expression" dxfId="2021" priority="2291">
      <formula>IF(RIGHT(TEXT(AQ110,"0.#"),1)=".",FALSE,TRUE)</formula>
    </cfRule>
    <cfRule type="expression" dxfId="2020" priority="2292">
      <formula>IF(RIGHT(TEXT(AQ110,"0.#"),1)=".",TRUE,FALSE)</formula>
    </cfRule>
  </conditionalFormatting>
  <conditionalFormatting sqref="AQ111">
    <cfRule type="expression" dxfId="2019" priority="2289">
      <formula>IF(RIGHT(TEXT(AQ111,"0.#"),1)=".",FALSE,TRUE)</formula>
    </cfRule>
    <cfRule type="expression" dxfId="2018" priority="2290">
      <formula>IF(RIGHT(TEXT(AQ111,"0.#"),1)=".",TRUE,FALSE)</formula>
    </cfRule>
  </conditionalFormatting>
  <conditionalFormatting sqref="AQ113">
    <cfRule type="expression" dxfId="2017" priority="2287">
      <formula>IF(RIGHT(TEXT(AQ113,"0.#"),1)=".",FALSE,TRUE)</formula>
    </cfRule>
    <cfRule type="expression" dxfId="2016" priority="2288">
      <formula>IF(RIGHT(TEXT(AQ113,"0.#"),1)=".",TRUE,FALSE)</formula>
    </cfRule>
  </conditionalFormatting>
  <conditionalFormatting sqref="AE67">
    <cfRule type="expression" dxfId="2015" priority="2217">
      <formula>IF(RIGHT(TEXT(AE67,"0.#"),1)=".",FALSE,TRUE)</formula>
    </cfRule>
    <cfRule type="expression" dxfId="2014" priority="2218">
      <formula>IF(RIGHT(TEXT(AE67,"0.#"),1)=".",TRUE,FALSE)</formula>
    </cfRule>
  </conditionalFormatting>
  <conditionalFormatting sqref="AE68">
    <cfRule type="expression" dxfId="2013" priority="2215">
      <formula>IF(RIGHT(TEXT(AE68,"0.#"),1)=".",FALSE,TRUE)</formula>
    </cfRule>
    <cfRule type="expression" dxfId="2012" priority="2216">
      <formula>IF(RIGHT(TEXT(AE68,"0.#"),1)=".",TRUE,FALSE)</formula>
    </cfRule>
  </conditionalFormatting>
  <conditionalFormatting sqref="AE69">
    <cfRule type="expression" dxfId="2011" priority="2213">
      <formula>IF(RIGHT(TEXT(AE69,"0.#"),1)=".",FALSE,TRUE)</formula>
    </cfRule>
    <cfRule type="expression" dxfId="2010" priority="2214">
      <formula>IF(RIGHT(TEXT(AE69,"0.#"),1)=".",TRUE,FALSE)</formula>
    </cfRule>
  </conditionalFormatting>
  <conditionalFormatting sqref="AI69">
    <cfRule type="expression" dxfId="2009" priority="2211">
      <formula>IF(RIGHT(TEXT(AI69,"0.#"),1)=".",FALSE,TRUE)</formula>
    </cfRule>
    <cfRule type="expression" dxfId="2008" priority="2212">
      <formula>IF(RIGHT(TEXT(AI69,"0.#"),1)=".",TRUE,FALSE)</formula>
    </cfRule>
  </conditionalFormatting>
  <conditionalFormatting sqref="AI68">
    <cfRule type="expression" dxfId="2007" priority="2209">
      <formula>IF(RIGHT(TEXT(AI68,"0.#"),1)=".",FALSE,TRUE)</formula>
    </cfRule>
    <cfRule type="expression" dxfId="2006" priority="2210">
      <formula>IF(RIGHT(TEXT(AI68,"0.#"),1)=".",TRUE,FALSE)</formula>
    </cfRule>
  </conditionalFormatting>
  <conditionalFormatting sqref="AI67">
    <cfRule type="expression" dxfId="2005" priority="2207">
      <formula>IF(RIGHT(TEXT(AI67,"0.#"),1)=".",FALSE,TRUE)</formula>
    </cfRule>
    <cfRule type="expression" dxfId="2004" priority="2208">
      <formula>IF(RIGHT(TEXT(AI67,"0.#"),1)=".",TRUE,FALSE)</formula>
    </cfRule>
  </conditionalFormatting>
  <conditionalFormatting sqref="AM67">
    <cfRule type="expression" dxfId="2003" priority="2205">
      <formula>IF(RIGHT(TEXT(AM67,"0.#"),1)=".",FALSE,TRUE)</formula>
    </cfRule>
    <cfRule type="expression" dxfId="2002" priority="2206">
      <formula>IF(RIGHT(TEXT(AM67,"0.#"),1)=".",TRUE,FALSE)</formula>
    </cfRule>
  </conditionalFormatting>
  <conditionalFormatting sqref="AM68">
    <cfRule type="expression" dxfId="2001" priority="2203">
      <formula>IF(RIGHT(TEXT(AM68,"0.#"),1)=".",FALSE,TRUE)</formula>
    </cfRule>
    <cfRule type="expression" dxfId="2000" priority="2204">
      <formula>IF(RIGHT(TEXT(AM68,"0.#"),1)=".",TRUE,FALSE)</formula>
    </cfRule>
  </conditionalFormatting>
  <conditionalFormatting sqref="AM69">
    <cfRule type="expression" dxfId="1999" priority="2201">
      <formula>IF(RIGHT(TEXT(AM69,"0.#"),1)=".",FALSE,TRUE)</formula>
    </cfRule>
    <cfRule type="expression" dxfId="1998" priority="2202">
      <formula>IF(RIGHT(TEXT(AM69,"0.#"),1)=".",TRUE,FALSE)</formula>
    </cfRule>
  </conditionalFormatting>
  <conditionalFormatting sqref="AQ67:AQ69">
    <cfRule type="expression" dxfId="1997" priority="2199">
      <formula>IF(RIGHT(TEXT(AQ67,"0.#"),1)=".",FALSE,TRUE)</formula>
    </cfRule>
    <cfRule type="expression" dxfId="1996" priority="2200">
      <formula>IF(RIGHT(TEXT(AQ67,"0.#"),1)=".",TRUE,FALSE)</formula>
    </cfRule>
  </conditionalFormatting>
  <conditionalFormatting sqref="AU67:AU69">
    <cfRule type="expression" dxfId="1995" priority="2197">
      <formula>IF(RIGHT(TEXT(AU67,"0.#"),1)=".",FALSE,TRUE)</formula>
    </cfRule>
    <cfRule type="expression" dxfId="1994" priority="2198">
      <formula>IF(RIGHT(TEXT(AU67,"0.#"),1)=".",TRUE,FALSE)</formula>
    </cfRule>
  </conditionalFormatting>
  <conditionalFormatting sqref="AE70">
    <cfRule type="expression" dxfId="1993" priority="2195">
      <formula>IF(RIGHT(TEXT(AE70,"0.#"),1)=".",FALSE,TRUE)</formula>
    </cfRule>
    <cfRule type="expression" dxfId="1992" priority="2196">
      <formula>IF(RIGHT(TEXT(AE70,"0.#"),1)=".",TRUE,FALSE)</formula>
    </cfRule>
  </conditionalFormatting>
  <conditionalFormatting sqref="AE71">
    <cfRule type="expression" dxfId="1991" priority="2193">
      <formula>IF(RIGHT(TEXT(AE71,"0.#"),1)=".",FALSE,TRUE)</formula>
    </cfRule>
    <cfRule type="expression" dxfId="1990" priority="2194">
      <formula>IF(RIGHT(TEXT(AE71,"0.#"),1)=".",TRUE,FALSE)</formula>
    </cfRule>
  </conditionalFormatting>
  <conditionalFormatting sqref="AE72">
    <cfRule type="expression" dxfId="1989" priority="2191">
      <formula>IF(RIGHT(TEXT(AE72,"0.#"),1)=".",FALSE,TRUE)</formula>
    </cfRule>
    <cfRule type="expression" dxfId="1988" priority="2192">
      <formula>IF(RIGHT(TEXT(AE72,"0.#"),1)=".",TRUE,FALSE)</formula>
    </cfRule>
  </conditionalFormatting>
  <conditionalFormatting sqref="AI72">
    <cfRule type="expression" dxfId="1987" priority="2189">
      <formula>IF(RIGHT(TEXT(AI72,"0.#"),1)=".",FALSE,TRUE)</formula>
    </cfRule>
    <cfRule type="expression" dxfId="1986" priority="2190">
      <formula>IF(RIGHT(TEXT(AI72,"0.#"),1)=".",TRUE,FALSE)</formula>
    </cfRule>
  </conditionalFormatting>
  <conditionalFormatting sqref="AI71">
    <cfRule type="expression" dxfId="1985" priority="2187">
      <formula>IF(RIGHT(TEXT(AI71,"0.#"),1)=".",FALSE,TRUE)</formula>
    </cfRule>
    <cfRule type="expression" dxfId="1984" priority="2188">
      <formula>IF(RIGHT(TEXT(AI71,"0.#"),1)=".",TRUE,FALSE)</formula>
    </cfRule>
  </conditionalFormatting>
  <conditionalFormatting sqref="AI70">
    <cfRule type="expression" dxfId="1983" priority="2185">
      <formula>IF(RIGHT(TEXT(AI70,"0.#"),1)=".",FALSE,TRUE)</formula>
    </cfRule>
    <cfRule type="expression" dxfId="1982" priority="2186">
      <formula>IF(RIGHT(TEXT(AI70,"0.#"),1)=".",TRUE,FALSE)</formula>
    </cfRule>
  </conditionalFormatting>
  <conditionalFormatting sqref="AM70">
    <cfRule type="expression" dxfId="1981" priority="2183">
      <formula>IF(RIGHT(TEXT(AM70,"0.#"),1)=".",FALSE,TRUE)</formula>
    </cfRule>
    <cfRule type="expression" dxfId="1980" priority="2184">
      <formula>IF(RIGHT(TEXT(AM70,"0.#"),1)=".",TRUE,FALSE)</formula>
    </cfRule>
  </conditionalFormatting>
  <conditionalFormatting sqref="AM71">
    <cfRule type="expression" dxfId="1979" priority="2181">
      <formula>IF(RIGHT(TEXT(AM71,"0.#"),1)=".",FALSE,TRUE)</formula>
    </cfRule>
    <cfRule type="expression" dxfId="1978" priority="2182">
      <formula>IF(RIGHT(TEXT(AM71,"0.#"),1)=".",TRUE,FALSE)</formula>
    </cfRule>
  </conditionalFormatting>
  <conditionalFormatting sqref="AM72">
    <cfRule type="expression" dxfId="1977" priority="2179">
      <formula>IF(RIGHT(TEXT(AM72,"0.#"),1)=".",FALSE,TRUE)</formula>
    </cfRule>
    <cfRule type="expression" dxfId="1976" priority="2180">
      <formula>IF(RIGHT(TEXT(AM72,"0.#"),1)=".",TRUE,FALSE)</formula>
    </cfRule>
  </conditionalFormatting>
  <conditionalFormatting sqref="AQ70:AQ72">
    <cfRule type="expression" dxfId="1975" priority="2177">
      <formula>IF(RIGHT(TEXT(AQ70,"0.#"),1)=".",FALSE,TRUE)</formula>
    </cfRule>
    <cfRule type="expression" dxfId="1974" priority="2178">
      <formula>IF(RIGHT(TEXT(AQ70,"0.#"),1)=".",TRUE,FALSE)</formula>
    </cfRule>
  </conditionalFormatting>
  <conditionalFormatting sqref="AU70:AU72">
    <cfRule type="expression" dxfId="1973" priority="2175">
      <formula>IF(RIGHT(TEXT(AU70,"0.#"),1)=".",FALSE,TRUE)</formula>
    </cfRule>
    <cfRule type="expression" dxfId="1972" priority="2176">
      <formula>IF(RIGHT(TEXT(AU70,"0.#"),1)=".",TRUE,FALSE)</formula>
    </cfRule>
  </conditionalFormatting>
  <conditionalFormatting sqref="AU656">
    <cfRule type="expression" dxfId="1971" priority="693">
      <formula>IF(RIGHT(TEXT(AU656,"0.#"),1)=".",FALSE,TRUE)</formula>
    </cfRule>
    <cfRule type="expression" dxfId="1970" priority="694">
      <formula>IF(RIGHT(TEXT(AU656,"0.#"),1)=".",TRUE,FALSE)</formula>
    </cfRule>
  </conditionalFormatting>
  <conditionalFormatting sqref="AQ655">
    <cfRule type="expression" dxfId="1969" priority="685">
      <formula>IF(RIGHT(TEXT(AQ655,"0.#"),1)=".",FALSE,TRUE)</formula>
    </cfRule>
    <cfRule type="expression" dxfId="1968" priority="686">
      <formula>IF(RIGHT(TEXT(AQ655,"0.#"),1)=".",TRUE,FALSE)</formula>
    </cfRule>
  </conditionalFormatting>
  <conditionalFormatting sqref="AI696">
    <cfRule type="expression" dxfId="1967" priority="477">
      <formula>IF(RIGHT(TEXT(AI696,"0.#"),1)=".",FALSE,TRUE)</formula>
    </cfRule>
    <cfRule type="expression" dxfId="1966" priority="478">
      <formula>IF(RIGHT(TEXT(AI696,"0.#"),1)=".",TRUE,FALSE)</formula>
    </cfRule>
  </conditionalFormatting>
  <conditionalFormatting sqref="AQ694">
    <cfRule type="expression" dxfId="1965" priority="471">
      <formula>IF(RIGHT(TEXT(AQ694,"0.#"),1)=".",FALSE,TRUE)</formula>
    </cfRule>
    <cfRule type="expression" dxfId="1964" priority="472">
      <formula>IF(RIGHT(TEXT(AQ694,"0.#"),1)=".",TRUE,FALSE)</formula>
    </cfRule>
  </conditionalFormatting>
  <conditionalFormatting sqref="AL881:AO900">
    <cfRule type="expression" dxfId="1963" priority="2083">
      <formula>IF(AND(AL881&gt;=0, RIGHT(TEXT(AL881,"0.#"),1)&lt;&gt;"."),TRUE,FALSE)</formula>
    </cfRule>
    <cfRule type="expression" dxfId="1962" priority="2084">
      <formula>IF(AND(AL881&gt;=0, RIGHT(TEXT(AL881,"0.#"),1)="."),TRUE,FALSE)</formula>
    </cfRule>
    <cfRule type="expression" dxfId="1961" priority="2085">
      <formula>IF(AND(AL881&lt;0, RIGHT(TEXT(AL881,"0.#"),1)&lt;&gt;"."),TRUE,FALSE)</formula>
    </cfRule>
    <cfRule type="expression" dxfId="1960" priority="2086">
      <formula>IF(AND(AL881&lt;0, RIGHT(TEXT(AL881,"0.#"),1)="."),TRUE,FALSE)</formula>
    </cfRule>
  </conditionalFormatting>
  <conditionalFormatting sqref="AL906:AO933">
    <cfRule type="expression" dxfId="1959" priority="2071">
      <formula>IF(AND(AL906&gt;=0, RIGHT(TEXT(AL906,"0.#"),1)&lt;&gt;"."),TRUE,FALSE)</formula>
    </cfRule>
    <cfRule type="expression" dxfId="1958" priority="2072">
      <formula>IF(AND(AL906&gt;=0, RIGHT(TEXT(AL906,"0.#"),1)="."),TRUE,FALSE)</formula>
    </cfRule>
    <cfRule type="expression" dxfId="1957" priority="2073">
      <formula>IF(AND(AL906&lt;0, RIGHT(TEXT(AL906,"0.#"),1)&lt;&gt;"."),TRUE,FALSE)</formula>
    </cfRule>
    <cfRule type="expression" dxfId="1956" priority="2074">
      <formula>IF(AND(AL906&lt;0, RIGHT(TEXT(AL906,"0.#"),1)="."),TRUE,FALSE)</formula>
    </cfRule>
  </conditionalFormatting>
  <conditionalFormatting sqref="AL904:AO905">
    <cfRule type="expression" dxfId="1955" priority="2065">
      <formula>IF(AND(AL904&gt;=0, RIGHT(TEXT(AL904,"0.#"),1)&lt;&gt;"."),TRUE,FALSE)</formula>
    </cfRule>
    <cfRule type="expression" dxfId="1954" priority="2066">
      <formula>IF(AND(AL904&gt;=0, RIGHT(TEXT(AL904,"0.#"),1)="."),TRUE,FALSE)</formula>
    </cfRule>
    <cfRule type="expression" dxfId="1953" priority="2067">
      <formula>IF(AND(AL904&lt;0, RIGHT(TEXT(AL904,"0.#"),1)&lt;&gt;"."),TRUE,FALSE)</formula>
    </cfRule>
    <cfRule type="expression" dxfId="1952" priority="2068">
      <formula>IF(AND(AL904&lt;0, RIGHT(TEXT(AL904,"0.#"),1)="."),TRUE,FALSE)</formula>
    </cfRule>
  </conditionalFormatting>
  <conditionalFormatting sqref="AL939:AO966">
    <cfRule type="expression" dxfId="1951" priority="2059">
      <formula>IF(AND(AL939&gt;=0, RIGHT(TEXT(AL939,"0.#"),1)&lt;&gt;"."),TRUE,FALSE)</formula>
    </cfRule>
    <cfRule type="expression" dxfId="1950" priority="2060">
      <formula>IF(AND(AL939&gt;=0, RIGHT(TEXT(AL939,"0.#"),1)="."),TRUE,FALSE)</formula>
    </cfRule>
    <cfRule type="expression" dxfId="1949" priority="2061">
      <formula>IF(AND(AL939&lt;0, RIGHT(TEXT(AL939,"0.#"),1)&lt;&gt;"."),TRUE,FALSE)</formula>
    </cfRule>
    <cfRule type="expression" dxfId="1948" priority="2062">
      <formula>IF(AND(AL939&lt;0, RIGHT(TEXT(AL939,"0.#"),1)="."),TRUE,FALSE)</formula>
    </cfRule>
  </conditionalFormatting>
  <conditionalFormatting sqref="AL937:AO938">
    <cfRule type="expression" dxfId="1947" priority="2053">
      <formula>IF(AND(AL937&gt;=0, RIGHT(TEXT(AL937,"0.#"),1)&lt;&gt;"."),TRUE,FALSE)</formula>
    </cfRule>
    <cfRule type="expression" dxfId="1946" priority="2054">
      <formula>IF(AND(AL937&gt;=0, RIGHT(TEXT(AL937,"0.#"),1)="."),TRUE,FALSE)</formula>
    </cfRule>
    <cfRule type="expression" dxfId="1945" priority="2055">
      <formula>IF(AND(AL937&lt;0, RIGHT(TEXT(AL937,"0.#"),1)&lt;&gt;"."),TRUE,FALSE)</formula>
    </cfRule>
    <cfRule type="expression" dxfId="1944" priority="2056">
      <formula>IF(AND(AL937&lt;0, RIGHT(TEXT(AL937,"0.#"),1)="."),TRUE,FALSE)</formula>
    </cfRule>
  </conditionalFormatting>
  <conditionalFormatting sqref="AL972:AO999">
    <cfRule type="expression" dxfId="1943" priority="2047">
      <formula>IF(AND(AL972&gt;=0, RIGHT(TEXT(AL972,"0.#"),1)&lt;&gt;"."),TRUE,FALSE)</formula>
    </cfRule>
    <cfRule type="expression" dxfId="1942" priority="2048">
      <formula>IF(AND(AL972&gt;=0, RIGHT(TEXT(AL972,"0.#"),1)="."),TRUE,FALSE)</formula>
    </cfRule>
    <cfRule type="expression" dxfId="1941" priority="2049">
      <formula>IF(AND(AL972&lt;0, RIGHT(TEXT(AL972,"0.#"),1)&lt;&gt;"."),TRUE,FALSE)</formula>
    </cfRule>
    <cfRule type="expression" dxfId="1940" priority="2050">
      <formula>IF(AND(AL972&lt;0, RIGHT(TEXT(AL972,"0.#"),1)="."),TRUE,FALSE)</formula>
    </cfRule>
  </conditionalFormatting>
  <conditionalFormatting sqref="AL970:AO971">
    <cfRule type="expression" dxfId="1939" priority="2041">
      <formula>IF(AND(AL970&gt;=0, RIGHT(TEXT(AL970,"0.#"),1)&lt;&gt;"."),TRUE,FALSE)</formula>
    </cfRule>
    <cfRule type="expression" dxfId="1938" priority="2042">
      <formula>IF(AND(AL970&gt;=0, RIGHT(TEXT(AL970,"0.#"),1)="."),TRUE,FALSE)</formula>
    </cfRule>
    <cfRule type="expression" dxfId="1937" priority="2043">
      <formula>IF(AND(AL970&lt;0, RIGHT(TEXT(AL970,"0.#"),1)&lt;&gt;"."),TRUE,FALSE)</formula>
    </cfRule>
    <cfRule type="expression" dxfId="1936" priority="2044">
      <formula>IF(AND(AL970&lt;0, RIGHT(TEXT(AL970,"0.#"),1)="."),TRUE,FALSE)</formula>
    </cfRule>
  </conditionalFormatting>
  <conditionalFormatting sqref="AL1005:AO1032">
    <cfRule type="expression" dxfId="1935" priority="2035">
      <formula>IF(AND(AL1005&gt;=0, RIGHT(TEXT(AL1005,"0.#"),1)&lt;&gt;"."),TRUE,FALSE)</formula>
    </cfRule>
    <cfRule type="expression" dxfId="1934" priority="2036">
      <formula>IF(AND(AL1005&gt;=0, RIGHT(TEXT(AL1005,"0.#"),1)="."),TRUE,FALSE)</formula>
    </cfRule>
    <cfRule type="expression" dxfId="1933" priority="2037">
      <formula>IF(AND(AL1005&lt;0, RIGHT(TEXT(AL1005,"0.#"),1)&lt;&gt;"."),TRUE,FALSE)</formula>
    </cfRule>
    <cfRule type="expression" dxfId="1932" priority="2038">
      <formula>IF(AND(AL1005&lt;0, RIGHT(TEXT(AL1005,"0.#"),1)="."),TRUE,FALSE)</formula>
    </cfRule>
  </conditionalFormatting>
  <conditionalFormatting sqref="AL1003:AO1004">
    <cfRule type="expression" dxfId="1931" priority="2029">
      <formula>IF(AND(AL1003&gt;=0, RIGHT(TEXT(AL1003,"0.#"),1)&lt;&gt;"."),TRUE,FALSE)</formula>
    </cfRule>
    <cfRule type="expression" dxfId="1930" priority="2030">
      <formula>IF(AND(AL1003&gt;=0, RIGHT(TEXT(AL1003,"0.#"),1)="."),TRUE,FALSE)</formula>
    </cfRule>
    <cfRule type="expression" dxfId="1929" priority="2031">
      <formula>IF(AND(AL1003&lt;0, RIGHT(TEXT(AL1003,"0.#"),1)&lt;&gt;"."),TRUE,FALSE)</formula>
    </cfRule>
    <cfRule type="expression" dxfId="1928" priority="2032">
      <formula>IF(AND(AL1003&lt;0, RIGHT(TEXT(AL1003,"0.#"),1)="."),TRUE,FALSE)</formula>
    </cfRule>
  </conditionalFormatting>
  <conditionalFormatting sqref="Y1003:Y1004">
    <cfRule type="expression" dxfId="1927" priority="2027">
      <formula>IF(RIGHT(TEXT(Y1003,"0.#"),1)=".",FALSE,TRUE)</formula>
    </cfRule>
    <cfRule type="expression" dxfId="1926" priority="2028">
      <formula>IF(RIGHT(TEXT(Y1003,"0.#"),1)=".",TRUE,FALSE)</formula>
    </cfRule>
  </conditionalFormatting>
  <conditionalFormatting sqref="AL1038:AO1065">
    <cfRule type="expression" dxfId="1925" priority="2023">
      <formula>IF(AND(AL1038&gt;=0, RIGHT(TEXT(AL1038,"0.#"),1)&lt;&gt;"."),TRUE,FALSE)</formula>
    </cfRule>
    <cfRule type="expression" dxfId="1924" priority="2024">
      <formula>IF(AND(AL1038&gt;=0, RIGHT(TEXT(AL1038,"0.#"),1)="."),TRUE,FALSE)</formula>
    </cfRule>
    <cfRule type="expression" dxfId="1923" priority="2025">
      <formula>IF(AND(AL1038&lt;0, RIGHT(TEXT(AL1038,"0.#"),1)&lt;&gt;"."),TRUE,FALSE)</formula>
    </cfRule>
    <cfRule type="expression" dxfId="1922" priority="2026">
      <formula>IF(AND(AL1038&lt;0, RIGHT(TEXT(AL1038,"0.#"),1)="."),TRUE,FALSE)</formula>
    </cfRule>
  </conditionalFormatting>
  <conditionalFormatting sqref="Y1038:Y1065">
    <cfRule type="expression" dxfId="1921" priority="2021">
      <formula>IF(RIGHT(TEXT(Y1038,"0.#"),1)=".",FALSE,TRUE)</formula>
    </cfRule>
    <cfRule type="expression" dxfId="1920" priority="2022">
      <formula>IF(RIGHT(TEXT(Y1038,"0.#"),1)=".",TRUE,FALSE)</formula>
    </cfRule>
  </conditionalFormatting>
  <conditionalFormatting sqref="AL1036:AO1037">
    <cfRule type="expression" dxfId="1919" priority="2017">
      <formula>IF(AND(AL1036&gt;=0, RIGHT(TEXT(AL1036,"0.#"),1)&lt;&gt;"."),TRUE,FALSE)</formula>
    </cfRule>
    <cfRule type="expression" dxfId="1918" priority="2018">
      <formula>IF(AND(AL1036&gt;=0, RIGHT(TEXT(AL1036,"0.#"),1)="."),TRUE,FALSE)</formula>
    </cfRule>
    <cfRule type="expression" dxfId="1917" priority="2019">
      <formula>IF(AND(AL1036&lt;0, RIGHT(TEXT(AL1036,"0.#"),1)&lt;&gt;"."),TRUE,FALSE)</formula>
    </cfRule>
    <cfRule type="expression" dxfId="1916" priority="2020">
      <formula>IF(AND(AL1036&lt;0, RIGHT(TEXT(AL1036,"0.#"),1)="."),TRUE,FALSE)</formula>
    </cfRule>
  </conditionalFormatting>
  <conditionalFormatting sqref="Y1036:Y1037">
    <cfRule type="expression" dxfId="1915" priority="2015">
      <formula>IF(RIGHT(TEXT(Y1036,"0.#"),1)=".",FALSE,TRUE)</formula>
    </cfRule>
    <cfRule type="expression" dxfId="1914" priority="2016">
      <formula>IF(RIGHT(TEXT(Y1036,"0.#"),1)=".",TRUE,FALSE)</formula>
    </cfRule>
  </conditionalFormatting>
  <conditionalFormatting sqref="AL1071:AO1098">
    <cfRule type="expression" dxfId="1913" priority="2011">
      <formula>IF(AND(AL1071&gt;=0, RIGHT(TEXT(AL1071,"0.#"),1)&lt;&gt;"."),TRUE,FALSE)</formula>
    </cfRule>
    <cfRule type="expression" dxfId="1912" priority="2012">
      <formula>IF(AND(AL1071&gt;=0, RIGHT(TEXT(AL1071,"0.#"),1)="."),TRUE,FALSE)</formula>
    </cfRule>
    <cfRule type="expression" dxfId="1911" priority="2013">
      <formula>IF(AND(AL1071&lt;0, RIGHT(TEXT(AL1071,"0.#"),1)&lt;&gt;"."),TRUE,FALSE)</formula>
    </cfRule>
    <cfRule type="expression" dxfId="1910" priority="2014">
      <formula>IF(AND(AL1071&lt;0, RIGHT(TEXT(AL1071,"0.#"),1)="."),TRUE,FALSE)</formula>
    </cfRule>
  </conditionalFormatting>
  <conditionalFormatting sqref="Y1071:Y1098">
    <cfRule type="expression" dxfId="1909" priority="2009">
      <formula>IF(RIGHT(TEXT(Y1071,"0.#"),1)=".",FALSE,TRUE)</formula>
    </cfRule>
    <cfRule type="expression" dxfId="1908" priority="2010">
      <formula>IF(RIGHT(TEXT(Y1071,"0.#"),1)=".",TRUE,FALSE)</formula>
    </cfRule>
  </conditionalFormatting>
  <conditionalFormatting sqref="AL1069:AO1070">
    <cfRule type="expression" dxfId="1907" priority="2005">
      <formula>IF(AND(AL1069&gt;=0, RIGHT(TEXT(AL1069,"0.#"),1)&lt;&gt;"."),TRUE,FALSE)</formula>
    </cfRule>
    <cfRule type="expression" dxfId="1906" priority="2006">
      <formula>IF(AND(AL1069&gt;=0, RIGHT(TEXT(AL1069,"0.#"),1)="."),TRUE,FALSE)</formula>
    </cfRule>
    <cfRule type="expression" dxfId="1905" priority="2007">
      <formula>IF(AND(AL1069&lt;0, RIGHT(TEXT(AL1069,"0.#"),1)&lt;&gt;"."),TRUE,FALSE)</formula>
    </cfRule>
    <cfRule type="expression" dxfId="1904" priority="2008">
      <formula>IF(AND(AL1069&lt;0, RIGHT(TEXT(AL1069,"0.#"),1)="."),TRUE,FALSE)</formula>
    </cfRule>
  </conditionalFormatting>
  <conditionalFormatting sqref="Y1069:Y1070">
    <cfRule type="expression" dxfId="1903" priority="2003">
      <formula>IF(RIGHT(TEXT(Y1069,"0.#"),1)=".",FALSE,TRUE)</formula>
    </cfRule>
    <cfRule type="expression" dxfId="1902" priority="2004">
      <formula>IF(RIGHT(TEXT(Y1069,"0.#"),1)=".",TRUE,FALSE)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80">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1"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c r="A38" s="13"/>
      <c r="B38" s="13"/>
      <c r="F38" s="13"/>
      <c r="G38" s="19"/>
      <c r="K38" s="13"/>
      <c r="L38" s="13"/>
      <c r="O38" s="13"/>
      <c r="P38" s="13"/>
      <c r="Q38" s="19"/>
      <c r="T38" s="13"/>
      <c r="Y38" s="32" t="s">
        <v>473</v>
      </c>
      <c r="Z38" s="30"/>
      <c r="AF38" s="30"/>
      <c r="AK38" s="53" t="str">
        <f t="shared" si="7"/>
        <v>k</v>
      </c>
    </row>
    <row r="39" spans="1:37">
      <c r="A39" s="13"/>
      <c r="B39" s="13"/>
      <c r="F39" s="13" t="str">
        <f>I37</f>
        <v>労働保険特別会計雇用勘定</v>
      </c>
      <c r="G39" s="19"/>
      <c r="K39" s="13"/>
      <c r="L39" s="13"/>
      <c r="O39" s="13"/>
      <c r="P39" s="13"/>
      <c r="Q39" s="19"/>
      <c r="T39" s="13"/>
      <c r="Y39" s="32" t="s">
        <v>474</v>
      </c>
      <c r="Z39" s="30"/>
      <c r="AF39" s="30"/>
      <c r="AK39" s="53" t="str">
        <f t="shared" si="7"/>
        <v>l</v>
      </c>
    </row>
    <row r="40" spans="1:37">
      <c r="A40" s="13"/>
      <c r="B40" s="13"/>
      <c r="F40" s="13"/>
      <c r="G40" s="19"/>
      <c r="K40" s="13"/>
      <c r="L40" s="13"/>
      <c r="O40" s="13"/>
      <c r="P40" s="13"/>
      <c r="Q40" s="19"/>
      <c r="T40" s="13"/>
      <c r="Y40" s="32" t="s">
        <v>475</v>
      </c>
      <c r="Z40" s="30"/>
      <c r="AF40" s="30"/>
      <c r="AK40" s="53" t="str">
        <f t="shared" si="7"/>
        <v>m</v>
      </c>
    </row>
    <row r="41" spans="1:37">
      <c r="A41" s="13"/>
      <c r="B41" s="13"/>
      <c r="F41" s="13"/>
      <c r="G41" s="19"/>
      <c r="K41" s="13"/>
      <c r="L41" s="13"/>
      <c r="O41" s="13"/>
      <c r="P41" s="13"/>
      <c r="Q41" s="19"/>
      <c r="T41" s="13"/>
      <c r="Y41" s="32" t="s">
        <v>476</v>
      </c>
      <c r="Z41" s="30"/>
      <c r="AF41" s="30"/>
      <c r="AK41" s="53" t="str">
        <f t="shared" si="7"/>
        <v>n</v>
      </c>
    </row>
    <row r="42" spans="1:37">
      <c r="A42" s="13"/>
      <c r="B42" s="13"/>
      <c r="F42" s="13"/>
      <c r="G42" s="19"/>
      <c r="K42" s="13"/>
      <c r="L42" s="13"/>
      <c r="O42" s="13"/>
      <c r="P42" s="13"/>
      <c r="Q42" s="19"/>
      <c r="T42" s="13"/>
      <c r="Y42" s="32" t="s">
        <v>477</v>
      </c>
      <c r="Z42" s="30"/>
      <c r="AF42" s="30"/>
      <c r="AK42" s="53" t="str">
        <f t="shared" si="7"/>
        <v>o</v>
      </c>
    </row>
    <row r="43" spans="1:37">
      <c r="A43" s="13"/>
      <c r="B43" s="13"/>
      <c r="F43" s="13"/>
      <c r="G43" s="19"/>
      <c r="K43" s="13"/>
      <c r="L43" s="13"/>
      <c r="O43" s="13"/>
      <c r="P43" s="13"/>
      <c r="Q43" s="19"/>
      <c r="T43" s="13"/>
      <c r="Y43" s="32" t="s">
        <v>478</v>
      </c>
      <c r="Z43" s="30"/>
      <c r="AF43" s="30"/>
      <c r="AK43" s="53" t="str">
        <f t="shared" si="7"/>
        <v>p</v>
      </c>
    </row>
    <row r="44" spans="1:37">
      <c r="A44" s="13"/>
      <c r="B44" s="13"/>
      <c r="F44" s="13"/>
      <c r="G44" s="19"/>
      <c r="K44" s="13"/>
      <c r="L44" s="13"/>
      <c r="O44" s="13"/>
      <c r="P44" s="13"/>
      <c r="Q44" s="19"/>
      <c r="T44" s="13"/>
      <c r="Y44" s="32" t="s">
        <v>479</v>
      </c>
      <c r="Z44" s="30"/>
      <c r="AF44" s="30"/>
      <c r="AK44" s="53" t="str">
        <f t="shared" si="7"/>
        <v>q</v>
      </c>
    </row>
    <row r="45" spans="1:37">
      <c r="A45" s="13"/>
      <c r="B45" s="13"/>
      <c r="F45" s="13"/>
      <c r="G45" s="19"/>
      <c r="K45" s="13"/>
      <c r="L45" s="13"/>
      <c r="O45" s="13"/>
      <c r="P45" s="13"/>
      <c r="Q45" s="19"/>
      <c r="T45" s="13"/>
      <c r="Y45" s="32" t="s">
        <v>480</v>
      </c>
      <c r="Z45" s="30"/>
      <c r="AF45" s="30"/>
      <c r="AK45" s="53" t="str">
        <f t="shared" si="7"/>
        <v>r</v>
      </c>
    </row>
    <row r="46" spans="1:37">
      <c r="A46" s="13"/>
      <c r="B46" s="13"/>
      <c r="F46" s="13"/>
      <c r="G46" s="19"/>
      <c r="K46" s="13"/>
      <c r="L46" s="13"/>
      <c r="O46" s="13"/>
      <c r="P46" s="13"/>
      <c r="Q46" s="19"/>
      <c r="T46" s="13"/>
      <c r="Y46" s="32" t="s">
        <v>481</v>
      </c>
      <c r="Z46" s="30"/>
      <c r="AF46" s="30"/>
      <c r="AK46" s="53" t="str">
        <f t="shared" si="7"/>
        <v>s</v>
      </c>
    </row>
    <row r="47" spans="1:37">
      <c r="A47" s="13"/>
      <c r="B47" s="13"/>
      <c r="F47" s="13"/>
      <c r="G47" s="19"/>
      <c r="K47" s="13"/>
      <c r="L47" s="13"/>
      <c r="O47" s="13"/>
      <c r="P47" s="13"/>
      <c r="Q47" s="19"/>
      <c r="T47" s="13"/>
      <c r="Y47" s="32" t="s">
        <v>482</v>
      </c>
      <c r="Z47" s="30"/>
      <c r="AF47" s="30"/>
      <c r="AK47" s="53" t="str">
        <f t="shared" si="7"/>
        <v>t</v>
      </c>
    </row>
    <row r="48" spans="1:37">
      <c r="A48" s="13"/>
      <c r="B48" s="13"/>
      <c r="F48" s="13"/>
      <c r="G48" s="19"/>
      <c r="K48" s="13"/>
      <c r="L48" s="13"/>
      <c r="O48" s="13"/>
      <c r="P48" s="13"/>
      <c r="Q48" s="19"/>
      <c r="T48" s="13"/>
      <c r="Y48" s="32" t="s">
        <v>483</v>
      </c>
      <c r="Z48" s="30"/>
      <c r="AF48" s="30"/>
      <c r="AK48" s="53" t="str">
        <f t="shared" si="7"/>
        <v>u</v>
      </c>
    </row>
    <row r="49" spans="1:37">
      <c r="A49" s="13"/>
      <c r="B49" s="13"/>
      <c r="F49" s="13"/>
      <c r="G49" s="19"/>
      <c r="K49" s="13"/>
      <c r="L49" s="13"/>
      <c r="O49" s="13"/>
      <c r="P49" s="13"/>
      <c r="Q49" s="19"/>
      <c r="T49" s="13"/>
      <c r="Y49" s="32" t="s">
        <v>484</v>
      </c>
      <c r="Z49" s="30"/>
      <c r="AF49" s="30"/>
      <c r="AK49" s="53" t="str">
        <f t="shared" si="7"/>
        <v>v</v>
      </c>
    </row>
    <row r="50" spans="1:37">
      <c r="A50" s="13"/>
      <c r="B50" s="13"/>
      <c r="F50" s="13"/>
      <c r="G50" s="19"/>
      <c r="K50" s="13"/>
      <c r="L50" s="13"/>
      <c r="O50" s="13"/>
      <c r="P50" s="13"/>
      <c r="Q50" s="19"/>
      <c r="T50" s="13"/>
      <c r="Y50" s="32" t="s">
        <v>485</v>
      </c>
      <c r="Z50" s="30"/>
      <c r="AF50" s="30"/>
    </row>
    <row r="51" spans="1:37">
      <c r="A51" s="13"/>
      <c r="B51" s="13"/>
      <c r="F51" s="13"/>
      <c r="G51" s="19"/>
      <c r="K51" s="13"/>
      <c r="L51" s="13"/>
      <c r="O51" s="13"/>
      <c r="P51" s="13"/>
      <c r="Q51" s="19"/>
      <c r="T51" s="13"/>
      <c r="Y51" s="32" t="s">
        <v>486</v>
      </c>
      <c r="Z51" s="30"/>
      <c r="AF51" s="30"/>
    </row>
    <row r="52" spans="1:37">
      <c r="A52" s="13"/>
      <c r="B52" s="13"/>
      <c r="F52" s="13"/>
      <c r="G52" s="19"/>
      <c r="K52" s="13"/>
      <c r="L52" s="13"/>
      <c r="O52" s="13"/>
      <c r="P52" s="13"/>
      <c r="Q52" s="19"/>
      <c r="T52" s="13"/>
      <c r="Y52" s="32" t="s">
        <v>487</v>
      </c>
      <c r="Z52" s="30"/>
      <c r="AF52" s="30"/>
    </row>
    <row r="53" spans="1:37">
      <c r="A53" s="13"/>
      <c r="B53" s="13"/>
      <c r="F53" s="13"/>
      <c r="G53" s="19"/>
      <c r="K53" s="13"/>
      <c r="L53" s="13"/>
      <c r="O53" s="13"/>
      <c r="P53" s="13"/>
      <c r="Q53" s="19"/>
      <c r="T53" s="13"/>
      <c r="Y53" s="32" t="s">
        <v>488</v>
      </c>
      <c r="Z53" s="30"/>
      <c r="AF53" s="30"/>
    </row>
    <row r="54" spans="1:37">
      <c r="A54" s="13"/>
      <c r="B54" s="13"/>
      <c r="F54" s="13"/>
      <c r="G54" s="19"/>
      <c r="K54" s="13"/>
      <c r="L54" s="13"/>
      <c r="O54" s="13"/>
      <c r="P54" s="20"/>
      <c r="Q54" s="19"/>
      <c r="T54" s="13"/>
      <c r="Y54" s="32" t="s">
        <v>489</v>
      </c>
      <c r="Z54" s="30"/>
      <c r="AF54" s="30"/>
    </row>
    <row r="55" spans="1:37">
      <c r="A55" s="13"/>
      <c r="B55" s="13"/>
      <c r="F55" s="13"/>
      <c r="G55" s="19"/>
      <c r="K55" s="13"/>
      <c r="L55" s="13"/>
      <c r="O55" s="13"/>
      <c r="P55" s="13"/>
      <c r="Q55" s="19"/>
      <c r="T55" s="13"/>
      <c r="Y55" s="32" t="s">
        <v>490</v>
      </c>
      <c r="Z55" s="30"/>
      <c r="AF55" s="30"/>
    </row>
    <row r="56" spans="1:37">
      <c r="A56" s="13"/>
      <c r="B56" s="13"/>
      <c r="F56" s="13"/>
      <c r="G56" s="19"/>
      <c r="K56" s="13"/>
      <c r="L56" s="13"/>
      <c r="O56" s="13"/>
      <c r="P56" s="13"/>
      <c r="Q56" s="19"/>
      <c r="T56" s="13"/>
      <c r="Y56" s="32" t="s">
        <v>491</v>
      </c>
      <c r="Z56" s="30"/>
      <c r="AF56" s="30"/>
    </row>
    <row r="57" spans="1:37">
      <c r="A57" s="13"/>
      <c r="B57" s="13"/>
      <c r="F57" s="13"/>
      <c r="G57" s="19"/>
      <c r="K57" s="13"/>
      <c r="L57" s="13"/>
      <c r="O57" s="13"/>
      <c r="P57" s="13"/>
      <c r="Q57" s="19"/>
      <c r="T57" s="13"/>
      <c r="Y57" s="32" t="s">
        <v>492</v>
      </c>
      <c r="Z57" s="30"/>
      <c r="AF57" s="30"/>
    </row>
    <row r="58" spans="1:37">
      <c r="A58" s="13"/>
      <c r="B58" s="13"/>
      <c r="F58" s="13"/>
      <c r="G58" s="19"/>
      <c r="K58" s="13"/>
      <c r="L58" s="13"/>
      <c r="O58" s="13"/>
      <c r="P58" s="13"/>
      <c r="Q58" s="19"/>
      <c r="T58" s="13"/>
      <c r="Y58" s="32" t="s">
        <v>493</v>
      </c>
      <c r="Z58" s="30"/>
      <c r="AF58" s="30"/>
    </row>
    <row r="59" spans="1:37">
      <c r="A59" s="13"/>
      <c r="B59" s="13"/>
      <c r="F59" s="13"/>
      <c r="G59" s="19"/>
      <c r="K59" s="13"/>
      <c r="L59" s="13"/>
      <c r="O59" s="13"/>
      <c r="P59" s="13"/>
      <c r="Q59" s="19"/>
      <c r="T59" s="13"/>
      <c r="Y59" s="32" t="s">
        <v>494</v>
      </c>
      <c r="Z59" s="30"/>
      <c r="AF59" s="30"/>
    </row>
    <row r="60" spans="1:37">
      <c r="A60" s="13"/>
      <c r="B60" s="13"/>
      <c r="F60" s="13"/>
      <c r="G60" s="19"/>
      <c r="K60" s="13"/>
      <c r="L60" s="13"/>
      <c r="O60" s="13"/>
      <c r="P60" s="13"/>
      <c r="Q60" s="19"/>
      <c r="T60" s="13"/>
      <c r="Y60" s="32" t="s">
        <v>495</v>
      </c>
      <c r="Z60" s="30"/>
      <c r="AF60" s="30"/>
    </row>
    <row r="61" spans="1:37">
      <c r="A61" s="13"/>
      <c r="B61" s="13"/>
      <c r="F61" s="13"/>
      <c r="G61" s="19"/>
      <c r="K61" s="13"/>
      <c r="L61" s="13"/>
      <c r="O61" s="13"/>
      <c r="P61" s="13"/>
      <c r="Q61" s="19"/>
      <c r="T61" s="13"/>
      <c r="Y61" s="32" t="s">
        <v>496</v>
      </c>
      <c r="Z61" s="30"/>
      <c r="AF61" s="30"/>
    </row>
    <row r="62" spans="1:37">
      <c r="A62" s="13"/>
      <c r="B62" s="13"/>
      <c r="F62" s="13"/>
      <c r="G62" s="19"/>
      <c r="K62" s="13"/>
      <c r="L62" s="13"/>
      <c r="O62" s="13"/>
      <c r="P62" s="13"/>
      <c r="Q62" s="19"/>
      <c r="T62" s="13"/>
      <c r="Y62" s="32" t="s">
        <v>497</v>
      </c>
      <c r="Z62" s="30"/>
      <c r="AF62" s="30"/>
    </row>
    <row r="63" spans="1:37">
      <c r="A63" s="13"/>
      <c r="B63" s="13"/>
      <c r="F63" s="13"/>
      <c r="G63" s="19"/>
      <c r="K63" s="13"/>
      <c r="L63" s="13"/>
      <c r="O63" s="13"/>
      <c r="P63" s="13"/>
      <c r="Q63" s="19"/>
      <c r="T63" s="13"/>
      <c r="Y63" s="32" t="s">
        <v>498</v>
      </c>
      <c r="Z63" s="30"/>
      <c r="AF63" s="30"/>
    </row>
    <row r="64" spans="1:37">
      <c r="A64" s="13"/>
      <c r="B64" s="13"/>
      <c r="F64" s="13"/>
      <c r="G64" s="19"/>
      <c r="K64" s="13"/>
      <c r="L64" s="13"/>
      <c r="O64" s="13"/>
      <c r="P64" s="13"/>
      <c r="Q64" s="19"/>
      <c r="T64" s="13"/>
      <c r="Y64" s="32" t="s">
        <v>499</v>
      </c>
      <c r="Z64" s="30"/>
      <c r="AF64" s="30"/>
    </row>
    <row r="65" spans="1:32">
      <c r="A65" s="13"/>
      <c r="B65" s="13"/>
      <c r="F65" s="13"/>
      <c r="G65" s="19"/>
      <c r="K65" s="13"/>
      <c r="L65" s="13"/>
      <c r="O65" s="13"/>
      <c r="P65" s="13"/>
      <c r="Q65" s="19"/>
      <c r="T65" s="13"/>
      <c r="Y65" s="32" t="s">
        <v>500</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501</v>
      </c>
      <c r="Z67" s="30"/>
      <c r="AF67" s="30"/>
    </row>
    <row r="68" spans="1:32">
      <c r="A68" s="13"/>
      <c r="B68" s="13"/>
      <c r="F68" s="13"/>
      <c r="G68" s="19"/>
      <c r="K68" s="13"/>
      <c r="L68" s="13"/>
      <c r="O68" s="13"/>
      <c r="P68" s="13"/>
      <c r="Q68" s="19"/>
      <c r="T68" s="13"/>
      <c r="Y68" s="32" t="s">
        <v>502</v>
      </c>
      <c r="Z68" s="30"/>
      <c r="AF68" s="30"/>
    </row>
    <row r="69" spans="1:32">
      <c r="A69" s="13"/>
      <c r="B69" s="13"/>
      <c r="F69" s="13"/>
      <c r="G69" s="19"/>
      <c r="K69" s="13"/>
      <c r="L69" s="13"/>
      <c r="O69" s="13"/>
      <c r="P69" s="13"/>
      <c r="Q69" s="19"/>
      <c r="T69" s="13"/>
      <c r="Y69" s="32" t="s">
        <v>503</v>
      </c>
      <c r="Z69" s="30"/>
      <c r="AF69" s="30"/>
    </row>
    <row r="70" spans="1:32">
      <c r="A70" s="13"/>
      <c r="B70" s="13"/>
      <c r="Y70" s="32" t="s">
        <v>504</v>
      </c>
    </row>
    <row r="71" spans="1:32">
      <c r="Y71" s="32" t="s">
        <v>505</v>
      </c>
    </row>
    <row r="72" spans="1:32">
      <c r="Y72" s="32" t="s">
        <v>506</v>
      </c>
    </row>
    <row r="73" spans="1:32">
      <c r="Y73" s="32" t="s">
        <v>507</v>
      </c>
    </row>
    <row r="74" spans="1:32">
      <c r="Y74" s="32" t="s">
        <v>508</v>
      </c>
    </row>
    <row r="75" spans="1:32">
      <c r="Y75" s="32" t="s">
        <v>509</v>
      </c>
    </row>
    <row r="76" spans="1:32">
      <c r="Y76" s="32" t="s">
        <v>510</v>
      </c>
    </row>
    <row r="77" spans="1:32">
      <c r="Y77" s="32" t="s">
        <v>511</v>
      </c>
    </row>
    <row r="78" spans="1:32">
      <c r="Y78" s="32" t="s">
        <v>512</v>
      </c>
    </row>
    <row r="79" spans="1:32">
      <c r="Y79" s="32" t="s">
        <v>513</v>
      </c>
    </row>
    <row r="80" spans="1:32">
      <c r="Y80" s="32" t="s">
        <v>514</v>
      </c>
    </row>
    <row r="81" spans="25:25">
      <c r="Y81" s="32" t="s">
        <v>515</v>
      </c>
    </row>
    <row r="82" spans="25:25">
      <c r="Y82" s="32" t="s">
        <v>516</v>
      </c>
    </row>
    <row r="83" spans="25:25">
      <c r="Y83" s="32" t="s">
        <v>517</v>
      </c>
    </row>
    <row r="84" spans="25:25">
      <c r="Y84" s="32" t="s">
        <v>518</v>
      </c>
    </row>
    <row r="85" spans="25:25">
      <c r="Y85" s="32" t="s">
        <v>519</v>
      </c>
    </row>
    <row r="86" spans="25:25">
      <c r="Y86" s="32" t="s">
        <v>520</v>
      </c>
    </row>
    <row r="87" spans="25:25">
      <c r="Y87" s="32" t="s">
        <v>521</v>
      </c>
    </row>
    <row r="88" spans="25:25">
      <c r="Y88" s="32" t="s">
        <v>522</v>
      </c>
    </row>
    <row r="89" spans="25:25">
      <c r="Y89" s="32" t="s">
        <v>523</v>
      </c>
    </row>
    <row r="90" spans="25:25">
      <c r="Y90" s="32" t="s">
        <v>524</v>
      </c>
    </row>
    <row r="91" spans="25:25">
      <c r="Y91" s="32" t="s">
        <v>525</v>
      </c>
    </row>
    <row r="92" spans="25:25">
      <c r="Y92" s="32" t="s">
        <v>526</v>
      </c>
    </row>
    <row r="93" spans="25:25">
      <c r="Y93" s="32" t="s">
        <v>527</v>
      </c>
    </row>
    <row r="94" spans="25:25">
      <c r="Y94" s="32" t="s">
        <v>528</v>
      </c>
    </row>
    <row r="95" spans="25:25">
      <c r="Y95" s="32" t="s">
        <v>529</v>
      </c>
    </row>
    <row r="96" spans="25:25">
      <c r="Y96" s="32" t="s">
        <v>421</v>
      </c>
    </row>
    <row r="97" spans="25:25">
      <c r="Y97" s="32" t="s">
        <v>530</v>
      </c>
    </row>
    <row r="98" spans="25:25">
      <c r="Y98" s="32" t="s">
        <v>531</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row r="55" spans="1:50" ht="30" customHeight="1">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row r="108" spans="1:50" ht="30" customHeight="1">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row r="161" spans="1:50" ht="30" customHeight="1">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row r="214" spans="1:50" ht="30" customHeight="1">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宇山 真弘(uyama-masahiro)</cp:lastModifiedBy>
  <cp:lastPrinted>2020-09-23T11:35:16Z</cp:lastPrinted>
  <dcterms:created xsi:type="dcterms:W3CDTF">2012-03-13T00:50:25Z</dcterms:created>
  <dcterms:modified xsi:type="dcterms:W3CDTF">2020-11-12T06:30:28Z</dcterms:modified>
</cp:coreProperties>
</file>