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P29" i="3" l="1"/>
  <c r="D12" i="4"/>
  <c r="C12" i="4"/>
  <c r="W28"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<sst xmlns="http://schemas.openxmlformats.org/spreadsheetml/2006/main" count="2936" uniqueCount="655">
  <si>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</si>
  <si>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</si>
  <si>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</si>
  <si>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</si>
  <si>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</si>
  <si>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</si>
  <si>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</si>
  <si>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</si>
  <si>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</si>
  <si>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</si>
  <si>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</si>
  <si>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</si>
  <si>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</si>
  <si>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</si>
  <si>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</si>
  <si>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</si>
  <si>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</si>
  <si>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</si>
  <si>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</si>
  <si>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</si>
  <si>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</si>
  <si>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</si>
  <si>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</si>
  <si>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</si>
  <si>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</si>
  <si>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</si>
  <si>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</si>
  <si>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</si>
  <si>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</si>
  <si>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</si>
  <si>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</si>
  <si>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</si>
  <si>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</si>
  <si>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</si>
  <si>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</si>
  <si>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</si>
  <si>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</si>
  <si>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</si>
  <si>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</si>
  <si>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</si>
  <si>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</si>
  <si>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</si>
  <si>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</si>
  <si>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</si>
  <si>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</si>
  <si>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</si>
  <si>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</si>
  <si>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</si>
  <si>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</si>
  <si>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</si>
  <si>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</si>
  <si>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</si>
  <si>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</si>
  <si>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</si>
  <si>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</si>
  <si>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</si>
  <si>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</si>
  <si>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</si>
  <si>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</si>
  <si>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</si>
  <si>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</si>
  <si>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</si>
  <si>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</si>
  <si>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</si>
  <si>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</si>
  <si>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</si>
  <si>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</si>
  <si>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</si>
  <si>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</si>
  <si>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</si>
  <si>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</si>
  <si>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</si>
  <si>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</si>
  <si>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</si>
  <si>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</si>
  <si>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</si>
  <si>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</si>
  <si>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</si>
  <si>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</si>
  <si>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</si>
  <si>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</si>
  <si>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</si>
  <si>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</si>
  <si>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</si>
  <si>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</si>
  <si>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</si>
  <si>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</si>
  <si>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</si>
  <si>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</si>
  <si>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</si>
  <si>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</si>
  <si>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</si>
  <si>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</si>
  <si>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</si>
  <si>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</si>
  <si>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</si>
  <si>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</si>
  <si>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</si>
  <si>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</si>
  <si>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</si>
  <si>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</si>
  <si>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</si>
  <si>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</si>
  <si>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</si>
  <si>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</si>
  <si>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</si>
  <si>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</si>
  <si>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</si>
  <si>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</si>
  <si>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</si>
  <si>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</si>
  <si>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</si>
  <si>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</si>
  <si>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</si>
  <si>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</si>
  <si>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</si>
  <si>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</si>
  <si>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</si>
  <si>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</si>
  <si>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</si>
  <si>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</si>
  <si>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</si>
  <si>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</si>
  <si>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</si>
  <si>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</si>
  <si>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</si>
  <si>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</si>
  <si>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</si>
  <si>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</si>
  <si>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</si>
  <si>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</si>
  <si>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</si>
  <si>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</si>
  <si>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</si>
  <si>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</si>
  <si>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</si>
  <si>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</si>
  <si>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</si>
  <si>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</si>
  <si>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</si>
  <si>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</si>
  <si>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</si>
  <si>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</si>
  <si>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</si>
  <si>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</si>
  <si>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</si>
  <si>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</si>
  <si>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</si>
  <si>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</si>
  <si>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</si>
  <si>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</si>
  <si>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</si>
  <si>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</si>
  <si>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</si>
  <si>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</si>
  <si>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</si>
  <si>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</si>
  <si>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</si>
  <si>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</si>
  <si>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</si>
  <si>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</si>
  <si>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</si>
  <si>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</si>
  <si>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</si>
  <si>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</si>
  <si>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</si>
  <si>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</si>
  <si>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</si>
  <si>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</si>
  <si>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</si>
  <si>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</si>
  <si>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</si>
  <si>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</si>
  <si>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</si>
  <si>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</si>
  <si>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</si>
  <si>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</si>
  <si>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</si>
  <si>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</si>
  <si>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</si>
  <si>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</si>
  <si>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</si>
  <si>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</si>
  <si>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</si>
  <si>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</si>
  <si>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</si>
  <si>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</si>
  <si>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</si>
  <si>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</si>
  <si>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</si>
  <si>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</si>
  <si>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</si>
  <si>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</si>
  <si>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</si>
  <si>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</si>
  <si>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</si>
  <si>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</si>
  <si>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</si>
  <si>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</si>
  <si>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</si>
  <si>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</si>
  <si>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</si>
  <si>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</si>
  <si>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</si>
  <si>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</si>
  <si>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</si>
  <si>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</si>
  <si>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</si>
  <si>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</si>
  <si>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</si>
  <si>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</si>
  <si>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</si>
  <si>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</si>
  <si>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</si>
  <si>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</si>
  <si>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</si>
  <si>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</si>
  <si>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</si>
  <si>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</si>
  <si>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</si>
  <si>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</si>
  <si>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</si>
  <si>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</si>
  <si>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</si>
  <si>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</si>
  <si>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</si>
  <si>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</si>
  <si>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</si>
  <si>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</si>
  <si>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</si>
  <si>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</si>
  <si>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</si>
  <si>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</si>
  <si>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</si>
  <si>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</si>
  <si>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</si>
  <si>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</si>
  <si>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</si>
  <si>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</si>
  <si>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</si>
  <si>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</si>
  <si>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</si>
  <si>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</si>
  <si>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</si>
  <si>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</si>
  <si>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</si>
  <si>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</si>
  <si>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</si>
  <si>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</si>
  <si>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</si>
  <si>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</si>
  <si>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</si>
  <si>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</si>
  <si>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</si>
  <si>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</si>
  <si>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</si>
  <si>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</si>
  <si>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</si>
  <si>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</si>
  <si>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</si>
  <si>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</si>
  <si>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</si>
  <si>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</si>
  <si>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</si>
  <si>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</si>
  <si>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</si>
  <si>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</si>
  <si>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</si>
  <si>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</si>
  <si>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</si>
  <si>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</si>
  <si>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</si>
  <si>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</si>
  <si>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</si>
  <si>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</si>
  <si>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</si>
  <si>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</si>
  <si>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</si>
  <si>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</si>
  <si>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</si>
  <si>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</si>
  <si>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</si>
  <si>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</si>
  <si>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</si>
  <si>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</si>
  <si>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</si>
  <si>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</si>
  <si>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</si>
  <si>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</si>
  <si>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</si>
  <si>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</si>
  <si>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</si>
  <si>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</si>
  <si>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</si>
  <si>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</si>
  <si>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</si>
  <si>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</si>
  <si>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</si>
  <si>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</si>
  <si>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</si>
  <si>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</si>
  <si>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</si>
  <si>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</si>
  <si>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</si>
  <si>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</si>
  <si>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</si>
  <si>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</si>
  <si>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</si>
  <si>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</si>
  <si>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</si>
  <si>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</si>
  <si>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</si>
  <si>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</si>
  <si>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</si>
  <si>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</si>
  <si>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</si>
  <si>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</si>
  <si>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</si>
  <si>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</si>
  <si>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</si>
  <si>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</si>
  <si>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</si>
  <si>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</si>
  <si>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</si>
  <si>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</si>
  <si>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</si>
  <si>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</si>
  <si>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</si>
  <si>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</si>
  <si>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</si>
  <si>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</si>
  <si>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</si>
  <si>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</si>
  <si>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</si>
  <si>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</si>
  <si>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</si>
  <si>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</si>
  <si>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</si>
  <si>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</si>
  <si>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</si>
  <si>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</si>
  <si>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</si>
  <si>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</si>
  <si>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</si>
  <si>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</si>
  <si>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</si>
  <si>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</si>
  <si>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</si>
  <si>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</si>
  <si>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</si>
  <si>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</si>
  <si>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</si>
  <si>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</si>
  <si>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</si>
  <si>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</si>
  <si>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</si>
  <si>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</si>
  <si>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</si>
  <si>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</si>
  <si>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</si>
  <si>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</si>
  <si>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</si>
  <si>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</si>
  <si>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</si>
  <si>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</si>
  <si>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</si>
  <si>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</si>
  <si>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</si>
  <si>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</si>
  <si>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</si>
  <si>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</si>
  <si>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</si>
  <si>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</si>
  <si>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</si>
  <si>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</si>
  <si>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</si>
  <si>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</si>
  <si>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</si>
  <si>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</si>
  <si>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</si>
  <si>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</si>
  <si>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</si>
  <si>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</si>
  <si>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</si>
  <si>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</si>
  <si>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</si>
  <si>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</si>
  <si>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</si>
  <si>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</si>
  <si>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</si>
  <si>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</si>
  <si>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</si>
  <si>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</si>
  <si>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</si>
  <si>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</si>
  <si>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</si>
  <si>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</si>
  <si>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</si>
  <si>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</si>
  <si>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</si>
  <si>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</si>
  <si>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</si>
  <si>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</si>
  <si>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</si>
  <si>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</si>
  <si>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</si>
  <si>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</si>
  <si>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</si>
  <si>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</si>
  <si>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</si>
  <si>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</si>
  <si>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</si>
  <si>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</si>
  <si>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</si>
  <si>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</si>
  <si>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</si>
  <si>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</si>
  <si>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</si>
  <si>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</si>
  <si>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</si>
  <si>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</si>
  <si>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</si>
  <si>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</si>
  <si>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</si>
  <si>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</si>
  <si>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</si>
  <si>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</si>
  <si>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</si>
  <si>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</si>
  <si>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</si>
  <si>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</si>
  <si>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</si>
  <si>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</si>
  <si>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</si>
  <si>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</si>
  <si>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</si>
  <si>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</si>
  <si>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</si>
  <si>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</si>
  <si>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</si>
  <si>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</si>
  <si>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</si>
  <si>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</si>
  <si>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</si>
  <si>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</si>
  <si>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</si>
  <si>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</si>
  <si>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</si>
  <si>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</si>
  <si>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</si>
  <si>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</si>
  <si>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</si>
  <si>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</si>
  <si>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</si>
  <si>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</si>
  <si>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</si>
  <si>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</si>
  <si>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</si>
  <si>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</si>
  <si>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</si>
  <si>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</si>
  <si>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</si>
  <si>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</si>
  <si>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</si>
  <si>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</si>
  <si>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</si>
  <si>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</si>
  <si>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</si>
  <si>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</si>
  <si>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</si>
  <si>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</si>
  <si>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</si>
  <si>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</si>
  <si>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</si>
  <si>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</si>
  <si>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</si>
  <si>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</si>
  <si>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</si>
  <si>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</si>
  <si>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</si>
  <si>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</si>
  <si>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</si>
  <si>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</si>
  <si>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</si>
  <si>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</si>
  <si>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</si>
  <si>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</si>
  <si>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</si>
  <si>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</si>
  <si>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</si>
  <si>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</si>
  <si>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</si>
  <si>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</si>
  <si>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</si>
  <si>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</si>
  <si>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</si>
  <si>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</si>
  <si>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</si>
  <si>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</si>
  <si>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</si>
  <si>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</si>
  <si>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</si>
  <si>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</si>
  <si>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</si>
  <si>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</si>
  <si>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</si>
  <si>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</si>
  <si>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</si>
  <si>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</si>
  <si>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</si>
  <si>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</si>
  <si>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</si>
  <si>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</si>
  <si>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</si>
  <si>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</si>
  <si>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</si>
  <si>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</si>
  <si>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</si>
  <si>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</si>
  <si>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</si>
  <si>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</si>
  <si>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</si>
  <si>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</si>
  <si>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</si>
  <si>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</si>
  <si>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</si>
  <si>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</si>
  <si>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</si>
  <si>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</si>
  <si>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</si>
  <si>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</si>
  <si>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</si>
  <si>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</si>
  <si>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</si>
  <si>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</si>
  <si>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</si>
  <si>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</si>
  <si>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</si>
  <si>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</si>
  <si>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</si>
  <si>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</si>
  <si>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</si>
  <si>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</si>
  <si>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</si>
  <si>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</si>
  <si>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</si>
  <si>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</si>
  <si>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</si>
  <si>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</si>
  <si>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</si>
  <si>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</si>
  <si>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</si>
  <si>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</si>
  <si>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</si>
  <si>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</si>
  <si>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</si>
  <si>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</si>
  <si>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</si>
  <si>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</si>
  <si>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</si>
  <si>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</si>
  <si>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職業情報提供サイト（日本版O-NET）の運用等</t>
    <rPh sb="20" eb="22">
      <t>ウンヨウ</t>
    </rPh>
    <rPh sb="22" eb="23">
      <t>トウ</t>
    </rPh>
    <phoneticPr fontId="5"/>
  </si>
  <si>
    <t>厚生労働省</t>
  </si>
  <si>
    <t>厚生労働省</t>
    <rPh sb="0" eb="2">
      <t>コウセイ</t>
    </rPh>
    <rPh sb="2" eb="5">
      <t>ロウドウショウ</t>
    </rPh>
    <phoneticPr fontId="5"/>
  </si>
  <si>
    <t>職業安定局</t>
    <phoneticPr fontId="5"/>
  </si>
  <si>
    <t>首席職業指導官室</t>
    <phoneticPr fontId="5"/>
  </si>
  <si>
    <t>首席職業指導官
松瀬　貴裕</t>
    <rPh sb="8" eb="10">
      <t>マツセ</t>
    </rPh>
    <rPh sb="11" eb="13">
      <t>タカヒロ</t>
    </rPh>
    <phoneticPr fontId="5"/>
  </si>
  <si>
    <t>雇用保険法第62条第1項第6号</t>
    <phoneticPr fontId="5"/>
  </si>
  <si>
    <t>「成長戦略フォローアップ」（令和元年6月21日閣議決定）
「未来投資戦略2017」(平成29年6月9日閣議決定)
「未来投資戦略2018」(平成30年6月15日閣議決定)
「働き方改革実行計画」（平成29年3月28日、働き方改革実現会議決定）</t>
    <phoneticPr fontId="5"/>
  </si>
  <si>
    <t>人口減少下で安定的な経済成長を実現し、国全体の労働生産性の向上を図るためには、一人ひとりが持つ能力を最大限に活かせるよう、転職・再就職など多様な採用機会を拡大し、転職希望者等が持つ職業スキルや経験等を活かした就職活動や企業の採用活動が行えるよう「職業情報の見える化」を進めることが重要。そのため、職業情報提供サイト（日本版O-NET）を運用し、広く求人者・求職者等に職業情報を提供することにより、効果的なマッチングを図る。</t>
    <rPh sb="96" eb="98">
      <t>ケイケン</t>
    </rPh>
    <rPh sb="168" eb="170">
      <t>ウンヨウ</t>
    </rPh>
    <rPh sb="181" eb="182">
      <t>トウ</t>
    </rPh>
    <phoneticPr fontId="5"/>
  </si>
  <si>
    <t>キャリアコンサルタント等の専門家、需給調整機関の担当者、企業の人事管理担当者、求職者（高齢者、障害者等を含む）、学生等を対象に、職業を「ジョブ」「タスク」「スキル」等の観点から分析し、労働市場の共通言語・共通基準としてデータベース化することにより、職業情報を「見える化」し、求職者等の就職活動や企業の採用活動等を支援する。</t>
    <rPh sb="60" eb="62">
      <t>タイショウ</t>
    </rPh>
    <phoneticPr fontId="5"/>
  </si>
  <si>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</si>
  <si>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</si>
  <si>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</si>
  <si>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</si>
  <si>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情報提供の媒体として使用する職業情報提供サイト（日本版O-NET）への年間アクセス件数
７０万件以上</t>
    <rPh sb="0" eb="2">
      <t>ジョウホウ</t>
    </rPh>
    <rPh sb="2" eb="4">
      <t>テイキョウ</t>
    </rPh>
    <rPh sb="5" eb="7">
      <t>バイタイ</t>
    </rPh>
    <rPh sb="10" eb="12">
      <t>シヨウ</t>
    </rPh>
    <rPh sb="14" eb="16">
      <t>ショクギョウ</t>
    </rPh>
    <rPh sb="16" eb="18">
      <t>ジョウホウ</t>
    </rPh>
    <rPh sb="18" eb="20">
      <t>テイキョウ</t>
    </rPh>
    <rPh sb="24" eb="27">
      <t>ニホンバン</t>
    </rPh>
    <rPh sb="35" eb="37">
      <t>ネンカン</t>
    </rPh>
    <rPh sb="41" eb="43">
      <t>ケンスウ</t>
    </rPh>
    <rPh sb="46" eb="48">
      <t>マンケン</t>
    </rPh>
    <rPh sb="48" eb="50">
      <t>イジョウ</t>
    </rPh>
    <phoneticPr fontId="5"/>
  </si>
  <si>
    <t>情報提供の媒体として使用する職業情報提供サイト（日本版O－NET)への年間アクセス件数</t>
    <rPh sb="0" eb="2">
      <t>ジョウホウ</t>
    </rPh>
    <rPh sb="2" eb="4">
      <t>テイキョウ</t>
    </rPh>
    <rPh sb="5" eb="7">
      <t>バイタイ</t>
    </rPh>
    <rPh sb="10" eb="12">
      <t>シヨウ</t>
    </rPh>
    <rPh sb="14" eb="16">
      <t>ショクギョウ</t>
    </rPh>
    <rPh sb="16" eb="18">
      <t>ジョウホウ</t>
    </rPh>
    <rPh sb="18" eb="20">
      <t>テイキョウ</t>
    </rPh>
    <rPh sb="24" eb="27">
      <t>ニホンバン</t>
    </rPh>
    <rPh sb="35" eb="37">
      <t>ネンカン</t>
    </rPh>
    <rPh sb="41" eb="43">
      <t>ケンスウ</t>
    </rPh>
    <phoneticPr fontId="5"/>
  </si>
  <si>
    <t>令和2年3月19日運用開始のため、運用実績データがなく、最近（平成30年9月）運用開始した職場関係の情報を提供する職場情報総合サイトの初年度目標を利用</t>
    <rPh sb="0" eb="2">
      <t>レイワ</t>
    </rPh>
    <rPh sb="3" eb="4">
      <t>ネン</t>
    </rPh>
    <rPh sb="5" eb="6">
      <t>ガツ</t>
    </rPh>
    <rPh sb="8" eb="9">
      <t>ニチ</t>
    </rPh>
    <rPh sb="9" eb="11">
      <t>ウンヨウ</t>
    </rPh>
    <rPh sb="11" eb="13">
      <t>カイシ</t>
    </rPh>
    <rPh sb="17" eb="19">
      <t>ウンヨウ</t>
    </rPh>
    <rPh sb="19" eb="21">
      <t>ジッセキ</t>
    </rPh>
    <rPh sb="28" eb="30">
      <t>サイキン</t>
    </rPh>
    <rPh sb="31" eb="33">
      <t>ヘイセイ</t>
    </rPh>
    <rPh sb="35" eb="36">
      <t>ネン</t>
    </rPh>
    <rPh sb="37" eb="38">
      <t>ガツ</t>
    </rPh>
    <rPh sb="39" eb="41">
      <t>ウンヨウ</t>
    </rPh>
    <rPh sb="41" eb="43">
      <t>カイシ</t>
    </rPh>
    <rPh sb="45" eb="47">
      <t>ショクバ</t>
    </rPh>
    <rPh sb="47" eb="49">
      <t>カンケイ</t>
    </rPh>
    <rPh sb="50" eb="52">
      <t>ジョウホウ</t>
    </rPh>
    <rPh sb="53" eb="55">
      <t>テイキョウ</t>
    </rPh>
    <rPh sb="57" eb="59">
      <t>ショクバ</t>
    </rPh>
    <rPh sb="59" eb="61">
      <t>ジョウホウ</t>
    </rPh>
    <rPh sb="61" eb="63">
      <t>ソウゴウ</t>
    </rPh>
    <rPh sb="67" eb="70">
      <t>ショネンド</t>
    </rPh>
    <rPh sb="70" eb="72">
      <t>モクヒョウ</t>
    </rPh>
    <rPh sb="73" eb="75">
      <t>リヨウ</t>
    </rPh>
    <phoneticPr fontId="5"/>
  </si>
  <si>
    <t>掲載職業数</t>
    <rPh sb="0" eb="2">
      <t>ケイサイ</t>
    </rPh>
    <rPh sb="2" eb="4">
      <t>ショクギョウ</t>
    </rPh>
    <rPh sb="4" eb="5">
      <t>スウ</t>
    </rPh>
    <phoneticPr fontId="5"/>
  </si>
  <si>
    <t>適職探索機能の搭載</t>
    <rPh sb="0" eb="2">
      <t>テキショク</t>
    </rPh>
    <rPh sb="2" eb="4">
      <t>タンサク</t>
    </rPh>
    <rPh sb="4" eb="6">
      <t>キノウ</t>
    </rPh>
    <rPh sb="7" eb="9">
      <t>トウサイ</t>
    </rPh>
    <phoneticPr fontId="5"/>
  </si>
  <si>
    <t>件</t>
    <rPh sb="0" eb="1">
      <t>ケン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</si>
  <si>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</si>
  <si>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</si>
  <si>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転職・再就職など多様な採用機会を拡大し、転職希望者等が持つ職業スキルや経験等を活かした就職活動や企業の採用活動が行えるよう「職業情報の見える化」を進めることが必要。そのため、本事業を実施し、タスク・スキル等の定性・定量データを含む職業情報を提供することにより、効果的なマッチングを進めることが可能となり、施策目標の達成に寄与する。</t>
    <rPh sb="35" eb="37">
      <t>ケイケン</t>
    </rPh>
    <phoneticPr fontId="5"/>
  </si>
  <si>
    <t>本事業は、労働者等の適職選択や企業の採用活動のための職業情報を提供することにより労働市場のマッチングを促進するためのものであることから、国民や社会のニーズを的確に反映している。</t>
    <phoneticPr fontId="5"/>
  </si>
  <si>
    <t>本事業は、職業情報をタスク、スキル等の観点から分析し、労働市場における「共通言語、共通基準」としてデータベース化し、職業情報をインフラとして整備を図るものであるため、国が責任を持って実施すべきである。</t>
    <phoneticPr fontId="5"/>
  </si>
  <si>
    <t>事業主から徴収した雇用保険料を財源に、職業情報を「見える化」し、求職者等の就職活動や企業の採用活動等を支援するものであり、雇用保険適用事業主を支援するための事業であることから妥当である。</t>
    <phoneticPr fontId="5"/>
  </si>
  <si>
    <t>一般競争入札（総合評価）によりコストの削減を図っている。</t>
    <phoneticPr fontId="5"/>
  </si>
  <si>
    <t>本事業は、ウェブサイトの構築に係る経費など、真に必要なものに限定している。</t>
    <phoneticPr fontId="5"/>
  </si>
  <si>
    <t>受託者と連携を密にし、進捗状況を把握し効率的に実施するよう指示を行っている。</t>
    <phoneticPr fontId="5"/>
  </si>
  <si>
    <t>委託事業として一般競争入札（総合評価）により民間企業等の専門性を活用し、低コストで事業を行っており、他の手段・方法と比較しても実効性の高い手段でかつ低コストでの実施ができたと考えている。</t>
    <phoneticPr fontId="5"/>
  </si>
  <si>
    <t>無</t>
  </si>
  <si>
    <t>‐</t>
  </si>
  <si>
    <t>令和2年3月19日運用開始である。</t>
    <rPh sb="0" eb="2">
      <t>レイワ</t>
    </rPh>
    <rPh sb="3" eb="4">
      <t>ネン</t>
    </rPh>
    <rPh sb="5" eb="6">
      <t>ガツ</t>
    </rPh>
    <rPh sb="8" eb="9">
      <t>ニチ</t>
    </rPh>
    <rPh sb="9" eb="11">
      <t>ウンヨウ</t>
    </rPh>
    <rPh sb="11" eb="13">
      <t>カイシ</t>
    </rPh>
    <phoneticPr fontId="5"/>
  </si>
  <si>
    <t>△</t>
  </si>
  <si>
    <t>平成30年度の調査・分析等業務一式の成果物を踏まえ、サイトを構築した。運用開始は令和2年3月19日である。</t>
    <rPh sb="0" eb="2">
      <t>ヘイセイ</t>
    </rPh>
    <rPh sb="4" eb="6">
      <t>ネンド</t>
    </rPh>
    <rPh sb="7" eb="9">
      <t>チョウサ</t>
    </rPh>
    <rPh sb="10" eb="12">
      <t>ブンセキ</t>
    </rPh>
    <rPh sb="12" eb="13">
      <t>トウ</t>
    </rPh>
    <rPh sb="13" eb="15">
      <t>ギョウム</t>
    </rPh>
    <rPh sb="15" eb="17">
      <t>イッシキ</t>
    </rPh>
    <rPh sb="18" eb="21">
      <t>セイカブツ</t>
    </rPh>
    <rPh sb="22" eb="23">
      <t>フ</t>
    </rPh>
    <rPh sb="30" eb="32">
      <t>コウチク</t>
    </rPh>
    <rPh sb="35" eb="37">
      <t>ウンヨウ</t>
    </rPh>
    <rPh sb="37" eb="39">
      <t>カイシ</t>
    </rPh>
    <rPh sb="40" eb="42">
      <t>レイワ</t>
    </rPh>
    <rPh sb="43" eb="44">
      <t>ネン</t>
    </rPh>
    <rPh sb="45" eb="46">
      <t>ガツ</t>
    </rPh>
    <rPh sb="48" eb="49">
      <t>ニチ</t>
    </rPh>
    <phoneticPr fontId="5"/>
  </si>
  <si>
    <t>平成31/令和元年度は、サイト構築年度であり、最終的に令和2年3月19日に運用を開始した。令和2年度からは、当サイトを運用するとともに、その活用促進を図り、ニーズにあわせて改善を図っていく段階である。なお、予算については、引き続き適正な規模となるよう検討する。</t>
    <rPh sb="0" eb="2">
      <t>ヘイセイ</t>
    </rPh>
    <rPh sb="5" eb="7">
      <t>レイワ</t>
    </rPh>
    <rPh sb="7" eb="10">
      <t>ガンネンド</t>
    </rPh>
    <rPh sb="15" eb="17">
      <t>コウチク</t>
    </rPh>
    <rPh sb="17" eb="19">
      <t>ネンド</t>
    </rPh>
    <rPh sb="23" eb="26">
      <t>サイシュウテキ</t>
    </rPh>
    <rPh sb="27" eb="29">
      <t>レイワ</t>
    </rPh>
    <rPh sb="30" eb="31">
      <t>ネン</t>
    </rPh>
    <rPh sb="32" eb="33">
      <t>ガツ</t>
    </rPh>
    <rPh sb="35" eb="36">
      <t>ニチ</t>
    </rPh>
    <rPh sb="37" eb="39">
      <t>ウンヨウ</t>
    </rPh>
    <rPh sb="40" eb="42">
      <t>カイシ</t>
    </rPh>
    <rPh sb="45" eb="47">
      <t>レイワ</t>
    </rPh>
    <rPh sb="48" eb="50">
      <t>ネンド</t>
    </rPh>
    <rPh sb="54" eb="55">
      <t>トウ</t>
    </rPh>
    <rPh sb="59" eb="61">
      <t>ウンヨウ</t>
    </rPh>
    <rPh sb="70" eb="72">
      <t>カツヨウ</t>
    </rPh>
    <rPh sb="72" eb="74">
      <t>ソクシン</t>
    </rPh>
    <rPh sb="75" eb="76">
      <t>ハカ</t>
    </rPh>
    <rPh sb="86" eb="88">
      <t>カイゼン</t>
    </rPh>
    <rPh sb="89" eb="90">
      <t>ハカ</t>
    </rPh>
    <rPh sb="94" eb="96">
      <t>ダンカイ</t>
    </rPh>
    <phoneticPr fontId="5"/>
  </si>
  <si>
    <t>平成31/令和元年度に、これまでの成果を踏まえて、職業情報提供サイト（日本版O-NET)の運用を開始するという目標に従い、令和2年3月19日に運用を開始した。</t>
    <rPh sb="0" eb="2">
      <t>ヘイセイ</t>
    </rPh>
    <rPh sb="5" eb="7">
      <t>レイワ</t>
    </rPh>
    <rPh sb="7" eb="10">
      <t>ガンネンド</t>
    </rPh>
    <rPh sb="17" eb="19">
      <t>セイカ</t>
    </rPh>
    <rPh sb="20" eb="21">
      <t>フ</t>
    </rPh>
    <rPh sb="25" eb="27">
      <t>ショクギョウ</t>
    </rPh>
    <rPh sb="27" eb="29">
      <t>ジョウホウ</t>
    </rPh>
    <rPh sb="29" eb="31">
      <t>テイキョウ</t>
    </rPh>
    <rPh sb="35" eb="38">
      <t>ニホンバン</t>
    </rPh>
    <rPh sb="45" eb="47">
      <t>ウンヨウ</t>
    </rPh>
    <rPh sb="48" eb="50">
      <t>カイシ</t>
    </rPh>
    <rPh sb="55" eb="57">
      <t>モクヒョウ</t>
    </rPh>
    <rPh sb="58" eb="59">
      <t>シタガ</t>
    </rPh>
    <rPh sb="61" eb="63">
      <t>レイワ</t>
    </rPh>
    <rPh sb="64" eb="65">
      <t>ネン</t>
    </rPh>
    <rPh sb="66" eb="67">
      <t>ガツ</t>
    </rPh>
    <rPh sb="69" eb="70">
      <t>ニチ</t>
    </rPh>
    <rPh sb="71" eb="73">
      <t>ウンヨウ</t>
    </rPh>
    <rPh sb="74" eb="76">
      <t>カイシ</t>
    </rPh>
    <phoneticPr fontId="5"/>
  </si>
  <si>
    <t>新３０－００２７</t>
    <rPh sb="0" eb="1">
      <t>シン</t>
    </rPh>
    <phoneticPr fontId="5"/>
  </si>
  <si>
    <t>新３０－００２８</t>
    <rPh sb="0" eb="1">
      <t>シン</t>
    </rPh>
    <phoneticPr fontId="5"/>
  </si>
  <si>
    <t>A.株式会社博報堂</t>
    <rPh sb="2" eb="4">
      <t>カブシキ</t>
    </rPh>
    <rPh sb="4" eb="6">
      <t>カイシャ</t>
    </rPh>
    <rPh sb="6" eb="9">
      <t>ハクホウドウ</t>
    </rPh>
    <phoneticPr fontId="5"/>
  </si>
  <si>
    <t>B.ソフトバンクテクノロジー株式会社</t>
    <rPh sb="14" eb="16">
      <t>カブシキ</t>
    </rPh>
    <rPh sb="16" eb="18">
      <t>カイシャ</t>
    </rPh>
    <phoneticPr fontId="5"/>
  </si>
  <si>
    <t>C.株式会社野村総合研究所</t>
    <rPh sb="2" eb="6">
      <t>カブシキガイシャ</t>
    </rPh>
    <rPh sb="6" eb="8">
      <t>ノムラ</t>
    </rPh>
    <rPh sb="8" eb="10">
      <t>ソウゴウ</t>
    </rPh>
    <rPh sb="10" eb="13">
      <t>ケンキュウショ</t>
    </rPh>
    <phoneticPr fontId="5"/>
  </si>
  <si>
    <t>職業情報提供サイト（日本版O-NET）（仮称）にかかる写真動画製作・ユーザビリティ調査等業務</t>
    <rPh sb="0" eb="2">
      <t>ショクギョウ</t>
    </rPh>
    <rPh sb="2" eb="4">
      <t>ジョウホウ</t>
    </rPh>
    <rPh sb="4" eb="6">
      <t>テイキョウ</t>
    </rPh>
    <rPh sb="10" eb="13">
      <t>ニホンバン</t>
    </rPh>
    <rPh sb="20" eb="22">
      <t>カショウ</t>
    </rPh>
    <rPh sb="27" eb="29">
      <t>シャシン</t>
    </rPh>
    <rPh sb="29" eb="31">
      <t>ドウガ</t>
    </rPh>
    <rPh sb="31" eb="33">
      <t>セイサク</t>
    </rPh>
    <rPh sb="41" eb="43">
      <t>チョウサ</t>
    </rPh>
    <rPh sb="43" eb="44">
      <t>トウ</t>
    </rPh>
    <rPh sb="44" eb="46">
      <t>ギョウム</t>
    </rPh>
    <phoneticPr fontId="5"/>
  </si>
  <si>
    <t>職業情報提供サイト（日本版O-NET）（仮称）にかかる設計開発等業務</t>
    <rPh sb="0" eb="2">
      <t>ショクギョウ</t>
    </rPh>
    <rPh sb="2" eb="4">
      <t>ジョウホウ</t>
    </rPh>
    <rPh sb="4" eb="6">
      <t>テイキョウ</t>
    </rPh>
    <rPh sb="10" eb="13">
      <t>ニホンバン</t>
    </rPh>
    <rPh sb="20" eb="22">
      <t>カショウ</t>
    </rPh>
    <rPh sb="27" eb="29">
      <t>セッケイ</t>
    </rPh>
    <rPh sb="29" eb="31">
      <t>カイハツ</t>
    </rPh>
    <rPh sb="31" eb="32">
      <t>トウ</t>
    </rPh>
    <rPh sb="32" eb="34">
      <t>ギョウム</t>
    </rPh>
    <phoneticPr fontId="5"/>
  </si>
  <si>
    <t>職業情報提供サイト（日本版O-NET）（仮称）にかかる工程管理支援業務及び調達支援業務</t>
    <rPh sb="0" eb="2">
      <t>ショクギョウ</t>
    </rPh>
    <rPh sb="2" eb="4">
      <t>ジョウホウ</t>
    </rPh>
    <rPh sb="4" eb="6">
      <t>テイキョウ</t>
    </rPh>
    <rPh sb="10" eb="13">
      <t>ニホンバン</t>
    </rPh>
    <rPh sb="20" eb="22">
      <t>カショウ</t>
    </rPh>
    <rPh sb="27" eb="29">
      <t>コウテイ</t>
    </rPh>
    <rPh sb="29" eb="31">
      <t>カンリ</t>
    </rPh>
    <rPh sb="31" eb="33">
      <t>シエン</t>
    </rPh>
    <rPh sb="33" eb="35">
      <t>ギョウム</t>
    </rPh>
    <rPh sb="35" eb="36">
      <t>オヨ</t>
    </rPh>
    <rPh sb="37" eb="39">
      <t>チョウタツ</t>
    </rPh>
    <rPh sb="39" eb="41">
      <t>シエン</t>
    </rPh>
    <rPh sb="41" eb="43">
      <t>ギョウム</t>
    </rPh>
    <phoneticPr fontId="5"/>
  </si>
  <si>
    <t>株式会社博報堂</t>
    <rPh sb="0" eb="4">
      <t>カブシキガイシャ</t>
    </rPh>
    <rPh sb="4" eb="7">
      <t>ハクホウドウ</t>
    </rPh>
    <phoneticPr fontId="5"/>
  </si>
  <si>
    <t>ソフトバンクテクノロジー株式会社</t>
    <rPh sb="12" eb="14">
      <t>カブシキ</t>
    </rPh>
    <rPh sb="14" eb="16">
      <t>カイシャ</t>
    </rPh>
    <phoneticPr fontId="5"/>
  </si>
  <si>
    <t>株式会社野村総合研究所</t>
    <rPh sb="0" eb="4">
      <t>カブシキガイシャ</t>
    </rPh>
    <rPh sb="4" eb="6">
      <t>ノムラ</t>
    </rPh>
    <rPh sb="6" eb="8">
      <t>ソウゴウ</t>
    </rPh>
    <rPh sb="8" eb="11">
      <t>ケンキュウショ</t>
    </rPh>
    <phoneticPr fontId="5"/>
  </si>
  <si>
    <t>　円　/件</t>
    <rPh sb="1" eb="2">
      <t>エン</t>
    </rPh>
    <rPh sb="4" eb="5">
      <t>ケン</t>
    </rPh>
    <phoneticPr fontId="5"/>
  </si>
  <si>
    <t>「未来投資戦略2018」（平成30年6月15日閣議決定）において「職業情報提供サイト「日本版O-NET」について、平成32年からの稼働に向けて、AI・データ分野の専門家から知見を得つつ、民間人材ビジネス、企業等とのデータ連携やAI・ビッグデータの活用も視野に入れ、データの収集・分析や更新、ユーザーインターフェース、「職場情報総合サイト」等との連携など、具体的な設計・開発の検討を進める」とされており、また「働き方改革実行計画」（平成29年3月28日働き方改革実現会議決定）工程表において、平成31年度中に日本版O-NETの運用を開始すること等とされていることに基づくものであり、必要かつ優先度の高い事業である。</t>
    <rPh sb="271" eb="272">
      <t>トウ</t>
    </rPh>
    <rPh sb="281" eb="282">
      <t>モト</t>
    </rPh>
    <phoneticPr fontId="5"/>
  </si>
  <si>
    <t>件</t>
    <rPh sb="0" eb="1">
      <t>ケン</t>
    </rPh>
    <phoneticPr fontId="5"/>
  </si>
  <si>
    <t>式</t>
    <rPh sb="0" eb="1">
      <t>シキ</t>
    </rPh>
    <phoneticPr fontId="5"/>
  </si>
  <si>
    <t>-</t>
  </si>
  <si>
    <t>-</t>
    <phoneticPr fontId="5"/>
  </si>
  <si>
    <t>令和元年度については、サイト構築を行うことが目標であるため。（令和元年度末に運用開始）</t>
    <rPh sb="0" eb="2">
      <t>レイワ</t>
    </rPh>
    <rPh sb="2" eb="3">
      <t>ガン</t>
    </rPh>
    <rPh sb="31" eb="33">
      <t>レイワ</t>
    </rPh>
    <rPh sb="33" eb="34">
      <t>ガン</t>
    </rPh>
    <rPh sb="36" eb="37">
      <t>マツ</t>
    </rPh>
    <phoneticPr fontId="5"/>
  </si>
  <si>
    <t>平成30年度にサービス提供対象者のニーズや動向等を調査、分析したことを踏まえ、令和元年度に適切なウェブサイトのデザイン等を行い、ウェブサイトを構築する。</t>
    <rPh sb="0" eb="2">
      <t>ヘイセイ</t>
    </rPh>
    <rPh sb="4" eb="6">
      <t>ネンド</t>
    </rPh>
    <rPh sb="35" eb="36">
      <t>フ</t>
    </rPh>
    <rPh sb="39" eb="41">
      <t>レイワ</t>
    </rPh>
    <rPh sb="41" eb="44">
      <t>ガンネンド</t>
    </rPh>
    <rPh sb="45" eb="47">
      <t>テキセツ</t>
    </rPh>
    <phoneticPr fontId="5"/>
  </si>
  <si>
    <t>ウェブサイトの構築に必要となる調査・分析、設計・開発等に係るドキュメント等の作成</t>
    <phoneticPr fontId="5"/>
  </si>
  <si>
    <t>全ての成果物を作成すること</t>
    <phoneticPr fontId="5"/>
  </si>
  <si>
    <t>-</t>
    <phoneticPr fontId="5"/>
  </si>
  <si>
    <t>-</t>
    <phoneticPr fontId="5"/>
  </si>
  <si>
    <t>-</t>
    <phoneticPr fontId="5"/>
  </si>
  <si>
    <t>-</t>
    <phoneticPr fontId="5"/>
  </si>
  <si>
    <t>-</t>
    <phoneticPr fontId="5"/>
  </si>
  <si>
    <t>ウェブサイトの構築</t>
    <rPh sb="7" eb="9">
      <t>コウチク</t>
    </rPh>
    <phoneticPr fontId="5"/>
  </si>
  <si>
    <t>-</t>
    <phoneticPr fontId="5"/>
  </si>
  <si>
    <t>ー</t>
    <phoneticPr fontId="5"/>
  </si>
  <si>
    <t>ー</t>
    <phoneticPr fontId="5"/>
  </si>
  <si>
    <t>341，443千円/700,000件</t>
    <rPh sb="7" eb="9">
      <t>センエン</t>
    </rPh>
    <rPh sb="17" eb="18">
      <t>ケン</t>
    </rPh>
    <phoneticPr fontId="5"/>
  </si>
  <si>
    <t>円</t>
    <rPh sb="0" eb="1">
      <t>エン</t>
    </rPh>
    <phoneticPr fontId="5"/>
  </si>
  <si>
    <t>-</t>
    <phoneticPr fontId="5"/>
  </si>
  <si>
    <t>-</t>
    <phoneticPr fontId="5"/>
  </si>
  <si>
    <t>-</t>
    <phoneticPr fontId="5"/>
  </si>
  <si>
    <t>有</t>
  </si>
  <si>
    <t>一般競争入札（総合評価落札方式）による調達を行ったことにより、価格が抑えられたため。</t>
    <rPh sb="0" eb="2">
      <t>イッパン</t>
    </rPh>
    <rPh sb="2" eb="4">
      <t>キョウソウ</t>
    </rPh>
    <rPh sb="4" eb="6">
      <t>ニュウサツ</t>
    </rPh>
    <rPh sb="19" eb="21">
      <t>チョウタツ</t>
    </rPh>
    <rPh sb="22" eb="23">
      <t>オコナ</t>
    </rPh>
    <rPh sb="31" eb="33">
      <t>カカク</t>
    </rPh>
    <rPh sb="34" eb="35">
      <t>オサ</t>
    </rPh>
    <phoneticPr fontId="5"/>
  </si>
  <si>
    <t>-</t>
    <phoneticPr fontId="5"/>
  </si>
  <si>
    <t>平成30年度の調査分析等業務については複数者の応札があった。令和元年度については、総合評価落札方式によって競争性を確保し、「設計開発等業務」については複数者応札となったが、「写真動画製作・ユーザビリティ調査等業務」及び「工程管理支援業務及び調達支援業務」において一者応札となった。</t>
    <rPh sb="0" eb="2">
      <t>ヘイセイ</t>
    </rPh>
    <rPh sb="4" eb="6">
      <t>ネンド</t>
    </rPh>
    <rPh sb="7" eb="9">
      <t>チョウサ</t>
    </rPh>
    <rPh sb="9" eb="11">
      <t>ブンセキ</t>
    </rPh>
    <rPh sb="11" eb="12">
      <t>トウ</t>
    </rPh>
    <rPh sb="12" eb="14">
      <t>ギョウム</t>
    </rPh>
    <rPh sb="19" eb="21">
      <t>フクスウ</t>
    </rPh>
    <rPh sb="21" eb="22">
      <t>シャ</t>
    </rPh>
    <rPh sb="23" eb="25">
      <t>オウサツ</t>
    </rPh>
    <rPh sb="30" eb="32">
      <t>レイワ</t>
    </rPh>
    <rPh sb="32" eb="34">
      <t>ガンネン</t>
    </rPh>
    <rPh sb="34" eb="35">
      <t>ド</t>
    </rPh>
    <rPh sb="35" eb="37">
      <t>ヘイネンド</t>
    </rPh>
    <rPh sb="41" eb="43">
      <t>ソウゴウ</t>
    </rPh>
    <rPh sb="43" eb="45">
      <t>ヒョウカ</t>
    </rPh>
    <rPh sb="45" eb="47">
      <t>ラクサツ</t>
    </rPh>
    <rPh sb="47" eb="49">
      <t>ホウシキ</t>
    </rPh>
    <rPh sb="53" eb="56">
      <t>キョウソウセイ</t>
    </rPh>
    <rPh sb="57" eb="59">
      <t>カクホ</t>
    </rPh>
    <rPh sb="62" eb="64">
      <t>セッケイ</t>
    </rPh>
    <rPh sb="64" eb="66">
      <t>カイハツ</t>
    </rPh>
    <rPh sb="66" eb="67">
      <t>トウ</t>
    </rPh>
    <rPh sb="67" eb="69">
      <t>ギョウム</t>
    </rPh>
    <rPh sb="87" eb="89">
      <t>シャシン</t>
    </rPh>
    <rPh sb="89" eb="91">
      <t>ドウガ</t>
    </rPh>
    <rPh sb="91" eb="93">
      <t>セイサク</t>
    </rPh>
    <rPh sb="101" eb="103">
      <t>チョウサ</t>
    </rPh>
    <rPh sb="103" eb="104">
      <t>トウ</t>
    </rPh>
    <rPh sb="104" eb="106">
      <t>ギョウム</t>
    </rPh>
    <rPh sb="107" eb="108">
      <t>オヨ</t>
    </rPh>
    <rPh sb="110" eb="112">
      <t>コウテイ</t>
    </rPh>
    <rPh sb="112" eb="114">
      <t>カンリ</t>
    </rPh>
    <rPh sb="114" eb="116">
      <t>シエン</t>
    </rPh>
    <rPh sb="116" eb="118">
      <t>ギョウム</t>
    </rPh>
    <rPh sb="118" eb="119">
      <t>オヨ</t>
    </rPh>
    <rPh sb="120" eb="122">
      <t>チョウタツ</t>
    </rPh>
    <rPh sb="122" eb="124">
      <t>シエン</t>
    </rPh>
    <rPh sb="124" eb="126">
      <t>ギョウム</t>
    </rPh>
    <phoneticPr fontId="5"/>
  </si>
  <si>
    <t>職業情報提供サイトの構築に要した費用（千円）
／ウェブサイト構築数（件）　　　　　　　　　　　　　</t>
    <rPh sb="0" eb="2">
      <t>ショクギョウ</t>
    </rPh>
    <rPh sb="2" eb="4">
      <t>ジョウホウ</t>
    </rPh>
    <rPh sb="4" eb="6">
      <t>テイキョウ</t>
    </rPh>
    <rPh sb="10" eb="12">
      <t>コウチク</t>
    </rPh>
    <rPh sb="13" eb="14">
      <t>ヨウ</t>
    </rPh>
    <rPh sb="16" eb="18">
      <t>ヒヨウ</t>
    </rPh>
    <rPh sb="19" eb="21">
      <t>センエン</t>
    </rPh>
    <rPh sb="30" eb="32">
      <t>コウチク</t>
    </rPh>
    <rPh sb="32" eb="33">
      <t>スウ</t>
    </rPh>
    <rPh sb="34" eb="35">
      <t>ケン</t>
    </rPh>
    <phoneticPr fontId="5"/>
  </si>
  <si>
    <t>職業情報提供サイト　執行額（円）
／
職業情報提供サイト　年間アクセス件数(件)　　　　　　　　　　　　　　</t>
    <rPh sb="0" eb="2">
      <t>ショクギョウ</t>
    </rPh>
    <rPh sb="2" eb="4">
      <t>ジョウホウ</t>
    </rPh>
    <rPh sb="4" eb="6">
      <t>テイキョウ</t>
    </rPh>
    <rPh sb="10" eb="12">
      <t>シッコウ</t>
    </rPh>
    <rPh sb="12" eb="13">
      <t>ガク</t>
    </rPh>
    <rPh sb="14" eb="15">
      <t>エン</t>
    </rPh>
    <rPh sb="19" eb="21">
      <t>ショクギョウ</t>
    </rPh>
    <rPh sb="21" eb="23">
      <t>ジョウホウ</t>
    </rPh>
    <rPh sb="23" eb="25">
      <t>テイキョウ</t>
    </rPh>
    <rPh sb="29" eb="31">
      <t>ネンカン</t>
    </rPh>
    <rPh sb="35" eb="37">
      <t>ケンスウ</t>
    </rPh>
    <rPh sb="38" eb="39">
      <t>ケン</t>
    </rPh>
    <phoneticPr fontId="5"/>
  </si>
  <si>
    <t>-</t>
    <phoneticPr fontId="5"/>
  </si>
  <si>
    <t>　千円　/件</t>
    <rPh sb="1" eb="2">
      <t>セン</t>
    </rPh>
    <rPh sb="2" eb="3">
      <t>エン</t>
    </rPh>
    <rPh sb="5" eb="6">
      <t>ケン</t>
    </rPh>
    <phoneticPr fontId="5"/>
  </si>
  <si>
    <t>千円</t>
    <rPh sb="0" eb="1">
      <t>セン</t>
    </rPh>
    <rPh sb="1" eb="2">
      <t>エン</t>
    </rPh>
    <phoneticPr fontId="5"/>
  </si>
  <si>
    <t>380,861/1</t>
    <phoneticPr fontId="5"/>
  </si>
  <si>
    <t>引き続き、必要な予算を確保し、適正な執行に努めること。</t>
    <phoneticPr fontId="5"/>
  </si>
  <si>
    <t>一般競争入札（総合評価）によりコストの削減を図っているため。</t>
    <phoneticPr fontId="5"/>
  </si>
  <si>
    <t>事業費</t>
    <rPh sb="0" eb="3">
      <t>ジギョウヒ</t>
    </rPh>
    <phoneticPr fontId="5"/>
  </si>
  <si>
    <t>消費税</t>
    <rPh sb="0" eb="3">
      <t>ショウヒゼイ</t>
    </rPh>
    <phoneticPr fontId="5"/>
  </si>
  <si>
    <t>サイトの設計開発等業務にかかる人件費</t>
    <rPh sb="4" eb="6">
      <t>セッケイ</t>
    </rPh>
    <rPh sb="6" eb="8">
      <t>カイハツ</t>
    </rPh>
    <rPh sb="8" eb="9">
      <t>トウ</t>
    </rPh>
    <rPh sb="9" eb="11">
      <t>ギョウム</t>
    </rPh>
    <rPh sb="15" eb="18">
      <t>ジンケンヒ</t>
    </rPh>
    <phoneticPr fontId="5"/>
  </si>
  <si>
    <t>サイトの工程管理支援業務及び調達支援業務にかかる人件費</t>
    <rPh sb="4" eb="6">
      <t>コウテイ</t>
    </rPh>
    <rPh sb="6" eb="8">
      <t>カンリ</t>
    </rPh>
    <rPh sb="8" eb="10">
      <t>シエン</t>
    </rPh>
    <rPh sb="10" eb="12">
      <t>ギョウム</t>
    </rPh>
    <rPh sb="12" eb="13">
      <t>オヨ</t>
    </rPh>
    <rPh sb="14" eb="16">
      <t>チョウタツ</t>
    </rPh>
    <rPh sb="16" eb="18">
      <t>シエン</t>
    </rPh>
    <rPh sb="18" eb="20">
      <t>ギョウム</t>
    </rPh>
    <rPh sb="24" eb="27">
      <t>ジンケンヒ</t>
    </rPh>
    <phoneticPr fontId="5"/>
  </si>
  <si>
    <t>サイトの写真動画製作・ユーザビリティ調査等費用</t>
    <rPh sb="21" eb="23">
      <t>ヒヨウ</t>
    </rPh>
    <phoneticPr fontId="5"/>
  </si>
  <si>
    <t>サイトの設計開発、クラウドサービス等利用料</t>
    <rPh sb="4" eb="6">
      <t>セッケイ</t>
    </rPh>
    <rPh sb="6" eb="8">
      <t>カイハツ</t>
    </rPh>
    <rPh sb="17" eb="18">
      <t>トウ</t>
    </rPh>
    <rPh sb="18" eb="20">
      <t>リヨウ</t>
    </rPh>
    <rPh sb="20" eb="21">
      <t>リョウ</t>
    </rPh>
    <phoneticPr fontId="5"/>
  </si>
  <si>
    <t>人件費</t>
    <rPh sb="0" eb="3">
      <t>ジンケンヒ</t>
    </rPh>
    <phoneticPr fontId="5"/>
  </si>
  <si>
    <t>管理費</t>
    <rPh sb="0" eb="3">
      <t>カンリヒ</t>
    </rPh>
    <phoneticPr fontId="5"/>
  </si>
  <si>
    <t>サイトの写真動画製作・ユーザビリティ調査等業務にかかる人件費</t>
    <phoneticPr fontId="5"/>
  </si>
  <si>
    <t>サイトの写真動画製作・ユーザビリティ調査等業務にかかる管理費</t>
    <rPh sb="27" eb="30">
      <t>カンリヒ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</si>
</sst>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5"/>
      <name val="游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horizontal="justify"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72"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72339</xdr:colOff>
      <xdr:row>741</xdr:row>
      <xdr:rowOff>33210</xdr:rowOff>
    </xdr:from>
    <xdr:to>
      <xdr:col>36</xdr:col>
      <xdr:colOff>38615</xdr:colOff>
      <xdr:row>743</xdr:row>
      <xdr:rowOff>193075</xdr:rowOff>
    </xdr:to>
    <xdr:sp macro="" textlink="">
      <xdr:nvSpPr>
        <xdr:cNvPr id="2069" name="正方形/長方形 1"/>
        <xdr:cNvSpPr>
          <a:spLocks noChangeArrowheads="1"/>
        </xdr:cNvSpPr>
      </xdr:nvSpPr>
      <xdr:spPr bwMode="auto">
        <a:xfrm>
          <a:off x="3985312" y="44440305"/>
          <a:ext cx="3467357" cy="854932"/>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ctr" rtl="0">
            <a:lnSpc>
              <a:spcPts val="2700"/>
            </a:lnSpc>
            <a:defRPr sz="1000"/>
          </a:pPr>
          <a:r>
            <a:rPr lang="ja-JP" altLang="en-US" sz="2000" b="1" i="0" u="none" strike="noStrike" baseline="0">
              <a:solidFill>
                <a:srgbClr val="000000"/>
              </a:solidFill>
              <a:latin typeface="ＭＳ ゴシック"/>
              <a:ea typeface="ＭＳ ゴシック"/>
            </a:rPr>
            <a:t>厚生労働省</a:t>
          </a:r>
          <a:endParaRPr lang="ja-JP" altLang="en-US" sz="1050" b="0" i="0" u="none" strike="noStrike" baseline="0">
            <a:solidFill>
              <a:srgbClr val="000000"/>
            </a:solidFill>
            <a:latin typeface="游明朝"/>
            <a:ea typeface="游明朝"/>
          </a:endParaRPr>
        </a:p>
        <a:p>
          <a:pPr algn="ctr" rtl="0">
            <a:lnSpc>
              <a:spcPts val="2100"/>
            </a:lnSpc>
            <a:defRPr sz="1000"/>
          </a:pPr>
          <a:r>
            <a:rPr lang="ja-JP" altLang="en-US" sz="2000" b="1" i="0" u="none" strike="noStrike" baseline="0">
              <a:solidFill>
                <a:srgbClr val="000000"/>
              </a:solidFill>
              <a:latin typeface="ＭＳ ゴシック"/>
              <a:ea typeface="ＭＳ ゴシック"/>
            </a:rPr>
            <a:t>３８１百万円</a:t>
          </a:r>
        </a:p>
      </xdr:txBody>
    </xdr:sp>
    <xdr:clientData/>
  </xdr:twoCellAnchor>
  <xdr:twoCellAnchor>
    <xdr:from>
      <xdr:col>25</xdr:col>
      <xdr:colOff>134894</xdr:colOff>
      <xdr:row>744</xdr:row>
      <xdr:rowOff>184322</xdr:rowOff>
    </xdr:from>
    <xdr:to>
      <xdr:col>31</xdr:col>
      <xdr:colOff>175569</xdr:colOff>
      <xdr:row>754</xdr:row>
      <xdr:rowOff>99884</xdr:rowOff>
    </xdr:to>
    <xdr:sp macro="" textlink="">
      <xdr:nvSpPr>
        <xdr:cNvPr id="11" name="下矢印 10"/>
        <xdr:cNvSpPr/>
      </xdr:nvSpPr>
      <xdr:spPr>
        <a:xfrm>
          <a:off x="5283543" y="45634018"/>
          <a:ext cx="1276350" cy="3390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169648</xdr:colOff>
      <xdr:row>744</xdr:row>
      <xdr:rowOff>6179</xdr:rowOff>
    </xdr:from>
    <xdr:to>
      <xdr:col>21</xdr:col>
      <xdr:colOff>4376</xdr:colOff>
      <xdr:row>749</xdr:row>
      <xdr:rowOff>2060</xdr:rowOff>
    </xdr:to>
    <xdr:sp macro="" textlink="">
      <xdr:nvSpPr>
        <xdr:cNvPr id="12" name="下矢印 11"/>
        <xdr:cNvSpPr/>
      </xdr:nvSpPr>
      <xdr:spPr>
        <a:xfrm rot="2325763">
          <a:off x="3052891" y="45455875"/>
          <a:ext cx="1276350" cy="17335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59982</xdr:colOff>
      <xdr:row>744</xdr:row>
      <xdr:rowOff>82637</xdr:rowOff>
    </xdr:from>
    <xdr:to>
      <xdr:col>42</xdr:col>
      <xdr:colOff>100656</xdr:colOff>
      <xdr:row>749</xdr:row>
      <xdr:rowOff>78518</xdr:rowOff>
    </xdr:to>
    <xdr:sp macro="" textlink="">
      <xdr:nvSpPr>
        <xdr:cNvPr id="13" name="下矢印 12"/>
        <xdr:cNvSpPr/>
      </xdr:nvSpPr>
      <xdr:spPr>
        <a:xfrm rot="18994207">
          <a:off x="7474036" y="45532333"/>
          <a:ext cx="1276350" cy="17335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77230</xdr:colOff>
      <xdr:row>745</xdr:row>
      <xdr:rowOff>244046</xdr:rowOff>
    </xdr:from>
    <xdr:to>
      <xdr:col>37</xdr:col>
      <xdr:colOff>180203</xdr:colOff>
      <xdr:row>747</xdr:row>
      <xdr:rowOff>244561</xdr:rowOff>
    </xdr:to>
    <xdr:sp macro="" textlink="">
      <xdr:nvSpPr>
        <xdr:cNvPr id="2065" name="正方形/長方形 6"/>
        <xdr:cNvSpPr>
          <a:spLocks noChangeArrowheads="1"/>
        </xdr:cNvSpPr>
      </xdr:nvSpPr>
      <xdr:spPr bwMode="auto">
        <a:xfrm>
          <a:off x="3990203" y="45397695"/>
          <a:ext cx="3810000" cy="695582"/>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ctr" rtl="0">
            <a:lnSpc>
              <a:spcPts val="2400"/>
            </a:lnSpc>
            <a:defRPr sz="1000"/>
          </a:pPr>
          <a:r>
            <a:rPr lang="ja-JP" altLang="en-US" sz="1600" b="1" i="0" u="none" strike="noStrike" baseline="0">
              <a:solidFill>
                <a:srgbClr val="000000"/>
              </a:solidFill>
              <a:latin typeface="ＭＳ ゴシック"/>
              <a:ea typeface="ＭＳ ゴシック"/>
            </a:rPr>
            <a:t>委託</a:t>
          </a:r>
          <a:endParaRPr lang="ja-JP" altLang="en-US" sz="1050" b="0" i="0" u="none" strike="noStrike" baseline="0">
            <a:solidFill>
              <a:srgbClr val="000000"/>
            </a:solidFill>
            <a:latin typeface="游明朝"/>
            <a:ea typeface="游明朝"/>
          </a:endParaRPr>
        </a:p>
        <a:p>
          <a:pPr algn="ctr" rtl="0">
            <a:lnSpc>
              <a:spcPts val="1800"/>
            </a:lnSpc>
            <a:defRPr sz="1000"/>
          </a:pPr>
          <a:r>
            <a:rPr lang="ja-JP" altLang="en-US" sz="1600" b="1" i="0" u="none" strike="noStrike" baseline="0">
              <a:solidFill>
                <a:srgbClr val="000000"/>
              </a:solidFill>
              <a:latin typeface="ＭＳ ゴシック"/>
              <a:ea typeface="ＭＳ ゴシック"/>
            </a:rPr>
            <a:t>[一般競争契約]（総合評価）</a:t>
          </a:r>
        </a:p>
      </xdr:txBody>
    </xdr:sp>
    <xdr:clientData/>
  </xdr:twoCellAnchor>
  <xdr:twoCellAnchor>
    <xdr:from>
      <xdr:col>7</xdr:col>
      <xdr:colOff>12871</xdr:colOff>
      <xdr:row>749</xdr:row>
      <xdr:rowOff>13644</xdr:rowOff>
    </xdr:from>
    <xdr:to>
      <xdr:col>21</xdr:col>
      <xdr:colOff>70021</xdr:colOff>
      <xdr:row>752</xdr:row>
      <xdr:rowOff>189728</xdr:rowOff>
    </xdr:to>
    <xdr:sp macro="" textlink="">
      <xdr:nvSpPr>
        <xdr:cNvPr id="2064" name="正方形/長方形 7"/>
        <xdr:cNvSpPr>
          <a:spLocks noChangeArrowheads="1"/>
        </xdr:cNvSpPr>
      </xdr:nvSpPr>
      <xdr:spPr bwMode="auto">
        <a:xfrm>
          <a:off x="1454493" y="47201009"/>
          <a:ext cx="2940393" cy="1218685"/>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lnSpc>
              <a:spcPts val="2800"/>
            </a:lnSpc>
            <a:defRPr sz="1000"/>
          </a:pPr>
          <a:r>
            <a:rPr lang="en-US" altLang="ja-JP" sz="2000" b="1" i="0" u="none" strike="noStrike" baseline="0">
              <a:solidFill>
                <a:srgbClr val="000000"/>
              </a:solidFill>
              <a:latin typeface="ＭＳ ゴシック"/>
              <a:ea typeface="ＭＳ ゴシック"/>
            </a:rPr>
            <a:t>A.</a:t>
          </a:r>
          <a:r>
            <a:rPr lang="ja-JP" altLang="en-US" sz="2000" b="1" i="0" u="none" strike="noStrike" baseline="0">
              <a:solidFill>
                <a:srgbClr val="000000"/>
              </a:solidFill>
              <a:latin typeface="ＭＳ ゴシック"/>
              <a:ea typeface="ＭＳ ゴシック"/>
            </a:rPr>
            <a:t>株式会社博報堂</a:t>
          </a:r>
          <a:endParaRPr lang="ja-JP" altLang="en-US" sz="1050" b="0" i="0" u="none" strike="noStrike" baseline="0">
            <a:solidFill>
              <a:srgbClr val="000000"/>
            </a:solidFill>
            <a:latin typeface="游明朝"/>
            <a:ea typeface="游明朝"/>
          </a:endParaRPr>
        </a:p>
        <a:p>
          <a:pPr algn="ctr" rtl="0">
            <a:lnSpc>
              <a:spcPts val="2100"/>
            </a:lnSpc>
            <a:defRPr sz="1000"/>
          </a:pPr>
          <a:r>
            <a:rPr lang="ja-JP" altLang="en-US" sz="2000" b="1" i="0" u="none" strike="noStrike" baseline="0">
              <a:solidFill>
                <a:srgbClr val="000000"/>
              </a:solidFill>
              <a:latin typeface="ＭＳ ゴシック"/>
              <a:ea typeface="ＭＳ ゴシック"/>
            </a:rPr>
            <a:t>１７７百万円</a:t>
          </a:r>
        </a:p>
      </xdr:txBody>
    </xdr:sp>
    <xdr:clientData/>
  </xdr:twoCellAnchor>
  <xdr:twoCellAnchor>
    <xdr:from>
      <xdr:col>18</xdr:col>
      <xdr:colOff>46080</xdr:colOff>
      <xdr:row>755</xdr:row>
      <xdr:rowOff>127171</xdr:rowOff>
    </xdr:from>
    <xdr:to>
      <xdr:col>41</xdr:col>
      <xdr:colOff>36555</xdr:colOff>
      <xdr:row>758</xdr:row>
      <xdr:rowOff>6179</xdr:rowOff>
    </xdr:to>
    <xdr:sp macro="" textlink="">
      <xdr:nvSpPr>
        <xdr:cNvPr id="2063" name="正方形/長方形 8"/>
        <xdr:cNvSpPr>
          <a:spLocks noChangeArrowheads="1"/>
        </xdr:cNvSpPr>
      </xdr:nvSpPr>
      <xdr:spPr bwMode="auto">
        <a:xfrm>
          <a:off x="3753107" y="49399739"/>
          <a:ext cx="4727232" cy="1243399"/>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lnSpc>
              <a:spcPts val="2800"/>
            </a:lnSpc>
            <a:defRPr sz="1000"/>
          </a:pPr>
          <a:r>
            <a:rPr lang="en-US" altLang="ja-JP" sz="2000" b="1" i="0" u="none" strike="noStrike" baseline="0">
              <a:solidFill>
                <a:srgbClr val="000000"/>
              </a:solidFill>
              <a:latin typeface="ＭＳ ゴシック"/>
              <a:ea typeface="ＭＳ ゴシック"/>
            </a:rPr>
            <a:t>B.</a:t>
          </a:r>
          <a:r>
            <a:rPr lang="ja-JP" altLang="en-US" sz="2000" b="1" i="0" u="none" strike="noStrike" baseline="0">
              <a:solidFill>
                <a:srgbClr val="000000"/>
              </a:solidFill>
              <a:latin typeface="ＭＳ ゴシック"/>
              <a:ea typeface="ＭＳ ゴシック"/>
            </a:rPr>
            <a:t>ソフトバンクテクノロジー株式会社</a:t>
          </a:r>
          <a:endParaRPr lang="ja-JP" altLang="en-US" sz="1050" b="0" i="0" u="none" strike="noStrike" baseline="0">
            <a:solidFill>
              <a:srgbClr val="000000"/>
            </a:solidFill>
            <a:latin typeface="游明朝"/>
            <a:ea typeface="游明朝"/>
          </a:endParaRPr>
        </a:p>
        <a:p>
          <a:pPr algn="ctr" rtl="0">
            <a:lnSpc>
              <a:spcPts val="2200"/>
            </a:lnSpc>
            <a:defRPr sz="1000"/>
          </a:pPr>
          <a:r>
            <a:rPr lang="ja-JP" altLang="en-US" sz="2000" b="1" i="0" u="none" strike="noStrike" baseline="0">
              <a:solidFill>
                <a:srgbClr val="000000"/>
              </a:solidFill>
              <a:latin typeface="ＭＳ ゴシック"/>
              <a:ea typeface="ＭＳ ゴシック"/>
            </a:rPr>
            <a:t>１２１百万円</a:t>
          </a:r>
        </a:p>
      </xdr:txBody>
    </xdr:sp>
    <xdr:clientData/>
  </xdr:twoCellAnchor>
  <xdr:twoCellAnchor>
    <xdr:from>
      <xdr:col>32</xdr:col>
      <xdr:colOff>193074</xdr:colOff>
      <xdr:row>748</xdr:row>
      <xdr:rowOff>265413</xdr:rowOff>
    </xdr:from>
    <xdr:to>
      <xdr:col>49</xdr:col>
      <xdr:colOff>386149</xdr:colOff>
      <xdr:row>752</xdr:row>
      <xdr:rowOff>98854</xdr:rowOff>
    </xdr:to>
    <xdr:sp macro="" textlink="">
      <xdr:nvSpPr>
        <xdr:cNvPr id="2062" name="正方形/長方形 9"/>
        <xdr:cNvSpPr>
          <a:spLocks noChangeArrowheads="1"/>
        </xdr:cNvSpPr>
      </xdr:nvSpPr>
      <xdr:spPr bwMode="auto">
        <a:xfrm>
          <a:off x="6783344" y="50387508"/>
          <a:ext cx="3694156" cy="1223576"/>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en-US" altLang="ja-JP" sz="2000" b="1" i="0" u="none" strike="noStrike" baseline="0">
              <a:solidFill>
                <a:srgbClr val="000000"/>
              </a:solidFill>
              <a:latin typeface="ＭＳ ゴシック"/>
              <a:ea typeface="ＭＳ ゴシック"/>
            </a:rPr>
            <a:t>C.</a:t>
          </a:r>
          <a:r>
            <a:rPr lang="ja-JP" altLang="en-US" sz="2000" b="1" i="0" u="none" strike="noStrike" baseline="0">
              <a:solidFill>
                <a:srgbClr val="000000"/>
              </a:solidFill>
              <a:latin typeface="ＭＳ ゴシック"/>
              <a:ea typeface="ＭＳ ゴシック"/>
            </a:rPr>
            <a:t>株式会社野村総合研究所</a:t>
          </a:r>
          <a:endParaRPr lang="ja-JP" altLang="en-US" sz="1050" b="0" i="0" u="none" strike="noStrike" baseline="0">
            <a:solidFill>
              <a:srgbClr val="000000"/>
            </a:solidFill>
            <a:latin typeface="游明朝"/>
            <a:ea typeface="游明朝"/>
          </a:endParaRPr>
        </a:p>
        <a:p>
          <a:pPr algn="ctr" rtl="0">
            <a:defRPr sz="1000"/>
          </a:pPr>
          <a:r>
            <a:rPr lang="ja-JP" altLang="en-US" sz="2000" b="1" i="0" u="none" strike="noStrike" baseline="0">
              <a:solidFill>
                <a:srgbClr val="000000"/>
              </a:solidFill>
              <a:latin typeface="ＭＳ ゴシック"/>
              <a:ea typeface="ＭＳ ゴシック"/>
            </a:rPr>
            <a:t>８３百万円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54"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534</v>
      </c>
      <c r="AT2" s="968"/>
      <c r="AU2" s="968"/>
      <c r="AV2" s="51" t="str">
        <f>IF(AW2="", "", "-")</f>
        <v/>
      </c>
      <c r="AW2" s="913"/>
      <c r="AX2" s="913"/>
    </row>
    <row r="3" spans="1:50" ht="21" customHeight="1" thickBot="1" x14ac:dyDescent="0.2">
      <c r="A3" s="866" t="s">
        <v>428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561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528</v>
      </c>
      <c r="H5" s="839"/>
      <c r="I5" s="839"/>
      <c r="J5" s="839"/>
      <c r="K5" s="839"/>
      <c r="L5" s="839"/>
      <c r="M5" s="840" t="s">
        <v>66</v>
      </c>
      <c r="N5" s="841"/>
      <c r="O5" s="841"/>
      <c r="P5" s="841"/>
      <c r="Q5" s="841"/>
      <c r="R5" s="842"/>
      <c r="S5" s="843" t="s">
        <v>70</v>
      </c>
      <c r="T5" s="839"/>
      <c r="U5" s="839"/>
      <c r="V5" s="839"/>
      <c r="W5" s="839"/>
      <c r="X5" s="844"/>
      <c r="Y5" s="700" t="s">
        <v>3</v>
      </c>
      <c r="Z5" s="547"/>
      <c r="AA5" s="547"/>
      <c r="AB5" s="547"/>
      <c r="AC5" s="547"/>
      <c r="AD5" s="548"/>
      <c r="AE5" s="701" t="s">
        <v>565</v>
      </c>
      <c r="AF5" s="701"/>
      <c r="AG5" s="701"/>
      <c r="AH5" s="701"/>
      <c r="AI5" s="701"/>
      <c r="AJ5" s="701"/>
      <c r="AK5" s="701"/>
      <c r="AL5" s="701"/>
      <c r="AM5" s="701"/>
      <c r="AN5" s="701"/>
      <c r="AO5" s="701"/>
      <c r="AP5" s="702"/>
      <c r="AQ5" s="703" t="s">
        <v>566</v>
      </c>
      <c r="AR5" s="704"/>
      <c r="AS5" s="704"/>
      <c r="AT5" s="704"/>
      <c r="AU5" s="704"/>
      <c r="AV5" s="704"/>
      <c r="AW5" s="704"/>
      <c r="AX5" s="705"/>
    </row>
    <row r="6" spans="1:50" ht="39" customHeight="1" x14ac:dyDescent="0.15">
      <c r="A6" s="708" t="s">
        <v>4</v>
      </c>
      <c r="B6" s="709"/>
      <c r="C6" s="709"/>
      <c r="D6" s="709"/>
      <c r="E6" s="709"/>
      <c r="F6" s="709"/>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7.75" customHeight="1" x14ac:dyDescent="0.15">
      <c r="A7" s="499" t="s">
        <v>22</v>
      </c>
      <c r="B7" s="500"/>
      <c r="C7" s="500"/>
      <c r="D7" s="500"/>
      <c r="E7" s="500"/>
      <c r="F7" s="501"/>
      <c r="G7" s="502" t="s">
        <v>567</v>
      </c>
      <c r="H7" s="503"/>
      <c r="I7" s="503"/>
      <c r="J7" s="503"/>
      <c r="K7" s="503"/>
      <c r="L7" s="503"/>
      <c r="M7" s="503"/>
      <c r="N7" s="503"/>
      <c r="O7" s="503"/>
      <c r="P7" s="503"/>
      <c r="Q7" s="503"/>
      <c r="R7" s="503"/>
      <c r="S7" s="503"/>
      <c r="T7" s="503"/>
      <c r="U7" s="503"/>
      <c r="V7" s="503"/>
      <c r="W7" s="503"/>
      <c r="X7" s="504"/>
      <c r="Y7" s="924" t="s">
        <v>392</v>
      </c>
      <c r="Z7" s="447"/>
      <c r="AA7" s="447"/>
      <c r="AB7" s="447"/>
      <c r="AC7" s="447"/>
      <c r="AD7" s="925"/>
      <c r="AE7" s="914" t="s">
        <v>568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9" t="s">
        <v>259</v>
      </c>
      <c r="B8" s="500"/>
      <c r="C8" s="500"/>
      <c r="D8" s="500"/>
      <c r="E8" s="500"/>
      <c r="F8" s="501"/>
      <c r="G8" s="935" t="str">
        <f>入力規則等!A27</f>
        <v>-</v>
      </c>
      <c r="H8" s="722"/>
      <c r="I8" s="722"/>
      <c r="J8" s="722"/>
      <c r="K8" s="722"/>
      <c r="L8" s="722"/>
      <c r="M8" s="722"/>
      <c r="N8" s="722"/>
      <c r="O8" s="722"/>
      <c r="P8" s="722"/>
      <c r="Q8" s="722"/>
      <c r="R8" s="722"/>
      <c r="S8" s="722"/>
      <c r="T8" s="722"/>
      <c r="U8" s="722"/>
      <c r="V8" s="722"/>
      <c r="W8" s="722"/>
      <c r="X8" s="936"/>
      <c r="Y8" s="845" t="s">
        <v>260</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59"/>
      <c r="H12" s="760"/>
      <c r="I12" s="760"/>
      <c r="J12" s="760"/>
      <c r="K12" s="760"/>
      <c r="L12" s="760"/>
      <c r="M12" s="760"/>
      <c r="N12" s="760"/>
      <c r="O12" s="760"/>
      <c r="P12" s="419" t="s">
        <v>395</v>
      </c>
      <c r="Q12" s="420"/>
      <c r="R12" s="420"/>
      <c r="S12" s="420"/>
      <c r="T12" s="420"/>
      <c r="U12" s="420"/>
      <c r="V12" s="421"/>
      <c r="W12" s="419" t="s">
        <v>415</v>
      </c>
      <c r="X12" s="420"/>
      <c r="Y12" s="420"/>
      <c r="Z12" s="420"/>
      <c r="AA12" s="420"/>
      <c r="AB12" s="420"/>
      <c r="AC12" s="421"/>
      <c r="AD12" s="419" t="s">
        <v>422</v>
      </c>
      <c r="AE12" s="420"/>
      <c r="AF12" s="420"/>
      <c r="AG12" s="420"/>
      <c r="AH12" s="420"/>
      <c r="AI12" s="420"/>
      <c r="AJ12" s="421"/>
      <c r="AK12" s="419" t="s">
        <v>429</v>
      </c>
      <c r="AL12" s="420"/>
      <c r="AM12" s="420"/>
      <c r="AN12" s="420"/>
      <c r="AO12" s="420"/>
      <c r="AP12" s="420"/>
      <c r="AQ12" s="421"/>
      <c r="AR12" s="419" t="s">
        <v>430</v>
      </c>
      <c r="AS12" s="420"/>
      <c r="AT12" s="420"/>
      <c r="AU12" s="420"/>
      <c r="AV12" s="420"/>
      <c r="AW12" s="420"/>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c r="Q13" s="657"/>
      <c r="R13" s="657"/>
      <c r="S13" s="657"/>
      <c r="T13" s="657"/>
      <c r="U13" s="657"/>
      <c r="V13" s="658"/>
      <c r="W13" s="656">
        <v>72</v>
      </c>
      <c r="X13" s="657"/>
      <c r="Y13" s="657"/>
      <c r="Z13" s="657"/>
      <c r="AA13" s="657"/>
      <c r="AB13" s="657"/>
      <c r="AC13" s="658"/>
      <c r="AD13" s="656">
        <v>459</v>
      </c>
      <c r="AE13" s="657"/>
      <c r="AF13" s="657"/>
      <c r="AG13" s="657"/>
      <c r="AH13" s="657"/>
      <c r="AI13" s="657"/>
      <c r="AJ13" s="658"/>
      <c r="AK13" s="656">
        <v>341</v>
      </c>
      <c r="AL13" s="657"/>
      <c r="AM13" s="657"/>
      <c r="AN13" s="657"/>
      <c r="AO13" s="657"/>
      <c r="AP13" s="657"/>
      <c r="AQ13" s="658"/>
      <c r="AR13" s="921">
        <v>325</v>
      </c>
      <c r="AS13" s="922"/>
      <c r="AT13" s="922"/>
      <c r="AU13" s="922"/>
      <c r="AV13" s="922"/>
      <c r="AW13" s="922"/>
      <c r="AX13" s="923"/>
    </row>
    <row r="14" spans="1:50" ht="21" customHeight="1" x14ac:dyDescent="0.15">
      <c r="A14" s="613"/>
      <c r="B14" s="614"/>
      <c r="C14" s="614"/>
      <c r="D14" s="614"/>
      <c r="E14" s="614"/>
      <c r="F14" s="615"/>
      <c r="G14" s="727"/>
      <c r="H14" s="728"/>
      <c r="I14" s="713"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72</v>
      </c>
      <c r="X18" s="881"/>
      <c r="Y18" s="881"/>
      <c r="Z18" s="881"/>
      <c r="AA18" s="881"/>
      <c r="AB18" s="881"/>
      <c r="AC18" s="882"/>
      <c r="AD18" s="880">
        <f>SUM(AD13:AJ17)</f>
        <v>459</v>
      </c>
      <c r="AE18" s="881"/>
      <c r="AF18" s="881"/>
      <c r="AG18" s="881"/>
      <c r="AH18" s="881"/>
      <c r="AI18" s="881"/>
      <c r="AJ18" s="882"/>
      <c r="AK18" s="880">
        <f>SUM(AK13:AQ17)</f>
        <v>341</v>
      </c>
      <c r="AL18" s="881"/>
      <c r="AM18" s="881"/>
      <c r="AN18" s="881"/>
      <c r="AO18" s="881"/>
      <c r="AP18" s="881"/>
      <c r="AQ18" s="882"/>
      <c r="AR18" s="880">
        <f>SUM(AR13:AX17)</f>
        <v>325</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c r="Q19" s="657"/>
      <c r="R19" s="657"/>
      <c r="S19" s="657"/>
      <c r="T19" s="657"/>
      <c r="U19" s="657"/>
      <c r="V19" s="658"/>
      <c r="W19" s="656">
        <v>50</v>
      </c>
      <c r="X19" s="657"/>
      <c r="Y19" s="657"/>
      <c r="Z19" s="657"/>
      <c r="AA19" s="657"/>
      <c r="AB19" s="657"/>
      <c r="AC19" s="658"/>
      <c r="AD19" s="656">
        <v>381</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8" t="s">
        <v>10</v>
      </c>
      <c r="H20" s="879"/>
      <c r="I20" s="879"/>
      <c r="J20" s="879"/>
      <c r="K20" s="879"/>
      <c r="L20" s="879"/>
      <c r="M20" s="879"/>
      <c r="N20" s="879"/>
      <c r="O20" s="879"/>
      <c r="P20" s="317" t="str">
        <f>IF(P18=0, "-", SUM(P19)/P18)</f>
        <v>-</v>
      </c>
      <c r="Q20" s="317"/>
      <c r="R20" s="317"/>
      <c r="S20" s="317"/>
      <c r="T20" s="317"/>
      <c r="U20" s="317"/>
      <c r="V20" s="317"/>
      <c r="W20" s="317">
        <f>IF(W18=0, "-", SUM(W19)/W18)</f>
        <v>0.69444444444444442</v>
      </c>
      <c r="X20" s="317"/>
      <c r="Y20" s="317"/>
      <c r="Z20" s="317"/>
      <c r="AA20" s="317"/>
      <c r="AB20" s="317"/>
      <c r="AC20" s="317"/>
      <c r="AD20" s="317">
        <f>IF(AD18=0, "-", SUM(AD19)/AD18)</f>
        <v>0.83006535947712423</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81"/>
      <c r="G21" s="315" t="s">
        <v>357</v>
      </c>
      <c r="H21" s="316"/>
      <c r="I21" s="316"/>
      <c r="J21" s="316"/>
      <c r="K21" s="316"/>
      <c r="L21" s="316"/>
      <c r="M21" s="316"/>
      <c r="N21" s="316"/>
      <c r="O21" s="316"/>
      <c r="P21" s="317" t="str">
        <f>IF(P19=0, "-", SUM(P19)/SUM(P13,P14))</f>
        <v>-</v>
      </c>
      <c r="Q21" s="317"/>
      <c r="R21" s="317"/>
      <c r="S21" s="317"/>
      <c r="T21" s="317"/>
      <c r="U21" s="317"/>
      <c r="V21" s="317"/>
      <c r="W21" s="317">
        <f>IF(W19=0, "-", SUM(W19)/SUM(W13,W14))</f>
        <v>0.69444444444444442</v>
      </c>
      <c r="X21" s="317"/>
      <c r="Y21" s="317"/>
      <c r="Z21" s="317"/>
      <c r="AA21" s="317"/>
      <c r="AB21" s="317"/>
      <c r="AC21" s="317"/>
      <c r="AD21" s="317">
        <f>IF(AD19=0, "-", SUM(AD19)/SUM(AD13,AD14))</f>
        <v>0.83006535947712423</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8" t="s">
        <v>431</v>
      </c>
      <c r="B22" s="949"/>
      <c r="C22" s="949"/>
      <c r="D22" s="949"/>
      <c r="E22" s="949"/>
      <c r="F22" s="950"/>
      <c r="G22" s="986" t="s">
        <v>336</v>
      </c>
      <c r="H22" s="221"/>
      <c r="I22" s="221"/>
      <c r="J22" s="221"/>
      <c r="K22" s="221"/>
      <c r="L22" s="221"/>
      <c r="M22" s="221"/>
      <c r="N22" s="221"/>
      <c r="O22" s="222"/>
      <c r="P22" s="937" t="s">
        <v>432</v>
      </c>
      <c r="Q22" s="221"/>
      <c r="R22" s="221"/>
      <c r="S22" s="221"/>
      <c r="T22" s="221"/>
      <c r="U22" s="221"/>
      <c r="V22" s="222"/>
      <c r="W22" s="937" t="s">
        <v>433</v>
      </c>
      <c r="X22" s="221"/>
      <c r="Y22" s="221"/>
      <c r="Z22" s="221"/>
      <c r="AA22" s="221"/>
      <c r="AB22" s="221"/>
      <c r="AC22" s="222"/>
      <c r="AD22" s="937" t="s">
        <v>335</v>
      </c>
      <c r="AE22" s="221"/>
      <c r="AF22" s="221"/>
      <c r="AG22" s="221"/>
      <c r="AH22" s="221"/>
      <c r="AI22" s="221"/>
      <c r="AJ22" s="221"/>
      <c r="AK22" s="221"/>
      <c r="AL22" s="221"/>
      <c r="AM22" s="221"/>
      <c r="AN22" s="221"/>
      <c r="AO22" s="221"/>
      <c r="AP22" s="221"/>
      <c r="AQ22" s="221"/>
      <c r="AR22" s="221"/>
      <c r="AS22" s="221"/>
      <c r="AT22" s="221"/>
      <c r="AU22" s="221"/>
      <c r="AV22" s="221"/>
      <c r="AW22" s="221"/>
      <c r="AX22" s="957"/>
    </row>
    <row r="23" spans="1:50" ht="25.5" customHeight="1" x14ac:dyDescent="0.15">
      <c r="A23" s="951"/>
      <c r="B23" s="952"/>
      <c r="C23" s="952"/>
      <c r="D23" s="952"/>
      <c r="E23" s="952"/>
      <c r="F23" s="953"/>
      <c r="G23" s="987" t="s">
        <v>571</v>
      </c>
      <c r="H23" s="988"/>
      <c r="I23" s="988"/>
      <c r="J23" s="988"/>
      <c r="K23" s="988"/>
      <c r="L23" s="988"/>
      <c r="M23" s="988"/>
      <c r="N23" s="988"/>
      <c r="O23" s="989"/>
      <c r="P23" s="921">
        <v>340</v>
      </c>
      <c r="Q23" s="922"/>
      <c r="R23" s="922"/>
      <c r="S23" s="922"/>
      <c r="T23" s="922"/>
      <c r="U23" s="922"/>
      <c r="V23" s="938"/>
      <c r="W23" s="921">
        <v>324</v>
      </c>
      <c r="X23" s="922"/>
      <c r="Y23" s="922"/>
      <c r="Z23" s="922"/>
      <c r="AA23" s="922"/>
      <c r="AB23" s="922"/>
      <c r="AC23" s="938"/>
      <c r="AD23" s="958" t="s">
        <v>644</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572</v>
      </c>
      <c r="H24" s="940"/>
      <c r="I24" s="940"/>
      <c r="J24" s="940"/>
      <c r="K24" s="940"/>
      <c r="L24" s="940"/>
      <c r="M24" s="940"/>
      <c r="N24" s="940"/>
      <c r="O24" s="941"/>
      <c r="P24" s="656">
        <v>0.74</v>
      </c>
      <c r="Q24" s="657"/>
      <c r="R24" s="657"/>
      <c r="S24" s="657"/>
      <c r="T24" s="657"/>
      <c r="U24" s="657"/>
      <c r="V24" s="658"/>
      <c r="W24" s="656">
        <v>0.4</v>
      </c>
      <c r="X24" s="657"/>
      <c r="Y24" s="657"/>
      <c r="Z24" s="657"/>
      <c r="AA24" s="657"/>
      <c r="AB24" s="657"/>
      <c r="AC24" s="658"/>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573</v>
      </c>
      <c r="H25" s="940"/>
      <c r="I25" s="940"/>
      <c r="J25" s="940"/>
      <c r="K25" s="940"/>
      <c r="L25" s="940"/>
      <c r="M25" s="940"/>
      <c r="N25" s="940"/>
      <c r="O25" s="941"/>
      <c r="P25" s="656">
        <v>0.04</v>
      </c>
      <c r="Q25" s="657"/>
      <c r="R25" s="657"/>
      <c r="S25" s="657"/>
      <c r="T25" s="657"/>
      <c r="U25" s="657"/>
      <c r="V25" s="658"/>
      <c r="W25" s="656">
        <v>0</v>
      </c>
      <c r="X25" s="657"/>
      <c r="Y25" s="657"/>
      <c r="Z25" s="657"/>
      <c r="AA25" s="657"/>
      <c r="AB25" s="657"/>
      <c r="AC25" s="658"/>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7.75" customHeight="1" x14ac:dyDescent="0.15">
      <c r="A26" s="951"/>
      <c r="B26" s="952"/>
      <c r="C26" s="952"/>
      <c r="D26" s="952"/>
      <c r="E26" s="952"/>
      <c r="F26" s="953"/>
      <c r="G26" s="939" t="s">
        <v>574</v>
      </c>
      <c r="H26" s="940"/>
      <c r="I26" s="940"/>
      <c r="J26" s="940"/>
      <c r="K26" s="940"/>
      <c r="L26" s="940"/>
      <c r="M26" s="940"/>
      <c r="N26" s="940"/>
      <c r="O26" s="941"/>
      <c r="P26" s="656">
        <v>0.16</v>
      </c>
      <c r="Q26" s="657"/>
      <c r="R26" s="657"/>
      <c r="S26" s="657"/>
      <c r="T26" s="657"/>
      <c r="U26" s="657"/>
      <c r="V26" s="658"/>
      <c r="W26" s="656">
        <v>0.1</v>
      </c>
      <c r="X26" s="657"/>
      <c r="Y26" s="657"/>
      <c r="Z26" s="657"/>
      <c r="AA26" s="657"/>
      <c r="AB26" s="657"/>
      <c r="AC26" s="658"/>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3.25" hidden="1" customHeight="1" x14ac:dyDescent="0.15">
      <c r="A27" s="951"/>
      <c r="B27" s="952"/>
      <c r="C27" s="952"/>
      <c r="D27" s="952"/>
      <c r="E27" s="952"/>
      <c r="F27" s="953"/>
      <c r="G27" s="939"/>
      <c r="H27" s="940"/>
      <c r="I27" s="940"/>
      <c r="J27" s="940"/>
      <c r="K27" s="940"/>
      <c r="L27" s="940"/>
      <c r="M27" s="940"/>
      <c r="N27" s="940"/>
      <c r="O27" s="941"/>
      <c r="P27" s="656"/>
      <c r="Q27" s="657"/>
      <c r="R27" s="657"/>
      <c r="S27" s="657"/>
      <c r="T27" s="657"/>
      <c r="U27" s="657"/>
      <c r="V27" s="658"/>
      <c r="W27" s="656"/>
      <c r="X27" s="657"/>
      <c r="Y27" s="657"/>
      <c r="Z27" s="657"/>
      <c r="AA27" s="657"/>
      <c r="AB27" s="657"/>
      <c r="AC27" s="658"/>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4" hidden="1" customHeight="1" x14ac:dyDescent="0.15">
      <c r="A28" s="951"/>
      <c r="B28" s="952"/>
      <c r="C28" s="952"/>
      <c r="D28" s="952"/>
      <c r="E28" s="952"/>
      <c r="F28" s="953"/>
      <c r="G28" s="942" t="s">
        <v>340</v>
      </c>
      <c r="H28" s="943"/>
      <c r="I28" s="943"/>
      <c r="J28" s="943"/>
      <c r="K28" s="943"/>
      <c r="L28" s="943"/>
      <c r="M28" s="943"/>
      <c r="N28" s="943"/>
      <c r="O28" s="944"/>
      <c r="P28" s="880">
        <f>P29-SUM(P23:P27)</f>
        <v>5.999999999994543E-2</v>
      </c>
      <c r="Q28" s="881"/>
      <c r="R28" s="881"/>
      <c r="S28" s="881"/>
      <c r="T28" s="881"/>
      <c r="U28" s="881"/>
      <c r="V28" s="882"/>
      <c r="W28" s="880">
        <f>W29-SUM(W23:W27)</f>
        <v>0.5</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337</v>
      </c>
      <c r="H29" s="946"/>
      <c r="I29" s="946"/>
      <c r="J29" s="946"/>
      <c r="K29" s="946"/>
      <c r="L29" s="946"/>
      <c r="M29" s="946"/>
      <c r="N29" s="946"/>
      <c r="O29" s="947"/>
      <c r="P29" s="656">
        <f>AK13</f>
        <v>341</v>
      </c>
      <c r="Q29" s="657"/>
      <c r="R29" s="657"/>
      <c r="S29" s="657"/>
      <c r="T29" s="657"/>
      <c r="U29" s="657"/>
      <c r="V29" s="658"/>
      <c r="W29" s="969">
        <f>AR13</f>
        <v>325</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0" t="s">
        <v>352</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395</v>
      </c>
      <c r="AF30" s="858"/>
      <c r="AG30" s="858"/>
      <c r="AH30" s="859"/>
      <c r="AI30" s="857" t="s">
        <v>417</v>
      </c>
      <c r="AJ30" s="858"/>
      <c r="AK30" s="858"/>
      <c r="AL30" s="859"/>
      <c r="AM30" s="917" t="s">
        <v>422</v>
      </c>
      <c r="AN30" s="917"/>
      <c r="AO30" s="917"/>
      <c r="AP30" s="857"/>
      <c r="AQ30" s="766" t="s">
        <v>235</v>
      </c>
      <c r="AR30" s="767"/>
      <c r="AS30" s="767"/>
      <c r="AT30" s="768"/>
      <c r="AU30" s="773" t="s">
        <v>134</v>
      </c>
      <c r="AV30" s="773"/>
      <c r="AW30" s="773"/>
      <c r="AX30" s="91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89"/>
      <c r="AR31" s="200"/>
      <c r="AS31" s="133" t="s">
        <v>236</v>
      </c>
      <c r="AT31" s="134"/>
      <c r="AU31" s="199">
        <v>2</v>
      </c>
      <c r="AV31" s="199"/>
      <c r="AW31" s="399" t="s">
        <v>181</v>
      </c>
      <c r="AX31" s="400"/>
    </row>
    <row r="32" spans="1:50" ht="23.25" customHeight="1" x14ac:dyDescent="0.15">
      <c r="A32" s="404"/>
      <c r="B32" s="402"/>
      <c r="C32" s="402"/>
      <c r="D32" s="402"/>
      <c r="E32" s="402"/>
      <c r="F32" s="403"/>
      <c r="G32" s="565" t="s">
        <v>575</v>
      </c>
      <c r="H32" s="566"/>
      <c r="I32" s="566"/>
      <c r="J32" s="566"/>
      <c r="K32" s="566"/>
      <c r="L32" s="566"/>
      <c r="M32" s="566"/>
      <c r="N32" s="566"/>
      <c r="O32" s="567"/>
      <c r="P32" s="105" t="s">
        <v>576</v>
      </c>
      <c r="Q32" s="105"/>
      <c r="R32" s="105"/>
      <c r="S32" s="105"/>
      <c r="T32" s="105"/>
      <c r="U32" s="105"/>
      <c r="V32" s="105"/>
      <c r="W32" s="105"/>
      <c r="X32" s="106"/>
      <c r="Y32" s="475" t="s">
        <v>12</v>
      </c>
      <c r="Z32" s="535"/>
      <c r="AA32" s="536"/>
      <c r="AB32" s="465" t="s">
        <v>611</v>
      </c>
      <c r="AC32" s="465"/>
      <c r="AD32" s="465"/>
      <c r="AE32" s="217" t="s">
        <v>614</v>
      </c>
      <c r="AF32" s="218"/>
      <c r="AG32" s="218"/>
      <c r="AH32" s="218"/>
      <c r="AI32" s="217" t="s">
        <v>614</v>
      </c>
      <c r="AJ32" s="218"/>
      <c r="AK32" s="218"/>
      <c r="AL32" s="218"/>
      <c r="AM32" s="217" t="s">
        <v>614</v>
      </c>
      <c r="AN32" s="218"/>
      <c r="AO32" s="218"/>
      <c r="AP32" s="218"/>
      <c r="AQ32" s="341" t="s">
        <v>619</v>
      </c>
      <c r="AR32" s="207"/>
      <c r="AS32" s="207"/>
      <c r="AT32" s="342"/>
      <c r="AU32" s="218"/>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611</v>
      </c>
      <c r="AC33" s="527"/>
      <c r="AD33" s="527"/>
      <c r="AE33" s="217" t="s">
        <v>621</v>
      </c>
      <c r="AF33" s="218"/>
      <c r="AG33" s="218"/>
      <c r="AH33" s="218"/>
      <c r="AI33" s="217" t="s">
        <v>622</v>
      </c>
      <c r="AJ33" s="218"/>
      <c r="AK33" s="218"/>
      <c r="AL33" s="218"/>
      <c r="AM33" s="217" t="s">
        <v>614</v>
      </c>
      <c r="AN33" s="218"/>
      <c r="AO33" s="218"/>
      <c r="AP33" s="218"/>
      <c r="AQ33" s="341" t="s">
        <v>614</v>
      </c>
      <c r="AR33" s="207"/>
      <c r="AS33" s="207"/>
      <c r="AT33" s="342"/>
      <c r="AU33" s="218">
        <v>700000</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614</v>
      </c>
      <c r="AF34" s="218"/>
      <c r="AG34" s="218"/>
      <c r="AH34" s="218"/>
      <c r="AI34" s="217" t="s">
        <v>621</v>
      </c>
      <c r="AJ34" s="218"/>
      <c r="AK34" s="218"/>
      <c r="AL34" s="218"/>
      <c r="AM34" s="217" t="s">
        <v>614</v>
      </c>
      <c r="AN34" s="218"/>
      <c r="AO34" s="218"/>
      <c r="AP34" s="218"/>
      <c r="AQ34" s="341" t="s">
        <v>614</v>
      </c>
      <c r="AR34" s="207"/>
      <c r="AS34" s="207"/>
      <c r="AT34" s="342"/>
      <c r="AU34" s="218"/>
      <c r="AV34" s="218"/>
      <c r="AW34" s="218"/>
      <c r="AX34" s="220"/>
    </row>
    <row r="35" spans="1:50" ht="23.25" customHeight="1" x14ac:dyDescent="0.15">
      <c r="A35" s="225" t="s">
        <v>383</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69" t="s">
        <v>352</v>
      </c>
      <c r="B37" s="770"/>
      <c r="C37" s="770"/>
      <c r="D37" s="770"/>
      <c r="E37" s="770"/>
      <c r="F37" s="771"/>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395</v>
      </c>
      <c r="AF37" s="244"/>
      <c r="AG37" s="244"/>
      <c r="AH37" s="245"/>
      <c r="AI37" s="243" t="s">
        <v>393</v>
      </c>
      <c r="AJ37" s="244"/>
      <c r="AK37" s="244"/>
      <c r="AL37" s="245"/>
      <c r="AM37" s="249" t="s">
        <v>422</v>
      </c>
      <c r="AN37" s="249"/>
      <c r="AO37" s="249"/>
      <c r="AP37" s="249"/>
      <c r="AQ37" s="151" t="s">
        <v>235</v>
      </c>
      <c r="AR37" s="152"/>
      <c r="AS37" s="152"/>
      <c r="AT37" s="153"/>
      <c r="AU37" s="415" t="s">
        <v>134</v>
      </c>
      <c r="AV37" s="415"/>
      <c r="AW37" s="415"/>
      <c r="AX37" s="912"/>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89"/>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352</v>
      </c>
      <c r="B44" s="770"/>
      <c r="C44" s="770"/>
      <c r="D44" s="770"/>
      <c r="E44" s="770"/>
      <c r="F44" s="771"/>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395</v>
      </c>
      <c r="AF44" s="244"/>
      <c r="AG44" s="244"/>
      <c r="AH44" s="245"/>
      <c r="AI44" s="243" t="s">
        <v>393</v>
      </c>
      <c r="AJ44" s="244"/>
      <c r="AK44" s="244"/>
      <c r="AL44" s="245"/>
      <c r="AM44" s="249" t="s">
        <v>422</v>
      </c>
      <c r="AN44" s="249"/>
      <c r="AO44" s="249"/>
      <c r="AP44" s="249"/>
      <c r="AQ44" s="151" t="s">
        <v>235</v>
      </c>
      <c r="AR44" s="152"/>
      <c r="AS44" s="152"/>
      <c r="AT44" s="153"/>
      <c r="AU44" s="415" t="s">
        <v>134</v>
      </c>
      <c r="AV44" s="415"/>
      <c r="AW44" s="415"/>
      <c r="AX44" s="912"/>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89"/>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352</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395</v>
      </c>
      <c r="AF51" s="244"/>
      <c r="AG51" s="244"/>
      <c r="AH51" s="245"/>
      <c r="AI51" s="243" t="s">
        <v>393</v>
      </c>
      <c r="AJ51" s="244"/>
      <c r="AK51" s="244"/>
      <c r="AL51" s="245"/>
      <c r="AM51" s="249" t="s">
        <v>422</v>
      </c>
      <c r="AN51" s="249"/>
      <c r="AO51" s="249"/>
      <c r="AP51" s="249"/>
      <c r="AQ51" s="151" t="s">
        <v>235</v>
      </c>
      <c r="AR51" s="152"/>
      <c r="AS51" s="152"/>
      <c r="AT51" s="153"/>
      <c r="AU51" s="926" t="s">
        <v>134</v>
      </c>
      <c r="AV51" s="926"/>
      <c r="AW51" s="926"/>
      <c r="AX51" s="927"/>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89"/>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3" t="s">
        <v>14</v>
      </c>
      <c r="AC55" s="593"/>
      <c r="AD55" s="593"/>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352</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395</v>
      </c>
      <c r="AF58" s="244"/>
      <c r="AG58" s="244"/>
      <c r="AH58" s="245"/>
      <c r="AI58" s="243" t="s">
        <v>393</v>
      </c>
      <c r="AJ58" s="244"/>
      <c r="AK58" s="244"/>
      <c r="AL58" s="245"/>
      <c r="AM58" s="249" t="s">
        <v>422</v>
      </c>
      <c r="AN58" s="249"/>
      <c r="AO58" s="249"/>
      <c r="AP58" s="249"/>
      <c r="AQ58" s="151" t="s">
        <v>235</v>
      </c>
      <c r="AR58" s="152"/>
      <c r="AS58" s="152"/>
      <c r="AT58" s="153"/>
      <c r="AU58" s="926" t="s">
        <v>134</v>
      </c>
      <c r="AV58" s="926"/>
      <c r="AW58" s="926"/>
      <c r="AX58" s="927"/>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89"/>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353</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348</v>
      </c>
      <c r="X65" s="492"/>
      <c r="Y65" s="495"/>
      <c r="Z65" s="495"/>
      <c r="AA65" s="496"/>
      <c r="AB65" s="237" t="s">
        <v>11</v>
      </c>
      <c r="AC65" s="238"/>
      <c r="AD65" s="239"/>
      <c r="AE65" s="243" t="s">
        <v>395</v>
      </c>
      <c r="AF65" s="244"/>
      <c r="AG65" s="244"/>
      <c r="AH65" s="245"/>
      <c r="AI65" s="243" t="s">
        <v>393</v>
      </c>
      <c r="AJ65" s="244"/>
      <c r="AK65" s="244"/>
      <c r="AL65" s="245"/>
      <c r="AM65" s="249" t="s">
        <v>422</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358</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372</v>
      </c>
      <c r="X70" s="310"/>
      <c r="Y70" s="269" t="s">
        <v>12</v>
      </c>
      <c r="Z70" s="269"/>
      <c r="AA70" s="270"/>
      <c r="AB70" s="271" t="s">
        <v>373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353</v>
      </c>
      <c r="B73" s="511"/>
      <c r="C73" s="511"/>
      <c r="D73" s="511"/>
      <c r="E73" s="511"/>
      <c r="F73" s="512"/>
      <c r="G73" s="581"/>
      <c r="H73" s="130" t="s">
        <v>146</v>
      </c>
      <c r="I73" s="130"/>
      <c r="J73" s="130"/>
      <c r="K73" s="130"/>
      <c r="L73" s="130"/>
      <c r="M73" s="130"/>
      <c r="N73" s="130"/>
      <c r="O73" s="131"/>
      <c r="P73" s="159" t="s">
        <v>59</v>
      </c>
      <c r="Q73" s="130"/>
      <c r="R73" s="130"/>
      <c r="S73" s="130"/>
      <c r="T73" s="130"/>
      <c r="U73" s="130"/>
      <c r="V73" s="130"/>
      <c r="W73" s="130"/>
      <c r="X73" s="131"/>
      <c r="Y73" s="583"/>
      <c r="Z73" s="584"/>
      <c r="AA73" s="585"/>
      <c r="AB73" s="159" t="s">
        <v>11</v>
      </c>
      <c r="AC73" s="130"/>
      <c r="AD73" s="131"/>
      <c r="AE73" s="243" t="s">
        <v>395</v>
      </c>
      <c r="AF73" s="244"/>
      <c r="AG73" s="244"/>
      <c r="AH73" s="245"/>
      <c r="AI73" s="243" t="s">
        <v>393</v>
      </c>
      <c r="AJ73" s="244"/>
      <c r="AK73" s="244"/>
      <c r="AL73" s="245"/>
      <c r="AM73" s="249" t="s">
        <v>422</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89"/>
      <c r="AR74" s="200"/>
      <c r="AS74" s="133" t="s">
        <v>236</v>
      </c>
      <c r="AT74" s="134"/>
      <c r="AU74" s="589"/>
      <c r="AV74" s="200"/>
      <c r="AW74" s="133" t="s">
        <v>181</v>
      </c>
      <c r="AX74" s="195"/>
    </row>
    <row r="75" spans="1:50" ht="23.25" hidden="1" customHeight="1" x14ac:dyDescent="0.15">
      <c r="A75" s="513"/>
      <c r="B75" s="514"/>
      <c r="C75" s="514"/>
      <c r="D75" s="514"/>
      <c r="E75" s="514"/>
      <c r="F75" s="515"/>
      <c r="G75" s="608"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0"/>
      <c r="H77" s="111"/>
      <c r="I77" s="111"/>
      <c r="J77" s="111"/>
      <c r="K77" s="111"/>
      <c r="L77" s="111"/>
      <c r="M77" s="111"/>
      <c r="N77" s="111"/>
      <c r="O77" s="112"/>
      <c r="P77" s="108"/>
      <c r="Q77" s="108"/>
      <c r="R77" s="108"/>
      <c r="S77" s="108"/>
      <c r="T77" s="108"/>
      <c r="U77" s="108"/>
      <c r="V77" s="108"/>
      <c r="W77" s="108"/>
      <c r="X77" s="109"/>
      <c r="Y77" s="159" t="s">
        <v>13</v>
      </c>
      <c r="Z77" s="130"/>
      <c r="AA77" s="131"/>
      <c r="AB77" s="578" t="s">
        <v>14</v>
      </c>
      <c r="AC77" s="578"/>
      <c r="AD77" s="578"/>
      <c r="AE77" s="892"/>
      <c r="AF77" s="893"/>
      <c r="AG77" s="893"/>
      <c r="AH77" s="893"/>
      <c r="AI77" s="892"/>
      <c r="AJ77" s="893"/>
      <c r="AK77" s="893"/>
      <c r="AL77" s="893"/>
      <c r="AM77" s="892"/>
      <c r="AN77" s="893"/>
      <c r="AO77" s="893"/>
      <c r="AP77" s="893"/>
      <c r="AQ77" s="341"/>
      <c r="AR77" s="207"/>
      <c r="AS77" s="207"/>
      <c r="AT77" s="342"/>
      <c r="AU77" s="218"/>
      <c r="AV77" s="218"/>
      <c r="AW77" s="218"/>
      <c r="AX77" s="220"/>
    </row>
    <row r="78" spans="1:50" ht="69.75" hidden="1" customHeight="1" x14ac:dyDescent="0.15">
      <c r="A78" s="335" t="s">
        <v>386</v>
      </c>
      <c r="B78" s="336"/>
      <c r="C78" s="336"/>
      <c r="D78" s="336"/>
      <c r="E78" s="333" t="s">
        <v>331</v>
      </c>
      <c r="F78" s="334"/>
      <c r="G78" s="56" t="s">
        <v>238</v>
      </c>
      <c r="H78" s="586"/>
      <c r="I78" s="587"/>
      <c r="J78" s="587"/>
      <c r="K78" s="587"/>
      <c r="L78" s="587"/>
      <c r="M78" s="587"/>
      <c r="N78" s="587"/>
      <c r="O78" s="588"/>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347</v>
      </c>
      <c r="AP79" s="278"/>
      <c r="AQ79" s="278"/>
      <c r="AR79" s="80" t="s">
        <v>345</v>
      </c>
      <c r="AS79" s="277"/>
      <c r="AT79" s="278"/>
      <c r="AU79" s="278"/>
      <c r="AV79" s="278"/>
      <c r="AW79" s="278"/>
      <c r="AX79" s="982"/>
    </row>
    <row r="80" spans="1:50" ht="18.75" customHeight="1" x14ac:dyDescent="0.15">
      <c r="A80" s="863" t="s">
        <v>147</v>
      </c>
      <c r="B80" s="528" t="s">
        <v>344</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4"/>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4"/>
      <c r="B82" s="531"/>
      <c r="C82" s="432"/>
      <c r="D82" s="432"/>
      <c r="E82" s="432"/>
      <c r="F82" s="433"/>
      <c r="G82" s="675" t="s">
        <v>615</v>
      </c>
      <c r="H82" s="676"/>
      <c r="I82" s="676"/>
      <c r="J82" s="676"/>
      <c r="K82" s="676"/>
      <c r="L82" s="676"/>
      <c r="M82" s="676"/>
      <c r="N82" s="676"/>
      <c r="O82" s="676"/>
      <c r="P82" s="676"/>
      <c r="Q82" s="676"/>
      <c r="R82" s="676"/>
      <c r="S82" s="676"/>
      <c r="T82" s="676"/>
      <c r="U82" s="676"/>
      <c r="V82" s="676"/>
      <c r="W82" s="676"/>
      <c r="X82" s="676"/>
      <c r="Y82" s="676"/>
      <c r="Z82" s="676"/>
      <c r="AA82" s="677"/>
      <c r="AB82" s="886" t="s">
        <v>616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customHeight="1" x14ac:dyDescent="0.15">
      <c r="A83" s="864"/>
      <c r="B83" s="531"/>
      <c r="C83" s="432"/>
      <c r="D83" s="432"/>
      <c r="E83" s="432"/>
      <c r="F83" s="433"/>
      <c r="G83" s="678"/>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customHeight="1" x14ac:dyDescent="0.15">
      <c r="A84" s="864"/>
      <c r="B84" s="532"/>
      <c r="C84" s="533"/>
      <c r="D84" s="533"/>
      <c r="E84" s="533"/>
      <c r="F84" s="534"/>
      <c r="G84" s="681"/>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891"/>
    </row>
    <row r="85" spans="1:60" ht="18.75" customHeight="1" x14ac:dyDescent="0.15">
      <c r="A85" s="864"/>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395</v>
      </c>
      <c r="AF85" s="244"/>
      <c r="AG85" s="244"/>
      <c r="AH85" s="245"/>
      <c r="AI85" s="243" t="s">
        <v>393</v>
      </c>
      <c r="AJ85" s="244"/>
      <c r="AK85" s="244"/>
      <c r="AL85" s="245"/>
      <c r="AM85" s="249" t="s">
        <v>422</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64"/>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customHeight="1" x14ac:dyDescent="0.15">
      <c r="A87" s="864"/>
      <c r="B87" s="432"/>
      <c r="C87" s="432"/>
      <c r="D87" s="432"/>
      <c r="E87" s="432"/>
      <c r="F87" s="433"/>
      <c r="G87" s="104" t="s">
        <v>617</v>
      </c>
      <c r="H87" s="105"/>
      <c r="I87" s="105"/>
      <c r="J87" s="105"/>
      <c r="K87" s="105"/>
      <c r="L87" s="105"/>
      <c r="M87" s="105"/>
      <c r="N87" s="105"/>
      <c r="O87" s="106"/>
      <c r="P87" s="105" t="s">
        <v>618</v>
      </c>
      <c r="Q87" s="518"/>
      <c r="R87" s="518"/>
      <c r="S87" s="518"/>
      <c r="T87" s="518"/>
      <c r="U87" s="518"/>
      <c r="V87" s="518"/>
      <c r="W87" s="518"/>
      <c r="X87" s="519"/>
      <c r="Y87" s="562" t="s">
        <v>62</v>
      </c>
      <c r="Z87" s="563"/>
      <c r="AA87" s="564"/>
      <c r="AB87" s="465" t="s">
        <v>612</v>
      </c>
      <c r="AC87" s="465"/>
      <c r="AD87" s="465"/>
      <c r="AE87" s="217" t="s">
        <v>621</v>
      </c>
      <c r="AF87" s="218"/>
      <c r="AG87" s="218"/>
      <c r="AH87" s="218"/>
      <c r="AI87" s="217">
        <v>1</v>
      </c>
      <c r="AJ87" s="218"/>
      <c r="AK87" s="218"/>
      <c r="AL87" s="218"/>
      <c r="AM87" s="217" t="s">
        <v>614</v>
      </c>
      <c r="AN87" s="218"/>
      <c r="AO87" s="218"/>
      <c r="AP87" s="218"/>
      <c r="AQ87" s="341" t="s">
        <v>619</v>
      </c>
      <c r="AR87" s="207"/>
      <c r="AS87" s="207"/>
      <c r="AT87" s="342"/>
      <c r="AU87" s="218" t="s">
        <v>614</v>
      </c>
      <c r="AV87" s="218"/>
      <c r="AW87" s="218"/>
      <c r="AX87" s="220"/>
    </row>
    <row r="88" spans="1:60" ht="23.25" customHeight="1" x14ac:dyDescent="0.15">
      <c r="A88" s="864"/>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t="s">
        <v>612</v>
      </c>
      <c r="AC88" s="527"/>
      <c r="AD88" s="527"/>
      <c r="AE88" s="217" t="s">
        <v>614</v>
      </c>
      <c r="AF88" s="218"/>
      <c r="AG88" s="218"/>
      <c r="AH88" s="218"/>
      <c r="AI88" s="217">
        <v>1</v>
      </c>
      <c r="AJ88" s="218"/>
      <c r="AK88" s="218"/>
      <c r="AL88" s="218"/>
      <c r="AM88" s="217" t="s">
        <v>614</v>
      </c>
      <c r="AN88" s="218"/>
      <c r="AO88" s="218"/>
      <c r="AP88" s="218"/>
      <c r="AQ88" s="341" t="s">
        <v>614</v>
      </c>
      <c r="AR88" s="207"/>
      <c r="AS88" s="207"/>
      <c r="AT88" s="342"/>
      <c r="AU88" s="218" t="s">
        <v>614</v>
      </c>
      <c r="AV88" s="218"/>
      <c r="AW88" s="218"/>
      <c r="AX88" s="220"/>
      <c r="AY88" s="10"/>
      <c r="AZ88" s="10"/>
      <c r="BA88" s="10"/>
      <c r="BB88" s="10"/>
      <c r="BC88" s="10"/>
    </row>
    <row r="89" spans="1:60" ht="23.25" customHeight="1" thickBot="1" x14ac:dyDescent="0.2">
      <c r="A89" s="864"/>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3" t="s">
        <v>14</v>
      </c>
      <c r="AC89" s="593"/>
      <c r="AD89" s="593"/>
      <c r="AE89" s="217" t="s">
        <v>623</v>
      </c>
      <c r="AF89" s="218"/>
      <c r="AG89" s="218"/>
      <c r="AH89" s="218"/>
      <c r="AI89" s="217">
        <v>100</v>
      </c>
      <c r="AJ89" s="218"/>
      <c r="AK89" s="218"/>
      <c r="AL89" s="218"/>
      <c r="AM89" s="217" t="s">
        <v>614</v>
      </c>
      <c r="AN89" s="218"/>
      <c r="AO89" s="218"/>
      <c r="AP89" s="218"/>
      <c r="AQ89" s="341" t="s">
        <v>620</v>
      </c>
      <c r="AR89" s="207"/>
      <c r="AS89" s="207"/>
      <c r="AT89" s="342"/>
      <c r="AU89" s="218" t="s">
        <v>621</v>
      </c>
      <c r="AV89" s="218"/>
      <c r="AW89" s="218"/>
      <c r="AX89" s="220"/>
      <c r="AY89" s="10"/>
      <c r="AZ89" s="10"/>
      <c r="BA89" s="10"/>
      <c r="BB89" s="10"/>
      <c r="BC89" s="10"/>
      <c r="BD89" s="10"/>
      <c r="BE89" s="10"/>
      <c r="BF89" s="10"/>
      <c r="BG89" s="10"/>
      <c r="BH89" s="10"/>
    </row>
    <row r="90" spans="1:60" ht="18.75" hidden="1" customHeight="1" x14ac:dyDescent="0.15">
      <c r="A90" s="864"/>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395</v>
      </c>
      <c r="AF90" s="244"/>
      <c r="AG90" s="244"/>
      <c r="AH90" s="245"/>
      <c r="AI90" s="243" t="s">
        <v>393</v>
      </c>
      <c r="AJ90" s="244"/>
      <c r="AK90" s="244"/>
      <c r="AL90" s="245"/>
      <c r="AM90" s="249" t="s">
        <v>422</v>
      </c>
      <c r="AN90" s="249"/>
      <c r="AO90" s="249"/>
      <c r="AP90" s="249"/>
      <c r="AQ90" s="159" t="s">
        <v>235</v>
      </c>
      <c r="AR90" s="130"/>
      <c r="AS90" s="130"/>
      <c r="AT90" s="131"/>
      <c r="AU90" s="537" t="s">
        <v>134</v>
      </c>
      <c r="AV90" s="537"/>
      <c r="AW90" s="537"/>
      <c r="AX90" s="538"/>
    </row>
    <row r="91" spans="1:60" ht="18.75" hidden="1" customHeight="1" x14ac:dyDescent="0.15">
      <c r="A91" s="864"/>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4"/>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4"/>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4"/>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3" t="s">
        <v>14</v>
      </c>
      <c r="AC94" s="593"/>
      <c r="AD94" s="593"/>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4"/>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395</v>
      </c>
      <c r="AF95" s="244"/>
      <c r="AG95" s="244"/>
      <c r="AH95" s="245"/>
      <c r="AI95" s="243" t="s">
        <v>393</v>
      </c>
      <c r="AJ95" s="244"/>
      <c r="AK95" s="244"/>
      <c r="AL95" s="245"/>
      <c r="AM95" s="249" t="s">
        <v>422</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4"/>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4"/>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4"/>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5"/>
      <c r="B99" s="434"/>
      <c r="C99" s="434"/>
      <c r="D99" s="434"/>
      <c r="E99" s="434"/>
      <c r="F99" s="435"/>
      <c r="G99" s="579"/>
      <c r="H99" s="215"/>
      <c r="I99" s="215"/>
      <c r="J99" s="215"/>
      <c r="K99" s="215"/>
      <c r="L99" s="215"/>
      <c r="M99" s="215"/>
      <c r="N99" s="215"/>
      <c r="O99" s="580"/>
      <c r="P99" s="522"/>
      <c r="Q99" s="522"/>
      <c r="R99" s="522"/>
      <c r="S99" s="522"/>
      <c r="T99" s="522"/>
      <c r="U99" s="522"/>
      <c r="V99" s="522"/>
      <c r="W99" s="522"/>
      <c r="X99" s="523"/>
      <c r="Y99" s="897" t="s">
        <v>13</v>
      </c>
      <c r="Z99" s="898"/>
      <c r="AA99" s="899"/>
      <c r="AB99" s="894" t="s">
        <v>14</v>
      </c>
      <c r="AC99" s="895"/>
      <c r="AD99" s="896"/>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3"/>
      <c r="Z100" s="854"/>
      <c r="AA100" s="855"/>
      <c r="AB100" s="485" t="s">
        <v>11</v>
      </c>
      <c r="AC100" s="485"/>
      <c r="AD100" s="485"/>
      <c r="AE100" s="543" t="s">
        <v>395</v>
      </c>
      <c r="AF100" s="544"/>
      <c r="AG100" s="544"/>
      <c r="AH100" s="545"/>
      <c r="AI100" s="543" t="s">
        <v>415</v>
      </c>
      <c r="AJ100" s="544"/>
      <c r="AK100" s="544"/>
      <c r="AL100" s="545"/>
      <c r="AM100" s="543" t="s">
        <v>422</v>
      </c>
      <c r="AN100" s="544"/>
      <c r="AO100" s="544"/>
      <c r="AP100" s="545"/>
      <c r="AQ100" s="319" t="s">
        <v>435</v>
      </c>
      <c r="AR100" s="320"/>
      <c r="AS100" s="320"/>
      <c r="AT100" s="321"/>
      <c r="AU100" s="319" t="s">
        <v>436</v>
      </c>
      <c r="AV100" s="320"/>
      <c r="AW100" s="320"/>
      <c r="AX100" s="322"/>
    </row>
    <row r="101" spans="1:60" ht="23.25" customHeight="1" x14ac:dyDescent="0.15">
      <c r="A101" s="426"/>
      <c r="B101" s="427"/>
      <c r="C101" s="427"/>
      <c r="D101" s="427"/>
      <c r="E101" s="427"/>
      <c r="F101" s="428"/>
      <c r="G101" s="105" t="s">
        <v>624</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580</v>
      </c>
      <c r="AC101" s="465"/>
      <c r="AD101" s="465"/>
      <c r="AE101" s="217" t="s">
        <v>619</v>
      </c>
      <c r="AF101" s="218"/>
      <c r="AG101" s="218"/>
      <c r="AH101" s="219"/>
      <c r="AI101" s="217" t="s">
        <v>614</v>
      </c>
      <c r="AJ101" s="218"/>
      <c r="AK101" s="218"/>
      <c r="AL101" s="219"/>
      <c r="AM101" s="217">
        <v>1</v>
      </c>
      <c r="AN101" s="218"/>
      <c r="AO101" s="218"/>
      <c r="AP101" s="219"/>
      <c r="AQ101" s="217" t="s">
        <v>619</v>
      </c>
      <c r="AR101" s="218"/>
      <c r="AS101" s="218"/>
      <c r="AT101" s="219"/>
      <c r="AU101" s="217" t="s">
        <v>614</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580</v>
      </c>
      <c r="AC102" s="465"/>
      <c r="AD102" s="465"/>
      <c r="AE102" s="422" t="s">
        <v>614</v>
      </c>
      <c r="AF102" s="422"/>
      <c r="AG102" s="422"/>
      <c r="AH102" s="422"/>
      <c r="AI102" s="422" t="s">
        <v>620</v>
      </c>
      <c r="AJ102" s="422"/>
      <c r="AK102" s="422"/>
      <c r="AL102" s="422"/>
      <c r="AM102" s="422">
        <v>1</v>
      </c>
      <c r="AN102" s="422"/>
      <c r="AO102" s="422"/>
      <c r="AP102" s="422"/>
      <c r="AQ102" s="272" t="s">
        <v>620</v>
      </c>
      <c r="AR102" s="273"/>
      <c r="AS102" s="273"/>
      <c r="AT102" s="318"/>
      <c r="AU102" s="272" t="s">
        <v>614</v>
      </c>
      <c r="AV102" s="273"/>
      <c r="AW102" s="273"/>
      <c r="AX102" s="318"/>
    </row>
    <row r="103" spans="1:60" ht="31.5" customHeight="1" x14ac:dyDescent="0.15">
      <c r="A103" s="423" t="s">
        <v>354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395</v>
      </c>
      <c r="AF103" s="420"/>
      <c r="AG103" s="420"/>
      <c r="AH103" s="421"/>
      <c r="AI103" s="419" t="s">
        <v>393</v>
      </c>
      <c r="AJ103" s="420"/>
      <c r="AK103" s="420"/>
      <c r="AL103" s="421"/>
      <c r="AM103" s="419" t="s">
        <v>422</v>
      </c>
      <c r="AN103" s="420"/>
      <c r="AO103" s="420"/>
      <c r="AP103" s="421"/>
      <c r="AQ103" s="283" t="s">
        <v>435</v>
      </c>
      <c r="AR103" s="284"/>
      <c r="AS103" s="284"/>
      <c r="AT103" s="323"/>
      <c r="AU103" s="283" t="s">
        <v>436</v>
      </c>
      <c r="AV103" s="284"/>
      <c r="AW103" s="284"/>
      <c r="AX103" s="285"/>
    </row>
    <row r="104" spans="1:60" ht="23.25" customHeight="1" x14ac:dyDescent="0.15">
      <c r="A104" s="426"/>
      <c r="B104" s="427"/>
      <c r="C104" s="427"/>
      <c r="D104" s="427"/>
      <c r="E104" s="427"/>
      <c r="F104" s="428"/>
      <c r="G104" s="105" t="s">
        <v>578</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580</v>
      </c>
      <c r="AC104" s="550"/>
      <c r="AD104" s="551"/>
      <c r="AE104" s="217" t="s">
        <v>614</v>
      </c>
      <c r="AF104" s="218"/>
      <c r="AG104" s="218"/>
      <c r="AH104" s="219"/>
      <c r="AI104" s="217" t="s">
        <v>614</v>
      </c>
      <c r="AJ104" s="218"/>
      <c r="AK104" s="218"/>
      <c r="AL104" s="219"/>
      <c r="AM104" s="217">
        <v>478</v>
      </c>
      <c r="AN104" s="218"/>
      <c r="AO104" s="218"/>
      <c r="AP104" s="219"/>
      <c r="AQ104" s="217"/>
      <c r="AR104" s="218"/>
      <c r="AS104" s="218"/>
      <c r="AT104" s="219"/>
      <c r="AU104" s="217"/>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580</v>
      </c>
      <c r="AC105" s="473"/>
      <c r="AD105" s="474"/>
      <c r="AE105" s="422" t="s">
        <v>619</v>
      </c>
      <c r="AF105" s="422"/>
      <c r="AG105" s="422"/>
      <c r="AH105" s="422"/>
      <c r="AI105" s="422" t="s">
        <v>614</v>
      </c>
      <c r="AJ105" s="422"/>
      <c r="AK105" s="422"/>
      <c r="AL105" s="422"/>
      <c r="AM105" s="422">
        <v>480</v>
      </c>
      <c r="AN105" s="422"/>
      <c r="AO105" s="422"/>
      <c r="AP105" s="422"/>
      <c r="AQ105" s="217">
        <v>490</v>
      </c>
      <c r="AR105" s="218"/>
      <c r="AS105" s="218"/>
      <c r="AT105" s="219"/>
      <c r="AU105" s="272"/>
      <c r="AV105" s="273"/>
      <c r="AW105" s="273"/>
      <c r="AX105" s="318"/>
    </row>
    <row r="106" spans="1:60" ht="31.5" customHeight="1" x14ac:dyDescent="0.15">
      <c r="A106" s="423" t="s">
        <v>354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395</v>
      </c>
      <c r="AF106" s="420"/>
      <c r="AG106" s="420"/>
      <c r="AH106" s="421"/>
      <c r="AI106" s="419" t="s">
        <v>393</v>
      </c>
      <c r="AJ106" s="420"/>
      <c r="AK106" s="420"/>
      <c r="AL106" s="421"/>
      <c r="AM106" s="419" t="s">
        <v>422</v>
      </c>
      <c r="AN106" s="420"/>
      <c r="AO106" s="420"/>
      <c r="AP106" s="421"/>
      <c r="AQ106" s="283" t="s">
        <v>435</v>
      </c>
      <c r="AR106" s="284"/>
      <c r="AS106" s="284"/>
      <c r="AT106" s="323"/>
      <c r="AU106" s="283" t="s">
        <v>436</v>
      </c>
      <c r="AV106" s="284"/>
      <c r="AW106" s="284"/>
      <c r="AX106" s="285"/>
    </row>
    <row r="107" spans="1:60" ht="23.25" customHeight="1" x14ac:dyDescent="0.15">
      <c r="A107" s="426"/>
      <c r="B107" s="427"/>
      <c r="C107" s="427"/>
      <c r="D107" s="427"/>
      <c r="E107" s="427"/>
      <c r="F107" s="428"/>
      <c r="G107" s="104" t="s">
        <v>579</v>
      </c>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t="s">
        <v>612</v>
      </c>
      <c r="AC107" s="550"/>
      <c r="AD107" s="551"/>
      <c r="AE107" s="422" t="s">
        <v>614</v>
      </c>
      <c r="AF107" s="422"/>
      <c r="AG107" s="422"/>
      <c r="AH107" s="422"/>
      <c r="AI107" s="422" t="s">
        <v>619</v>
      </c>
      <c r="AJ107" s="422"/>
      <c r="AK107" s="422"/>
      <c r="AL107" s="422"/>
      <c r="AM107" s="422" t="s">
        <v>614</v>
      </c>
      <c r="AN107" s="422"/>
      <c r="AO107" s="422"/>
      <c r="AP107" s="422"/>
      <c r="AQ107" s="217">
        <v>1</v>
      </c>
      <c r="AR107" s="218"/>
      <c r="AS107" s="218"/>
      <c r="AT107" s="219"/>
      <c r="AU107" s="217"/>
      <c r="AV107" s="218"/>
      <c r="AW107" s="218"/>
      <c r="AX107" s="219"/>
    </row>
    <row r="108" spans="1:60" ht="23.25" customHeight="1" x14ac:dyDescent="0.15">
      <c r="A108" s="429"/>
      <c r="B108" s="430"/>
      <c r="C108" s="430"/>
      <c r="D108" s="430"/>
      <c r="E108" s="430"/>
      <c r="F108" s="431"/>
      <c r="G108" s="110"/>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t="s">
        <v>612</v>
      </c>
      <c r="AC108" s="473"/>
      <c r="AD108" s="474"/>
      <c r="AE108" s="422" t="s">
        <v>614</v>
      </c>
      <c r="AF108" s="422"/>
      <c r="AG108" s="422"/>
      <c r="AH108" s="422"/>
      <c r="AI108" s="422" t="s">
        <v>625</v>
      </c>
      <c r="AJ108" s="422"/>
      <c r="AK108" s="422"/>
      <c r="AL108" s="422"/>
      <c r="AM108" s="422" t="s">
        <v>614</v>
      </c>
      <c r="AN108" s="422"/>
      <c r="AO108" s="422"/>
      <c r="AP108" s="422"/>
      <c r="AQ108" s="217">
        <v>1</v>
      </c>
      <c r="AR108" s="218"/>
      <c r="AS108" s="218"/>
      <c r="AT108" s="219"/>
      <c r="AU108" s="272"/>
      <c r="AV108" s="273"/>
      <c r="AW108" s="273"/>
      <c r="AX108" s="318"/>
    </row>
    <row r="109" spans="1:60" ht="31.5" hidden="1" customHeight="1" x14ac:dyDescent="0.15">
      <c r="A109" s="423" t="s">
        <v>354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395</v>
      </c>
      <c r="AF109" s="420"/>
      <c r="AG109" s="420"/>
      <c r="AH109" s="421"/>
      <c r="AI109" s="419" t="s">
        <v>393</v>
      </c>
      <c r="AJ109" s="420"/>
      <c r="AK109" s="420"/>
      <c r="AL109" s="421"/>
      <c r="AM109" s="419" t="s">
        <v>422</v>
      </c>
      <c r="AN109" s="420"/>
      <c r="AO109" s="420"/>
      <c r="AP109" s="421"/>
      <c r="AQ109" s="283" t="s">
        <v>435</v>
      </c>
      <c r="AR109" s="284"/>
      <c r="AS109" s="284"/>
      <c r="AT109" s="323"/>
      <c r="AU109" s="283" t="s">
        <v>436</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395</v>
      </c>
      <c r="AF112" s="420"/>
      <c r="AG112" s="420"/>
      <c r="AH112" s="421"/>
      <c r="AI112" s="419" t="s">
        <v>393</v>
      </c>
      <c r="AJ112" s="420"/>
      <c r="AK112" s="420"/>
      <c r="AL112" s="421"/>
      <c r="AM112" s="419" t="s">
        <v>422</v>
      </c>
      <c r="AN112" s="420"/>
      <c r="AO112" s="420"/>
      <c r="AP112" s="421"/>
      <c r="AQ112" s="283" t="s">
        <v>435</v>
      </c>
      <c r="AR112" s="284"/>
      <c r="AS112" s="284"/>
      <c r="AT112" s="323"/>
      <c r="AU112" s="283" t="s">
        <v>436</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395</v>
      </c>
      <c r="AF115" s="420"/>
      <c r="AG115" s="420"/>
      <c r="AH115" s="421"/>
      <c r="AI115" s="419" t="s">
        <v>393</v>
      </c>
      <c r="AJ115" s="420"/>
      <c r="AK115" s="420"/>
      <c r="AL115" s="421"/>
      <c r="AM115" s="419" t="s">
        <v>422</v>
      </c>
      <c r="AN115" s="420"/>
      <c r="AO115" s="420"/>
      <c r="AP115" s="421"/>
      <c r="AQ115" s="590" t="s">
        <v>437</v>
      </c>
      <c r="AR115" s="591"/>
      <c r="AS115" s="591"/>
      <c r="AT115" s="591"/>
      <c r="AU115" s="591"/>
      <c r="AV115" s="591"/>
      <c r="AW115" s="591"/>
      <c r="AX115" s="592"/>
    </row>
    <row r="116" spans="1:50" ht="23.25" customHeight="1" x14ac:dyDescent="0.15">
      <c r="A116" s="443"/>
      <c r="B116" s="444"/>
      <c r="C116" s="444"/>
      <c r="D116" s="444"/>
      <c r="E116" s="444"/>
      <c r="F116" s="445"/>
      <c r="G116" s="394" t="s">
        <v>637</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641</v>
      </c>
      <c r="AC116" s="467"/>
      <c r="AD116" s="468"/>
      <c r="AE116" s="422" t="s">
        <v>614</v>
      </c>
      <c r="AF116" s="422"/>
      <c r="AG116" s="422"/>
      <c r="AH116" s="422"/>
      <c r="AI116" s="422" t="s">
        <v>620</v>
      </c>
      <c r="AJ116" s="422"/>
      <c r="AK116" s="422"/>
      <c r="AL116" s="422"/>
      <c r="AM116" s="422">
        <v>380861</v>
      </c>
      <c r="AN116" s="422"/>
      <c r="AO116" s="422"/>
      <c r="AP116" s="422"/>
      <c r="AQ116" s="217" t="s">
        <v>639</v>
      </c>
      <c r="AR116" s="218"/>
      <c r="AS116" s="218"/>
      <c r="AT116" s="218"/>
      <c r="AU116" s="218"/>
      <c r="AV116" s="218"/>
      <c r="AW116" s="218"/>
      <c r="AX116" s="220"/>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640</v>
      </c>
      <c r="AC117" s="477"/>
      <c r="AD117" s="478"/>
      <c r="AE117" s="555" t="s">
        <v>627</v>
      </c>
      <c r="AF117" s="555"/>
      <c r="AG117" s="555"/>
      <c r="AH117" s="555"/>
      <c r="AI117" s="555" t="s">
        <v>627</v>
      </c>
      <c r="AJ117" s="555"/>
      <c r="AK117" s="555"/>
      <c r="AL117" s="555"/>
      <c r="AM117" s="555" t="s">
        <v>642</v>
      </c>
      <c r="AN117" s="555"/>
      <c r="AO117" s="555"/>
      <c r="AP117" s="555"/>
      <c r="AQ117" s="555" t="s">
        <v>626</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395</v>
      </c>
      <c r="AF118" s="420"/>
      <c r="AG118" s="420"/>
      <c r="AH118" s="421"/>
      <c r="AI118" s="419" t="s">
        <v>393</v>
      </c>
      <c r="AJ118" s="420"/>
      <c r="AK118" s="420"/>
      <c r="AL118" s="421"/>
      <c r="AM118" s="419" t="s">
        <v>422</v>
      </c>
      <c r="AN118" s="420"/>
      <c r="AO118" s="420"/>
      <c r="AP118" s="421"/>
      <c r="AQ118" s="590" t="s">
        <v>437</v>
      </c>
      <c r="AR118" s="591"/>
      <c r="AS118" s="591"/>
      <c r="AT118" s="591"/>
      <c r="AU118" s="591"/>
      <c r="AV118" s="591"/>
      <c r="AW118" s="591"/>
      <c r="AX118" s="592"/>
    </row>
    <row r="119" spans="1:50" ht="23.25" customHeight="1" x14ac:dyDescent="0.15">
      <c r="A119" s="443"/>
      <c r="B119" s="444"/>
      <c r="C119" s="444"/>
      <c r="D119" s="444"/>
      <c r="E119" s="444"/>
      <c r="F119" s="445"/>
      <c r="G119" s="394" t="s">
        <v>638</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629</v>
      </c>
      <c r="AC119" s="467"/>
      <c r="AD119" s="468"/>
      <c r="AE119" s="422" t="s">
        <v>411</v>
      </c>
      <c r="AF119" s="422"/>
      <c r="AG119" s="422"/>
      <c r="AH119" s="422"/>
      <c r="AI119" s="422" t="s">
        <v>411</v>
      </c>
      <c r="AJ119" s="422"/>
      <c r="AK119" s="422"/>
      <c r="AL119" s="422"/>
      <c r="AM119" s="422" t="s">
        <v>411</v>
      </c>
      <c r="AN119" s="422"/>
      <c r="AO119" s="422"/>
      <c r="AP119" s="422"/>
      <c r="AQ119" s="217">
        <v>488</v>
      </c>
      <c r="AR119" s="218"/>
      <c r="AS119" s="218"/>
      <c r="AT119" s="218"/>
      <c r="AU119" s="218"/>
      <c r="AV119" s="218"/>
      <c r="AW119" s="218"/>
      <c r="AX119" s="220"/>
    </row>
    <row r="120" spans="1:50" ht="46.5"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609</v>
      </c>
      <c r="AC120" s="477"/>
      <c r="AD120" s="478"/>
      <c r="AE120" s="555" t="s">
        <v>626</v>
      </c>
      <c r="AF120" s="555"/>
      <c r="AG120" s="555"/>
      <c r="AH120" s="555"/>
      <c r="AI120" s="555" t="s">
        <v>626</v>
      </c>
      <c r="AJ120" s="555"/>
      <c r="AK120" s="555"/>
      <c r="AL120" s="555"/>
      <c r="AM120" s="555" t="s">
        <v>626</v>
      </c>
      <c r="AN120" s="555"/>
      <c r="AO120" s="555"/>
      <c r="AP120" s="555"/>
      <c r="AQ120" s="555" t="s">
        <v>628</v>
      </c>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395</v>
      </c>
      <c r="AF121" s="420"/>
      <c r="AG121" s="420"/>
      <c r="AH121" s="421"/>
      <c r="AI121" s="419" t="s">
        <v>393</v>
      </c>
      <c r="AJ121" s="420"/>
      <c r="AK121" s="420"/>
      <c r="AL121" s="421"/>
      <c r="AM121" s="419" t="s">
        <v>422</v>
      </c>
      <c r="AN121" s="420"/>
      <c r="AO121" s="420"/>
      <c r="AP121" s="421"/>
      <c r="AQ121" s="590" t="s">
        <v>437</v>
      </c>
      <c r="AR121" s="591"/>
      <c r="AS121" s="591"/>
      <c r="AT121" s="591"/>
      <c r="AU121" s="591"/>
      <c r="AV121" s="591"/>
      <c r="AW121" s="591"/>
      <c r="AX121" s="592"/>
    </row>
    <row r="122" spans="1:50" ht="23.25" hidden="1" customHeight="1" x14ac:dyDescent="0.15">
      <c r="A122" s="443"/>
      <c r="B122" s="444"/>
      <c r="C122" s="444"/>
      <c r="D122" s="444"/>
      <c r="E122" s="444"/>
      <c r="F122" s="445"/>
      <c r="G122" s="394" t="s">
        <v>362</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395</v>
      </c>
      <c r="AF124" s="420"/>
      <c r="AG124" s="420"/>
      <c r="AH124" s="421"/>
      <c r="AI124" s="419" t="s">
        <v>393</v>
      </c>
      <c r="AJ124" s="420"/>
      <c r="AK124" s="420"/>
      <c r="AL124" s="421"/>
      <c r="AM124" s="419" t="s">
        <v>422</v>
      </c>
      <c r="AN124" s="420"/>
      <c r="AO124" s="420"/>
      <c r="AP124" s="421"/>
      <c r="AQ124" s="590" t="s">
        <v>437</v>
      </c>
      <c r="AR124" s="591"/>
      <c r="AS124" s="591"/>
      <c r="AT124" s="591"/>
      <c r="AU124" s="591"/>
      <c r="AV124" s="591"/>
      <c r="AW124" s="591"/>
      <c r="AX124" s="592"/>
    </row>
    <row r="125" spans="1:50" ht="23.25" hidden="1" customHeight="1" x14ac:dyDescent="0.15">
      <c r="A125" s="443"/>
      <c r="B125" s="444"/>
      <c r="C125" s="444"/>
      <c r="D125" s="444"/>
      <c r="E125" s="444"/>
      <c r="F125" s="445"/>
      <c r="G125" s="394" t="s">
        <v>362</v>
      </c>
      <c r="H125" s="394"/>
      <c r="I125" s="394"/>
      <c r="J125" s="394"/>
      <c r="K125" s="394"/>
      <c r="L125" s="394"/>
      <c r="M125" s="394"/>
      <c r="N125" s="394"/>
      <c r="O125" s="394"/>
      <c r="P125" s="394"/>
      <c r="Q125" s="394"/>
      <c r="R125" s="394"/>
      <c r="S125" s="394"/>
      <c r="T125" s="394"/>
      <c r="U125" s="394"/>
      <c r="V125" s="394"/>
      <c r="W125" s="394"/>
      <c r="X125" s="931"/>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2"/>
      <c r="Y126" s="475" t="s">
        <v>49</v>
      </c>
      <c r="Z126" s="450"/>
      <c r="AA126" s="451"/>
      <c r="AB126" s="476" t="s">
        <v>361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0"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9" t="s">
        <v>395</v>
      </c>
      <c r="AF127" s="420"/>
      <c r="AG127" s="420"/>
      <c r="AH127" s="421"/>
      <c r="AI127" s="419" t="s">
        <v>393</v>
      </c>
      <c r="AJ127" s="420"/>
      <c r="AK127" s="420"/>
      <c r="AL127" s="421"/>
      <c r="AM127" s="419" t="s">
        <v>422</v>
      </c>
      <c r="AN127" s="420"/>
      <c r="AO127" s="420"/>
      <c r="AP127" s="421"/>
      <c r="AQ127" s="590" t="s">
        <v>437</v>
      </c>
      <c r="AR127" s="591"/>
      <c r="AS127" s="591"/>
      <c r="AT127" s="591"/>
      <c r="AU127" s="591"/>
      <c r="AV127" s="591"/>
      <c r="AW127" s="591"/>
      <c r="AX127" s="592"/>
    </row>
    <row r="128" spans="1:50" ht="23.25" hidden="1" customHeight="1" x14ac:dyDescent="0.15">
      <c r="A128" s="443"/>
      <c r="B128" s="444"/>
      <c r="C128" s="444"/>
      <c r="D128" s="444"/>
      <c r="E128" s="444"/>
      <c r="F128" s="445"/>
      <c r="G128" s="394" t="s">
        <v>362</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410</v>
      </c>
      <c r="B130" s="185"/>
      <c r="C130" s="184" t="s">
        <v>239</v>
      </c>
      <c r="D130" s="185"/>
      <c r="E130" s="169" t="s">
        <v>268</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395</v>
      </c>
      <c r="AF132" s="155"/>
      <c r="AG132" s="155"/>
      <c r="AH132" s="155"/>
      <c r="AI132" s="155" t="s">
        <v>415</v>
      </c>
      <c r="AJ132" s="155"/>
      <c r="AK132" s="155"/>
      <c r="AL132" s="155"/>
      <c r="AM132" s="155" t="s">
        <v>422</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c r="AV133" s="200"/>
      <c r="AW133" s="133" t="s">
        <v>181</v>
      </c>
      <c r="AX133" s="195"/>
    </row>
    <row r="134" spans="1:50" ht="39.75"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631</v>
      </c>
      <c r="AC134" s="205"/>
      <c r="AD134" s="205"/>
      <c r="AE134" s="206" t="s">
        <v>631</v>
      </c>
      <c r="AF134" s="207"/>
      <c r="AG134" s="207"/>
      <c r="AH134" s="207"/>
      <c r="AI134" s="206" t="s">
        <v>614</v>
      </c>
      <c r="AJ134" s="207"/>
      <c r="AK134" s="207"/>
      <c r="AL134" s="207"/>
      <c r="AM134" s="206" t="s">
        <v>614</v>
      </c>
      <c r="AN134" s="207"/>
      <c r="AO134" s="207"/>
      <c r="AP134" s="207"/>
      <c r="AQ134" s="206" t="s">
        <v>614</v>
      </c>
      <c r="AR134" s="207"/>
      <c r="AS134" s="207"/>
      <c r="AT134" s="207"/>
      <c r="AU134" s="206" t="s">
        <v>632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614</v>
      </c>
      <c r="AF135" s="207"/>
      <c r="AG135" s="207"/>
      <c r="AH135" s="207"/>
      <c r="AI135" s="206" t="s">
        <v>622</v>
      </c>
      <c r="AJ135" s="207"/>
      <c r="AK135" s="207"/>
      <c r="AL135" s="207"/>
      <c r="AM135" s="206" t="s">
        <v>614</v>
      </c>
      <c r="AN135" s="207"/>
      <c r="AO135" s="207"/>
      <c r="AP135" s="207"/>
      <c r="AQ135" s="206" t="s">
        <v>614</v>
      </c>
      <c r="AR135" s="207"/>
      <c r="AS135" s="207"/>
      <c r="AT135" s="207"/>
      <c r="AU135" s="206" t="s">
        <v>614</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395</v>
      </c>
      <c r="AF136" s="155"/>
      <c r="AG136" s="155"/>
      <c r="AH136" s="155"/>
      <c r="AI136" s="155" t="s">
        <v>393</v>
      </c>
      <c r="AJ136" s="155"/>
      <c r="AK136" s="155"/>
      <c r="AL136" s="155"/>
      <c r="AM136" s="155" t="s">
        <v>422</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395</v>
      </c>
      <c r="AF140" s="155"/>
      <c r="AG140" s="155"/>
      <c r="AH140" s="155"/>
      <c r="AI140" s="155" t="s">
        <v>393</v>
      </c>
      <c r="AJ140" s="155"/>
      <c r="AK140" s="155"/>
      <c r="AL140" s="155"/>
      <c r="AM140" s="155" t="s">
        <v>422</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395</v>
      </c>
      <c r="AF144" s="155"/>
      <c r="AG144" s="155"/>
      <c r="AH144" s="155"/>
      <c r="AI144" s="155" t="s">
        <v>393</v>
      </c>
      <c r="AJ144" s="155"/>
      <c r="AK144" s="155"/>
      <c r="AL144" s="155"/>
      <c r="AM144" s="155" t="s">
        <v>422</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395</v>
      </c>
      <c r="AF148" s="155"/>
      <c r="AG148" s="155"/>
      <c r="AH148" s="155"/>
      <c r="AI148" s="155" t="s">
        <v>393</v>
      </c>
      <c r="AJ148" s="155"/>
      <c r="AK148" s="155"/>
      <c r="AL148" s="155"/>
      <c r="AM148" s="155" t="s">
        <v>422</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338</v>
      </c>
      <c r="R152" s="130"/>
      <c r="S152" s="130"/>
      <c r="T152" s="130"/>
      <c r="U152" s="130"/>
      <c r="V152" s="130"/>
      <c r="W152" s="130"/>
      <c r="X152" s="130"/>
      <c r="Y152" s="130"/>
      <c r="Z152" s="130"/>
      <c r="AA152" s="130"/>
      <c r="AB152" s="129" t="s">
        <v>339</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338</v>
      </c>
      <c r="R159" s="130"/>
      <c r="S159" s="130"/>
      <c r="T159" s="130"/>
      <c r="U159" s="130"/>
      <c r="V159" s="130"/>
      <c r="W159" s="130"/>
      <c r="X159" s="130"/>
      <c r="Y159" s="130"/>
      <c r="Z159" s="130"/>
      <c r="AA159" s="130"/>
      <c r="AB159" s="129" t="s">
        <v>339</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338</v>
      </c>
      <c r="R166" s="130"/>
      <c r="S166" s="130"/>
      <c r="T166" s="130"/>
      <c r="U166" s="130"/>
      <c r="V166" s="130"/>
      <c r="W166" s="130"/>
      <c r="X166" s="130"/>
      <c r="Y166" s="130"/>
      <c r="Z166" s="130"/>
      <c r="AA166" s="130"/>
      <c r="AB166" s="129" t="s">
        <v>339</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338</v>
      </c>
      <c r="R173" s="130"/>
      <c r="S173" s="130"/>
      <c r="T173" s="130"/>
      <c r="U173" s="130"/>
      <c r="V173" s="130"/>
      <c r="W173" s="130"/>
      <c r="X173" s="130"/>
      <c r="Y173" s="130"/>
      <c r="Z173" s="130"/>
      <c r="AA173" s="130"/>
      <c r="AB173" s="129" t="s">
        <v>339</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338</v>
      </c>
      <c r="R180" s="130"/>
      <c r="S180" s="130"/>
      <c r="T180" s="130"/>
      <c r="U180" s="130"/>
      <c r="V180" s="130"/>
      <c r="W180" s="130"/>
      <c r="X180" s="130"/>
      <c r="Y180" s="130"/>
      <c r="Z180" s="130"/>
      <c r="AA180" s="130"/>
      <c r="AB180" s="129" t="s">
        <v>339</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395</v>
      </c>
      <c r="AF192" s="155"/>
      <c r="AG192" s="155"/>
      <c r="AH192" s="155"/>
      <c r="AI192" s="155" t="s">
        <v>393</v>
      </c>
      <c r="AJ192" s="155"/>
      <c r="AK192" s="155"/>
      <c r="AL192" s="155"/>
      <c r="AM192" s="155" t="s">
        <v>422</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395</v>
      </c>
      <c r="AF196" s="155"/>
      <c r="AG196" s="155"/>
      <c r="AH196" s="155"/>
      <c r="AI196" s="155" t="s">
        <v>393</v>
      </c>
      <c r="AJ196" s="155"/>
      <c r="AK196" s="155"/>
      <c r="AL196" s="155"/>
      <c r="AM196" s="155" t="s">
        <v>422</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395</v>
      </c>
      <c r="AF200" s="155"/>
      <c r="AG200" s="155"/>
      <c r="AH200" s="155"/>
      <c r="AI200" s="155" t="s">
        <v>393</v>
      </c>
      <c r="AJ200" s="155"/>
      <c r="AK200" s="155"/>
      <c r="AL200" s="155"/>
      <c r="AM200" s="155" t="s">
        <v>422</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395</v>
      </c>
      <c r="AF204" s="155"/>
      <c r="AG204" s="155"/>
      <c r="AH204" s="155"/>
      <c r="AI204" s="155" t="s">
        <v>393</v>
      </c>
      <c r="AJ204" s="155"/>
      <c r="AK204" s="155"/>
      <c r="AL204" s="155"/>
      <c r="AM204" s="155" t="s">
        <v>422</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395</v>
      </c>
      <c r="AF208" s="155"/>
      <c r="AG208" s="155"/>
      <c r="AH208" s="155"/>
      <c r="AI208" s="155" t="s">
        <v>393</v>
      </c>
      <c r="AJ208" s="155"/>
      <c r="AK208" s="155"/>
      <c r="AL208" s="155"/>
      <c r="AM208" s="155" t="s">
        <v>422</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338</v>
      </c>
      <c r="R212" s="130"/>
      <c r="S212" s="130"/>
      <c r="T212" s="130"/>
      <c r="U212" s="130"/>
      <c r="V212" s="130"/>
      <c r="W212" s="130"/>
      <c r="X212" s="130"/>
      <c r="Y212" s="130"/>
      <c r="Z212" s="130"/>
      <c r="AA212" s="130"/>
      <c r="AB212" s="129" t="s">
        <v>339</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338</v>
      </c>
      <c r="R219" s="130"/>
      <c r="S219" s="130"/>
      <c r="T219" s="130"/>
      <c r="U219" s="130"/>
      <c r="V219" s="130"/>
      <c r="W219" s="130"/>
      <c r="X219" s="130"/>
      <c r="Y219" s="130"/>
      <c r="Z219" s="130"/>
      <c r="AA219" s="130"/>
      <c r="AB219" s="129" t="s">
        <v>339</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338</v>
      </c>
      <c r="R226" s="130"/>
      <c r="S226" s="130"/>
      <c r="T226" s="130"/>
      <c r="U226" s="130"/>
      <c r="V226" s="130"/>
      <c r="W226" s="130"/>
      <c r="X226" s="130"/>
      <c r="Y226" s="130"/>
      <c r="Z226" s="130"/>
      <c r="AA226" s="130"/>
      <c r="AB226" s="129" t="s">
        <v>339</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338</v>
      </c>
      <c r="R233" s="130"/>
      <c r="S233" s="130"/>
      <c r="T233" s="130"/>
      <c r="U233" s="130"/>
      <c r="V233" s="130"/>
      <c r="W233" s="130"/>
      <c r="X233" s="130"/>
      <c r="Y233" s="130"/>
      <c r="Z233" s="130"/>
      <c r="AA233" s="130"/>
      <c r="AB233" s="129" t="s">
        <v>339</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338</v>
      </c>
      <c r="R240" s="130"/>
      <c r="S240" s="130"/>
      <c r="T240" s="130"/>
      <c r="U240" s="130"/>
      <c r="V240" s="130"/>
      <c r="W240" s="130"/>
      <c r="X240" s="130"/>
      <c r="Y240" s="130"/>
      <c r="Z240" s="130"/>
      <c r="AA240" s="130"/>
      <c r="AB240" s="129" t="s">
        <v>339</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395</v>
      </c>
      <c r="AF252" s="155"/>
      <c r="AG252" s="155"/>
      <c r="AH252" s="155"/>
      <c r="AI252" s="155" t="s">
        <v>393</v>
      </c>
      <c r="AJ252" s="155"/>
      <c r="AK252" s="155"/>
      <c r="AL252" s="155"/>
      <c r="AM252" s="155" t="s">
        <v>422</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395</v>
      </c>
      <c r="AF256" s="155"/>
      <c r="AG256" s="155"/>
      <c r="AH256" s="155"/>
      <c r="AI256" s="155" t="s">
        <v>393</v>
      </c>
      <c r="AJ256" s="155"/>
      <c r="AK256" s="155"/>
      <c r="AL256" s="155"/>
      <c r="AM256" s="155" t="s">
        <v>422</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395</v>
      </c>
      <c r="AF260" s="155"/>
      <c r="AG260" s="155"/>
      <c r="AH260" s="155"/>
      <c r="AI260" s="155" t="s">
        <v>393</v>
      </c>
      <c r="AJ260" s="155"/>
      <c r="AK260" s="155"/>
      <c r="AL260" s="155"/>
      <c r="AM260" s="155" t="s">
        <v>422</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395</v>
      </c>
      <c r="AF264" s="155"/>
      <c r="AG264" s="155"/>
      <c r="AH264" s="155"/>
      <c r="AI264" s="155" t="s">
        <v>393</v>
      </c>
      <c r="AJ264" s="155"/>
      <c r="AK264" s="155"/>
      <c r="AL264" s="155"/>
      <c r="AM264" s="155" t="s">
        <v>422</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395</v>
      </c>
      <c r="AF268" s="155"/>
      <c r="AG268" s="155"/>
      <c r="AH268" s="155"/>
      <c r="AI268" s="155" t="s">
        <v>393</v>
      </c>
      <c r="AJ268" s="155"/>
      <c r="AK268" s="155"/>
      <c r="AL268" s="155"/>
      <c r="AM268" s="155" t="s">
        <v>422</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338</v>
      </c>
      <c r="R272" s="130"/>
      <c r="S272" s="130"/>
      <c r="T272" s="130"/>
      <c r="U272" s="130"/>
      <c r="V272" s="130"/>
      <c r="W272" s="130"/>
      <c r="X272" s="130"/>
      <c r="Y272" s="130"/>
      <c r="Z272" s="130"/>
      <c r="AA272" s="130"/>
      <c r="AB272" s="129" t="s">
        <v>339</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338</v>
      </c>
      <c r="R279" s="130"/>
      <c r="S279" s="130"/>
      <c r="T279" s="130"/>
      <c r="U279" s="130"/>
      <c r="V279" s="130"/>
      <c r="W279" s="130"/>
      <c r="X279" s="130"/>
      <c r="Y279" s="130"/>
      <c r="Z279" s="130"/>
      <c r="AA279" s="130"/>
      <c r="AB279" s="129" t="s">
        <v>339</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338</v>
      </c>
      <c r="R286" s="130"/>
      <c r="S286" s="130"/>
      <c r="T286" s="130"/>
      <c r="U286" s="130"/>
      <c r="V286" s="130"/>
      <c r="W286" s="130"/>
      <c r="X286" s="130"/>
      <c r="Y286" s="130"/>
      <c r="Z286" s="130"/>
      <c r="AA286" s="130"/>
      <c r="AB286" s="129" t="s">
        <v>339</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338</v>
      </c>
      <c r="R293" s="130"/>
      <c r="S293" s="130"/>
      <c r="T293" s="130"/>
      <c r="U293" s="130"/>
      <c r="V293" s="130"/>
      <c r="W293" s="130"/>
      <c r="X293" s="130"/>
      <c r="Y293" s="130"/>
      <c r="Z293" s="130"/>
      <c r="AA293" s="130"/>
      <c r="AB293" s="129" t="s">
        <v>339</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338</v>
      </c>
      <c r="R300" s="130"/>
      <c r="S300" s="130"/>
      <c r="T300" s="130"/>
      <c r="U300" s="130"/>
      <c r="V300" s="130"/>
      <c r="W300" s="130"/>
      <c r="X300" s="130"/>
      <c r="Y300" s="130"/>
      <c r="Z300" s="130"/>
      <c r="AA300" s="130"/>
      <c r="AB300" s="129" t="s">
        <v>339</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395</v>
      </c>
      <c r="AF312" s="155"/>
      <c r="AG312" s="155"/>
      <c r="AH312" s="155"/>
      <c r="AI312" s="155" t="s">
        <v>393</v>
      </c>
      <c r="AJ312" s="155"/>
      <c r="AK312" s="155"/>
      <c r="AL312" s="155"/>
      <c r="AM312" s="155" t="s">
        <v>422</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395</v>
      </c>
      <c r="AF316" s="155"/>
      <c r="AG316" s="155"/>
      <c r="AH316" s="155"/>
      <c r="AI316" s="155" t="s">
        <v>393</v>
      </c>
      <c r="AJ316" s="155"/>
      <c r="AK316" s="155"/>
      <c r="AL316" s="155"/>
      <c r="AM316" s="155" t="s">
        <v>422</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395</v>
      </c>
      <c r="AF320" s="155"/>
      <c r="AG320" s="155"/>
      <c r="AH320" s="155"/>
      <c r="AI320" s="155" t="s">
        <v>393</v>
      </c>
      <c r="AJ320" s="155"/>
      <c r="AK320" s="155"/>
      <c r="AL320" s="155"/>
      <c r="AM320" s="155" t="s">
        <v>422</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395</v>
      </c>
      <c r="AF324" s="155"/>
      <c r="AG324" s="155"/>
      <c r="AH324" s="155"/>
      <c r="AI324" s="155" t="s">
        <v>393</v>
      </c>
      <c r="AJ324" s="155"/>
      <c r="AK324" s="155"/>
      <c r="AL324" s="155"/>
      <c r="AM324" s="155" t="s">
        <v>422</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395</v>
      </c>
      <c r="AF328" s="155"/>
      <c r="AG328" s="155"/>
      <c r="AH328" s="155"/>
      <c r="AI328" s="155" t="s">
        <v>393</v>
      </c>
      <c r="AJ328" s="155"/>
      <c r="AK328" s="155"/>
      <c r="AL328" s="155"/>
      <c r="AM328" s="155" t="s">
        <v>422</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338</v>
      </c>
      <c r="R332" s="130"/>
      <c r="S332" s="130"/>
      <c r="T332" s="130"/>
      <c r="U332" s="130"/>
      <c r="V332" s="130"/>
      <c r="W332" s="130"/>
      <c r="X332" s="130"/>
      <c r="Y332" s="130"/>
      <c r="Z332" s="130"/>
      <c r="AA332" s="130"/>
      <c r="AB332" s="129" t="s">
        <v>339</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338</v>
      </c>
      <c r="R339" s="130"/>
      <c r="S339" s="130"/>
      <c r="T339" s="130"/>
      <c r="U339" s="130"/>
      <c r="V339" s="130"/>
      <c r="W339" s="130"/>
      <c r="X339" s="130"/>
      <c r="Y339" s="130"/>
      <c r="Z339" s="130"/>
      <c r="AA339" s="130"/>
      <c r="AB339" s="129" t="s">
        <v>339</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338</v>
      </c>
      <c r="R346" s="130"/>
      <c r="S346" s="130"/>
      <c r="T346" s="130"/>
      <c r="U346" s="130"/>
      <c r="V346" s="130"/>
      <c r="W346" s="130"/>
      <c r="X346" s="130"/>
      <c r="Y346" s="130"/>
      <c r="Z346" s="130"/>
      <c r="AA346" s="130"/>
      <c r="AB346" s="129" t="s">
        <v>339</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338</v>
      </c>
      <c r="R353" s="130"/>
      <c r="S353" s="130"/>
      <c r="T353" s="130"/>
      <c r="U353" s="130"/>
      <c r="V353" s="130"/>
      <c r="W353" s="130"/>
      <c r="X353" s="130"/>
      <c r="Y353" s="130"/>
      <c r="Z353" s="130"/>
      <c r="AA353" s="130"/>
      <c r="AB353" s="129" t="s">
        <v>339</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338</v>
      </c>
      <c r="R360" s="130"/>
      <c r="S360" s="130"/>
      <c r="T360" s="130"/>
      <c r="U360" s="130"/>
      <c r="V360" s="130"/>
      <c r="W360" s="130"/>
      <c r="X360" s="130"/>
      <c r="Y360" s="130"/>
      <c r="Z360" s="130"/>
      <c r="AA360" s="130"/>
      <c r="AB360" s="129" t="s">
        <v>339</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395</v>
      </c>
      <c r="AF372" s="155"/>
      <c r="AG372" s="155"/>
      <c r="AH372" s="155"/>
      <c r="AI372" s="155" t="s">
        <v>393</v>
      </c>
      <c r="AJ372" s="155"/>
      <c r="AK372" s="155"/>
      <c r="AL372" s="155"/>
      <c r="AM372" s="155" t="s">
        <v>422</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395</v>
      </c>
      <c r="AF376" s="155"/>
      <c r="AG376" s="155"/>
      <c r="AH376" s="155"/>
      <c r="AI376" s="155" t="s">
        <v>393</v>
      </c>
      <c r="AJ376" s="155"/>
      <c r="AK376" s="155"/>
      <c r="AL376" s="155"/>
      <c r="AM376" s="155" t="s">
        <v>422</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395</v>
      </c>
      <c r="AF380" s="155"/>
      <c r="AG380" s="155"/>
      <c r="AH380" s="155"/>
      <c r="AI380" s="155" t="s">
        <v>393</v>
      </c>
      <c r="AJ380" s="155"/>
      <c r="AK380" s="155"/>
      <c r="AL380" s="155"/>
      <c r="AM380" s="155" t="s">
        <v>422</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395</v>
      </c>
      <c r="AF384" s="155"/>
      <c r="AG384" s="155"/>
      <c r="AH384" s="155"/>
      <c r="AI384" s="155" t="s">
        <v>393</v>
      </c>
      <c r="AJ384" s="155"/>
      <c r="AK384" s="155"/>
      <c r="AL384" s="155"/>
      <c r="AM384" s="155" t="s">
        <v>422</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395</v>
      </c>
      <c r="AF388" s="155"/>
      <c r="AG388" s="155"/>
      <c r="AH388" s="155"/>
      <c r="AI388" s="155" t="s">
        <v>393</v>
      </c>
      <c r="AJ388" s="155"/>
      <c r="AK388" s="155"/>
      <c r="AL388" s="155"/>
      <c r="AM388" s="155" t="s">
        <v>422</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338</v>
      </c>
      <c r="R392" s="130"/>
      <c r="S392" s="130"/>
      <c r="T392" s="130"/>
      <c r="U392" s="130"/>
      <c r="V392" s="130"/>
      <c r="W392" s="130"/>
      <c r="X392" s="130"/>
      <c r="Y392" s="130"/>
      <c r="Z392" s="130"/>
      <c r="AA392" s="130"/>
      <c r="AB392" s="129" t="s">
        <v>339</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338</v>
      </c>
      <c r="R399" s="130"/>
      <c r="S399" s="130"/>
      <c r="T399" s="130"/>
      <c r="U399" s="130"/>
      <c r="V399" s="130"/>
      <c r="W399" s="130"/>
      <c r="X399" s="130"/>
      <c r="Y399" s="130"/>
      <c r="Z399" s="130"/>
      <c r="AA399" s="130"/>
      <c r="AB399" s="129" t="s">
        <v>339</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338</v>
      </c>
      <c r="R406" s="130"/>
      <c r="S406" s="130"/>
      <c r="T406" s="130"/>
      <c r="U406" s="130"/>
      <c r="V406" s="130"/>
      <c r="W406" s="130"/>
      <c r="X406" s="130"/>
      <c r="Y406" s="130"/>
      <c r="Z406" s="130"/>
      <c r="AA406" s="130"/>
      <c r="AB406" s="129" t="s">
        <v>339</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338</v>
      </c>
      <c r="R413" s="130"/>
      <c r="S413" s="130"/>
      <c r="T413" s="130"/>
      <c r="U413" s="130"/>
      <c r="V413" s="130"/>
      <c r="W413" s="130"/>
      <c r="X413" s="130"/>
      <c r="Y413" s="130"/>
      <c r="Z413" s="130"/>
      <c r="AA413" s="130"/>
      <c r="AB413" s="129" t="s">
        <v>339</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338</v>
      </c>
      <c r="R420" s="130"/>
      <c r="S420" s="130"/>
      <c r="T420" s="130"/>
      <c r="U420" s="130"/>
      <c r="V420" s="130"/>
      <c r="W420" s="130"/>
      <c r="X420" s="130"/>
      <c r="Y420" s="130"/>
      <c r="Z420" s="130"/>
      <c r="AA420" s="130"/>
      <c r="AB420" s="129" t="s">
        <v>339</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425</v>
      </c>
      <c r="D430" s="933"/>
      <c r="E430" s="174" t="s">
        <v>403</v>
      </c>
      <c r="F430" s="900"/>
      <c r="G430" s="901" t="s">
        <v>255</v>
      </c>
      <c r="H430" s="123"/>
      <c r="I430" s="123"/>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416</v>
      </c>
      <c r="AJ431" s="340"/>
      <c r="AK431" s="340"/>
      <c r="AL431" s="159"/>
      <c r="AM431" s="340" t="s">
        <v>429</v>
      </c>
      <c r="AN431" s="340"/>
      <c r="AO431" s="340"/>
      <c r="AP431" s="159"/>
      <c r="AQ431" s="159" t="s">
        <v>235</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89"/>
      <c r="AR432" s="200"/>
      <c r="AS432" s="133" t="s">
        <v>236</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8" t="s">
        <v>182</v>
      </c>
      <c r="AC435" s="578"/>
      <c r="AD435" s="578"/>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416</v>
      </c>
      <c r="AJ436" s="340"/>
      <c r="AK436" s="340"/>
      <c r="AL436" s="159"/>
      <c r="AM436" s="340" t="s">
        <v>429</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89"/>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8" t="s">
        <v>182</v>
      </c>
      <c r="AC440" s="578"/>
      <c r="AD440" s="578"/>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416</v>
      </c>
      <c r="AJ441" s="340"/>
      <c r="AK441" s="340"/>
      <c r="AL441" s="159"/>
      <c r="AM441" s="340" t="s">
        <v>429</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89"/>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8" t="s">
        <v>182</v>
      </c>
      <c r="AC445" s="578"/>
      <c r="AD445" s="578"/>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416</v>
      </c>
      <c r="AJ446" s="340"/>
      <c r="AK446" s="340"/>
      <c r="AL446" s="159"/>
      <c r="AM446" s="340" t="s">
        <v>429</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89"/>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8" t="s">
        <v>182</v>
      </c>
      <c r="AC450" s="578"/>
      <c r="AD450" s="578"/>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416</v>
      </c>
      <c r="AJ451" s="340"/>
      <c r="AK451" s="340"/>
      <c r="AL451" s="159"/>
      <c r="AM451" s="340" t="s">
        <v>429</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89"/>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8" t="s">
        <v>182</v>
      </c>
      <c r="AC455" s="578"/>
      <c r="AD455" s="578"/>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416</v>
      </c>
      <c r="AJ456" s="340"/>
      <c r="AK456" s="340"/>
      <c r="AL456" s="159"/>
      <c r="AM456" s="340" t="s">
        <v>429</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89"/>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8" t="s">
        <v>14</v>
      </c>
      <c r="AC460" s="578"/>
      <c r="AD460" s="578"/>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416</v>
      </c>
      <c r="AJ461" s="340"/>
      <c r="AK461" s="340"/>
      <c r="AL461" s="159"/>
      <c r="AM461" s="340" t="s">
        <v>429</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89"/>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8" t="s">
        <v>14</v>
      </c>
      <c r="AC465" s="578"/>
      <c r="AD465" s="578"/>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416</v>
      </c>
      <c r="AJ466" s="340"/>
      <c r="AK466" s="340"/>
      <c r="AL466" s="159"/>
      <c r="AM466" s="340" t="s">
        <v>429</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89"/>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8" t="s">
        <v>14</v>
      </c>
      <c r="AC470" s="578"/>
      <c r="AD470" s="578"/>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416</v>
      </c>
      <c r="AJ471" s="340"/>
      <c r="AK471" s="340"/>
      <c r="AL471" s="159"/>
      <c r="AM471" s="340" t="s">
        <v>429</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89"/>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8" t="s">
        <v>14</v>
      </c>
      <c r="AC475" s="578"/>
      <c r="AD475" s="578"/>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416</v>
      </c>
      <c r="AJ476" s="340"/>
      <c r="AK476" s="340"/>
      <c r="AL476" s="159"/>
      <c r="AM476" s="340" t="s">
        <v>429</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89"/>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8" t="s">
        <v>14</v>
      </c>
      <c r="AC480" s="578"/>
      <c r="AD480" s="578"/>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412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407</v>
      </c>
      <c r="F484" s="175"/>
      <c r="G484" s="901" t="s">
        <v>255</v>
      </c>
      <c r="H484" s="123"/>
      <c r="I484" s="123"/>
      <c r="J484" s="902" t="s">
        <v>613</v>
      </c>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416</v>
      </c>
      <c r="AJ485" s="340"/>
      <c r="AK485" s="340"/>
      <c r="AL485" s="159"/>
      <c r="AM485" s="340" t="s">
        <v>429</v>
      </c>
      <c r="AN485" s="340"/>
      <c r="AO485" s="340"/>
      <c r="AP485" s="159"/>
      <c r="AQ485" s="159" t="s">
        <v>235</v>
      </c>
      <c r="AR485" s="130"/>
      <c r="AS485" s="130"/>
      <c r="AT485" s="131"/>
      <c r="AU485" s="136" t="s">
        <v>134</v>
      </c>
      <c r="AV485" s="136"/>
      <c r="AW485" s="136"/>
      <c r="AX485" s="137"/>
    </row>
    <row r="486" spans="1:50" ht="18.75"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89"/>
      <c r="AR486" s="200"/>
      <c r="AS486" s="133" t="s">
        <v>236</v>
      </c>
      <c r="AT486" s="134"/>
      <c r="AU486" s="200"/>
      <c r="AV486" s="200"/>
      <c r="AW486" s="133" t="s">
        <v>181</v>
      </c>
      <c r="AX486" s="195"/>
    </row>
    <row r="487" spans="1:50" ht="23.25" customHeight="1" x14ac:dyDescent="0.15">
      <c r="A487" s="189"/>
      <c r="B487" s="186"/>
      <c r="C487" s="180"/>
      <c r="D487" s="186"/>
      <c r="E487" s="343"/>
      <c r="F487" s="344"/>
      <c r="G487" s="104" t="s">
        <v>614</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630</v>
      </c>
      <c r="AC487" s="213"/>
      <c r="AD487" s="213"/>
      <c r="AE487" s="341" t="s">
        <v>614</v>
      </c>
      <c r="AF487" s="207"/>
      <c r="AG487" s="207"/>
      <c r="AH487" s="207"/>
      <c r="AI487" s="341" t="s">
        <v>614</v>
      </c>
      <c r="AJ487" s="207"/>
      <c r="AK487" s="207"/>
      <c r="AL487" s="207"/>
      <c r="AM487" s="341" t="s">
        <v>614</v>
      </c>
      <c r="AN487" s="207"/>
      <c r="AO487" s="207"/>
      <c r="AP487" s="342"/>
      <c r="AQ487" s="341" t="s">
        <v>620</v>
      </c>
      <c r="AR487" s="207"/>
      <c r="AS487" s="207"/>
      <c r="AT487" s="342"/>
      <c r="AU487" s="207" t="s">
        <v>632</v>
      </c>
      <c r="AV487" s="207"/>
      <c r="AW487" s="207"/>
      <c r="AX487" s="208"/>
    </row>
    <row r="488" spans="1:50" ht="23.25"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614</v>
      </c>
      <c r="AC488" s="205"/>
      <c r="AD488" s="205"/>
      <c r="AE488" s="341" t="s">
        <v>619</v>
      </c>
      <c r="AF488" s="207"/>
      <c r="AG488" s="207"/>
      <c r="AH488" s="342"/>
      <c r="AI488" s="341" t="s">
        <v>632</v>
      </c>
      <c r="AJ488" s="207"/>
      <c r="AK488" s="207"/>
      <c r="AL488" s="207"/>
      <c r="AM488" s="341" t="s">
        <v>619</v>
      </c>
      <c r="AN488" s="207"/>
      <c r="AO488" s="207"/>
      <c r="AP488" s="342"/>
      <c r="AQ488" s="341" t="s">
        <v>622</v>
      </c>
      <c r="AR488" s="207"/>
      <c r="AS488" s="207"/>
      <c r="AT488" s="342"/>
      <c r="AU488" s="207" t="s">
        <v>619</v>
      </c>
      <c r="AV488" s="207"/>
      <c r="AW488" s="207"/>
      <c r="AX488" s="208"/>
    </row>
    <row r="489" spans="1:50" ht="23.25"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8" t="s">
        <v>182</v>
      </c>
      <c r="AC489" s="578"/>
      <c r="AD489" s="578"/>
      <c r="AE489" s="341" t="s">
        <v>622</v>
      </c>
      <c r="AF489" s="207"/>
      <c r="AG489" s="207"/>
      <c r="AH489" s="342"/>
      <c r="AI489" s="341" t="s">
        <v>619</v>
      </c>
      <c r="AJ489" s="207"/>
      <c r="AK489" s="207"/>
      <c r="AL489" s="207"/>
      <c r="AM489" s="341" t="s">
        <v>614</v>
      </c>
      <c r="AN489" s="207"/>
      <c r="AO489" s="207"/>
      <c r="AP489" s="342"/>
      <c r="AQ489" s="341" t="s">
        <v>622</v>
      </c>
      <c r="AR489" s="207"/>
      <c r="AS489" s="207"/>
      <c r="AT489" s="342"/>
      <c r="AU489" s="207" t="s">
        <v>632</v>
      </c>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416</v>
      </c>
      <c r="AJ490" s="340"/>
      <c r="AK490" s="340"/>
      <c r="AL490" s="159"/>
      <c r="AM490" s="340" t="s">
        <v>429</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89"/>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8" t="s">
        <v>182</v>
      </c>
      <c r="AC494" s="578"/>
      <c r="AD494" s="578"/>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416</v>
      </c>
      <c r="AJ495" s="340"/>
      <c r="AK495" s="340"/>
      <c r="AL495" s="159"/>
      <c r="AM495" s="340" t="s">
        <v>429</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89"/>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8" t="s">
        <v>182</v>
      </c>
      <c r="AC499" s="578"/>
      <c r="AD499" s="578"/>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416</v>
      </c>
      <c r="AJ500" s="340"/>
      <c r="AK500" s="340"/>
      <c r="AL500" s="159"/>
      <c r="AM500" s="340" t="s">
        <v>429</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89"/>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8" t="s">
        <v>182</v>
      </c>
      <c r="AC504" s="578"/>
      <c r="AD504" s="578"/>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416</v>
      </c>
      <c r="AJ505" s="340"/>
      <c r="AK505" s="340"/>
      <c r="AL505" s="159"/>
      <c r="AM505" s="340" t="s">
        <v>429</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89"/>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8" t="s">
        <v>182</v>
      </c>
      <c r="AC509" s="578"/>
      <c r="AD509" s="578"/>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416</v>
      </c>
      <c r="AJ510" s="340"/>
      <c r="AK510" s="340"/>
      <c r="AL510" s="159"/>
      <c r="AM510" s="340" t="s">
        <v>429</v>
      </c>
      <c r="AN510" s="340"/>
      <c r="AO510" s="340"/>
      <c r="AP510" s="159"/>
      <c r="AQ510" s="159" t="s">
        <v>235</v>
      </c>
      <c r="AR510" s="130"/>
      <c r="AS510" s="130"/>
      <c r="AT510" s="131"/>
      <c r="AU510" s="136" t="s">
        <v>134</v>
      </c>
      <c r="AV510" s="136"/>
      <c r="AW510" s="136"/>
      <c r="AX510" s="137"/>
    </row>
    <row r="511" spans="1:50" ht="18.75"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89"/>
      <c r="AR511" s="200"/>
      <c r="AS511" s="133" t="s">
        <v>236</v>
      </c>
      <c r="AT511" s="134"/>
      <c r="AU511" s="200"/>
      <c r="AV511" s="200"/>
      <c r="AW511" s="133" t="s">
        <v>181</v>
      </c>
      <c r="AX511" s="195"/>
    </row>
    <row r="512" spans="1:50" ht="23.25" customHeight="1" x14ac:dyDescent="0.15">
      <c r="A512" s="189"/>
      <c r="B512" s="186"/>
      <c r="C512" s="180"/>
      <c r="D512" s="186"/>
      <c r="E512" s="343"/>
      <c r="F512" s="344"/>
      <c r="G512" s="104" t="s">
        <v>619</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614</v>
      </c>
      <c r="AC512" s="213"/>
      <c r="AD512" s="213"/>
      <c r="AE512" s="341" t="s">
        <v>614</v>
      </c>
      <c r="AF512" s="207"/>
      <c r="AG512" s="207"/>
      <c r="AH512" s="207"/>
      <c r="AI512" s="341" t="s">
        <v>620</v>
      </c>
      <c r="AJ512" s="207"/>
      <c r="AK512" s="207"/>
      <c r="AL512" s="207"/>
      <c r="AM512" s="341" t="s">
        <v>614</v>
      </c>
      <c r="AN512" s="207"/>
      <c r="AO512" s="207"/>
      <c r="AP512" s="342"/>
      <c r="AQ512" s="341" t="s">
        <v>614</v>
      </c>
      <c r="AR512" s="207"/>
      <c r="AS512" s="207"/>
      <c r="AT512" s="342"/>
      <c r="AU512" s="207" t="s">
        <v>614</v>
      </c>
      <c r="AV512" s="207"/>
      <c r="AW512" s="207"/>
      <c r="AX512" s="208"/>
    </row>
    <row r="513" spans="1:50" ht="23.25"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614</v>
      </c>
      <c r="AC513" s="205"/>
      <c r="AD513" s="205"/>
      <c r="AE513" s="341" t="s">
        <v>631</v>
      </c>
      <c r="AF513" s="207"/>
      <c r="AG513" s="207"/>
      <c r="AH513" s="342"/>
      <c r="AI513" s="341" t="s">
        <v>614</v>
      </c>
      <c r="AJ513" s="207"/>
      <c r="AK513" s="207"/>
      <c r="AL513" s="207"/>
      <c r="AM513" s="341" t="s">
        <v>614</v>
      </c>
      <c r="AN513" s="207"/>
      <c r="AO513" s="207"/>
      <c r="AP513" s="342"/>
      <c r="AQ513" s="341" t="s">
        <v>631</v>
      </c>
      <c r="AR513" s="207"/>
      <c r="AS513" s="207"/>
      <c r="AT513" s="342"/>
      <c r="AU513" s="207" t="s">
        <v>623</v>
      </c>
      <c r="AV513" s="207"/>
      <c r="AW513" s="207"/>
      <c r="AX513" s="208"/>
    </row>
    <row r="514" spans="1:50" ht="23.25"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8" t="s">
        <v>14</v>
      </c>
      <c r="AC514" s="578"/>
      <c r="AD514" s="578"/>
      <c r="AE514" s="341" t="s">
        <v>614</v>
      </c>
      <c r="AF514" s="207"/>
      <c r="AG514" s="207"/>
      <c r="AH514" s="342"/>
      <c r="AI514" s="341" t="s">
        <v>631</v>
      </c>
      <c r="AJ514" s="207"/>
      <c r="AK514" s="207"/>
      <c r="AL514" s="207"/>
      <c r="AM514" s="341" t="s">
        <v>614</v>
      </c>
      <c r="AN514" s="207"/>
      <c r="AO514" s="207"/>
      <c r="AP514" s="342"/>
      <c r="AQ514" s="341" t="s">
        <v>631</v>
      </c>
      <c r="AR514" s="207"/>
      <c r="AS514" s="207"/>
      <c r="AT514" s="342"/>
      <c r="AU514" s="207" t="s">
        <v>614</v>
      </c>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416</v>
      </c>
      <c r="AJ515" s="340"/>
      <c r="AK515" s="340"/>
      <c r="AL515" s="159"/>
      <c r="AM515" s="340" t="s">
        <v>429</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89"/>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8" t="s">
        <v>14</v>
      </c>
      <c r="AC519" s="578"/>
      <c r="AD519" s="578"/>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416</v>
      </c>
      <c r="AJ520" s="340"/>
      <c r="AK520" s="340"/>
      <c r="AL520" s="159"/>
      <c r="AM520" s="340" t="s">
        <v>429</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89"/>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8" t="s">
        <v>14</v>
      </c>
      <c r="AC524" s="578"/>
      <c r="AD524" s="578"/>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416</v>
      </c>
      <c r="AJ525" s="340"/>
      <c r="AK525" s="340"/>
      <c r="AL525" s="159"/>
      <c r="AM525" s="340" t="s">
        <v>429</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89"/>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8" t="s">
        <v>14</v>
      </c>
      <c r="AC529" s="578"/>
      <c r="AD529" s="578"/>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416</v>
      </c>
      <c r="AJ530" s="340"/>
      <c r="AK530" s="340"/>
      <c r="AL530" s="159"/>
      <c r="AM530" s="340" t="s">
        <v>429</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89"/>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8" t="s">
        <v>14</v>
      </c>
      <c r="AC534" s="578"/>
      <c r="AD534" s="578"/>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413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631</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408</v>
      </c>
      <c r="F538" s="175"/>
      <c r="G538" s="901" t="s">
        <v>255</v>
      </c>
      <c r="H538" s="123"/>
      <c r="I538" s="123"/>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416</v>
      </c>
      <c r="AJ539" s="340"/>
      <c r="AK539" s="340"/>
      <c r="AL539" s="159"/>
      <c r="AM539" s="340" t="s">
        <v>429</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89"/>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8" t="s">
        <v>182</v>
      </c>
      <c r="AC543" s="578"/>
      <c r="AD543" s="578"/>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416</v>
      </c>
      <c r="AJ544" s="340"/>
      <c r="AK544" s="340"/>
      <c r="AL544" s="159"/>
      <c r="AM544" s="340" t="s">
        <v>429</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89"/>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8" t="s">
        <v>182</v>
      </c>
      <c r="AC548" s="578"/>
      <c r="AD548" s="578"/>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416</v>
      </c>
      <c r="AJ549" s="340"/>
      <c r="AK549" s="340"/>
      <c r="AL549" s="159"/>
      <c r="AM549" s="340" t="s">
        <v>429</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89"/>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8" t="s">
        <v>182</v>
      </c>
      <c r="AC553" s="578"/>
      <c r="AD553" s="578"/>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416</v>
      </c>
      <c r="AJ554" s="340"/>
      <c r="AK554" s="340"/>
      <c r="AL554" s="159"/>
      <c r="AM554" s="340" t="s">
        <v>429</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89"/>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8" t="s">
        <v>182</v>
      </c>
      <c r="AC558" s="578"/>
      <c r="AD558" s="578"/>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416</v>
      </c>
      <c r="AJ559" s="340"/>
      <c r="AK559" s="340"/>
      <c r="AL559" s="159"/>
      <c r="AM559" s="340" t="s">
        <v>429</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89"/>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8" t="s">
        <v>182</v>
      </c>
      <c r="AC563" s="578"/>
      <c r="AD563" s="578"/>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416</v>
      </c>
      <c r="AJ564" s="340"/>
      <c r="AK564" s="340"/>
      <c r="AL564" s="159"/>
      <c r="AM564" s="340" t="s">
        <v>429</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89"/>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8" t="s">
        <v>14</v>
      </c>
      <c r="AC568" s="578"/>
      <c r="AD568" s="578"/>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416</v>
      </c>
      <c r="AJ569" s="340"/>
      <c r="AK569" s="340"/>
      <c r="AL569" s="159"/>
      <c r="AM569" s="340" t="s">
        <v>429</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89"/>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8" t="s">
        <v>14</v>
      </c>
      <c r="AC573" s="578"/>
      <c r="AD573" s="578"/>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416</v>
      </c>
      <c r="AJ574" s="340"/>
      <c r="AK574" s="340"/>
      <c r="AL574" s="159"/>
      <c r="AM574" s="340" t="s">
        <v>429</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89"/>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8" t="s">
        <v>14</v>
      </c>
      <c r="AC578" s="578"/>
      <c r="AD578" s="578"/>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416</v>
      </c>
      <c r="AJ579" s="340"/>
      <c r="AK579" s="340"/>
      <c r="AL579" s="159"/>
      <c r="AM579" s="340" t="s">
        <v>429</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89"/>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8" t="s">
        <v>14</v>
      </c>
      <c r="AC583" s="578"/>
      <c r="AD583" s="578"/>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416</v>
      </c>
      <c r="AJ584" s="340"/>
      <c r="AK584" s="340"/>
      <c r="AL584" s="159"/>
      <c r="AM584" s="340" t="s">
        <v>429</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89"/>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8" t="s">
        <v>14</v>
      </c>
      <c r="AC588" s="578"/>
      <c r="AD588" s="578"/>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407</v>
      </c>
      <c r="F592" s="175"/>
      <c r="G592" s="901" t="s">
        <v>255</v>
      </c>
      <c r="H592" s="123"/>
      <c r="I592" s="123"/>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416</v>
      </c>
      <c r="AJ593" s="340"/>
      <c r="AK593" s="340"/>
      <c r="AL593" s="159"/>
      <c r="AM593" s="340" t="s">
        <v>429</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89"/>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8" t="s">
        <v>182</v>
      </c>
      <c r="AC597" s="578"/>
      <c r="AD597" s="578"/>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416</v>
      </c>
      <c r="AJ598" s="340"/>
      <c r="AK598" s="340"/>
      <c r="AL598" s="159"/>
      <c r="AM598" s="340" t="s">
        <v>429</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89"/>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8" t="s">
        <v>182</v>
      </c>
      <c r="AC602" s="578"/>
      <c r="AD602" s="578"/>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416</v>
      </c>
      <c r="AJ603" s="340"/>
      <c r="AK603" s="340"/>
      <c r="AL603" s="159"/>
      <c r="AM603" s="340" t="s">
        <v>429</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89"/>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8" t="s">
        <v>182</v>
      </c>
      <c r="AC607" s="578"/>
      <c r="AD607" s="578"/>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416</v>
      </c>
      <c r="AJ608" s="340"/>
      <c r="AK608" s="340"/>
      <c r="AL608" s="159"/>
      <c r="AM608" s="340" t="s">
        <v>429</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89"/>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8" t="s">
        <v>182</v>
      </c>
      <c r="AC612" s="578"/>
      <c r="AD612" s="578"/>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416</v>
      </c>
      <c r="AJ613" s="340"/>
      <c r="AK613" s="340"/>
      <c r="AL613" s="159"/>
      <c r="AM613" s="340" t="s">
        <v>429</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89"/>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8" t="s">
        <v>182</v>
      </c>
      <c r="AC617" s="578"/>
      <c r="AD617" s="578"/>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416</v>
      </c>
      <c r="AJ618" s="340"/>
      <c r="AK618" s="340"/>
      <c r="AL618" s="159"/>
      <c r="AM618" s="340" t="s">
        <v>429</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89"/>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8" t="s">
        <v>14</v>
      </c>
      <c r="AC622" s="578"/>
      <c r="AD622" s="578"/>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416</v>
      </c>
      <c r="AJ623" s="340"/>
      <c r="AK623" s="340"/>
      <c r="AL623" s="159"/>
      <c r="AM623" s="340" t="s">
        <v>429</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89"/>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8" t="s">
        <v>14</v>
      </c>
      <c r="AC627" s="578"/>
      <c r="AD627" s="578"/>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416</v>
      </c>
      <c r="AJ628" s="340"/>
      <c r="AK628" s="340"/>
      <c r="AL628" s="159"/>
      <c r="AM628" s="340" t="s">
        <v>429</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89"/>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8" t="s">
        <v>14</v>
      </c>
      <c r="AC632" s="578"/>
      <c r="AD632" s="578"/>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416</v>
      </c>
      <c r="AJ633" s="340"/>
      <c r="AK633" s="340"/>
      <c r="AL633" s="159"/>
      <c r="AM633" s="340" t="s">
        <v>429</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89"/>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8" t="s">
        <v>14</v>
      </c>
      <c r="AC637" s="578"/>
      <c r="AD637" s="578"/>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416</v>
      </c>
      <c r="AJ638" s="340"/>
      <c r="AK638" s="340"/>
      <c r="AL638" s="159"/>
      <c r="AM638" s="340" t="s">
        <v>429</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89"/>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8" t="s">
        <v>14</v>
      </c>
      <c r="AC642" s="578"/>
      <c r="AD642" s="578"/>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408</v>
      </c>
      <c r="F646" s="175"/>
      <c r="G646" s="901" t="s">
        <v>255</v>
      </c>
      <c r="H646" s="123"/>
      <c r="I646" s="123"/>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416</v>
      </c>
      <c r="AJ647" s="340"/>
      <c r="AK647" s="340"/>
      <c r="AL647" s="159"/>
      <c r="AM647" s="340" t="s">
        <v>429</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89"/>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8" t="s">
        <v>182</v>
      </c>
      <c r="AC651" s="578"/>
      <c r="AD651" s="578"/>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416</v>
      </c>
      <c r="AJ652" s="340"/>
      <c r="AK652" s="340"/>
      <c r="AL652" s="159"/>
      <c r="AM652" s="340" t="s">
        <v>429</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89"/>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8" t="s">
        <v>182</v>
      </c>
      <c r="AC656" s="578"/>
      <c r="AD656" s="578"/>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416</v>
      </c>
      <c r="AJ657" s="340"/>
      <c r="AK657" s="340"/>
      <c r="AL657" s="159"/>
      <c r="AM657" s="340" t="s">
        <v>429</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89"/>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8" t="s">
        <v>182</v>
      </c>
      <c r="AC661" s="578"/>
      <c r="AD661" s="578"/>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416</v>
      </c>
      <c r="AJ662" s="340"/>
      <c r="AK662" s="340"/>
      <c r="AL662" s="159"/>
      <c r="AM662" s="340" t="s">
        <v>429</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89"/>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8" t="s">
        <v>182</v>
      </c>
      <c r="AC666" s="578"/>
      <c r="AD666" s="578"/>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416</v>
      </c>
      <c r="AJ667" s="340"/>
      <c r="AK667" s="340"/>
      <c r="AL667" s="159"/>
      <c r="AM667" s="340" t="s">
        <v>429</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89"/>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8" t="s">
        <v>182</v>
      </c>
      <c r="AC671" s="578"/>
      <c r="AD671" s="578"/>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416</v>
      </c>
      <c r="AJ672" s="340"/>
      <c r="AK672" s="340"/>
      <c r="AL672" s="159"/>
      <c r="AM672" s="340" t="s">
        <v>429</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89"/>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8" t="s">
        <v>14</v>
      </c>
      <c r="AC676" s="578"/>
      <c r="AD676" s="578"/>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416</v>
      </c>
      <c r="AJ677" s="340"/>
      <c r="AK677" s="340"/>
      <c r="AL677" s="159"/>
      <c r="AM677" s="340" t="s">
        <v>429</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89"/>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8" t="s">
        <v>14</v>
      </c>
      <c r="AC681" s="578"/>
      <c r="AD681" s="578"/>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416</v>
      </c>
      <c r="AJ682" s="340"/>
      <c r="AK682" s="340"/>
      <c r="AL682" s="159"/>
      <c r="AM682" s="340" t="s">
        <v>429</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89"/>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8" t="s">
        <v>14</v>
      </c>
      <c r="AC686" s="578"/>
      <c r="AD686" s="578"/>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416</v>
      </c>
      <c r="AJ687" s="340"/>
      <c r="AK687" s="340"/>
      <c r="AL687" s="159"/>
      <c r="AM687" s="340" t="s">
        <v>429</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89"/>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8" t="s">
        <v>14</v>
      </c>
      <c r="AC691" s="578"/>
      <c r="AD691" s="578"/>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416</v>
      </c>
      <c r="AJ692" s="340"/>
      <c r="AK692" s="340"/>
      <c r="AL692" s="159"/>
      <c r="AM692" s="340" t="s">
        <v>429</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89"/>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8" t="s">
        <v>14</v>
      </c>
      <c r="AC696" s="578"/>
      <c r="AD696" s="578"/>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3" t="s">
        <v>31</v>
      </c>
      <c r="AH701" s="383"/>
      <c r="AI701" s="383"/>
      <c r="AJ701" s="383"/>
      <c r="AK701" s="383"/>
      <c r="AL701" s="383"/>
      <c r="AM701" s="383"/>
      <c r="AN701" s="383"/>
      <c r="AO701" s="383"/>
      <c r="AP701" s="383"/>
      <c r="AQ701" s="383"/>
      <c r="AR701" s="383"/>
      <c r="AS701" s="383"/>
      <c r="AT701" s="383"/>
      <c r="AU701" s="383"/>
      <c r="AV701" s="383"/>
      <c r="AW701" s="383"/>
      <c r="AX701" s="824"/>
    </row>
    <row r="702" spans="1:50" ht="57"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560</v>
      </c>
      <c r="AE702" s="347"/>
      <c r="AF702" s="347"/>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65.2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3"/>
      <c r="AD703" s="327" t="s">
        <v>560</v>
      </c>
      <c r="AE703" s="328"/>
      <c r="AF703" s="328"/>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158.25" customHeight="1" x14ac:dyDescent="0.15">
      <c r="A704" s="876"/>
      <c r="B704" s="877"/>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560</v>
      </c>
      <c r="AE704" s="782"/>
      <c r="AF704" s="782"/>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594</v>
      </c>
      <c r="AE705" s="717"/>
      <c r="AF705" s="717"/>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3"/>
      <c r="D706" s="794"/>
      <c r="E706" s="732" t="s">
        <v>384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633</v>
      </c>
      <c r="AE706" s="328"/>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5"/>
      <c r="D707" s="796"/>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591</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66.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560</v>
      </c>
      <c r="AE708" s="604"/>
      <c r="AF708" s="604"/>
      <c r="AG708" s="869" t="s">
        <v>586</v>
      </c>
      <c r="AH708" s="870"/>
      <c r="AI708" s="870"/>
      <c r="AJ708" s="870"/>
      <c r="AK708" s="870"/>
      <c r="AL708" s="870"/>
      <c r="AM708" s="870"/>
      <c r="AN708" s="870"/>
      <c r="AO708" s="870"/>
      <c r="AP708" s="870"/>
      <c r="AQ708" s="870"/>
      <c r="AR708" s="870"/>
      <c r="AS708" s="870"/>
      <c r="AT708" s="870"/>
      <c r="AU708" s="870"/>
      <c r="AV708" s="870"/>
      <c r="AW708" s="870"/>
      <c r="AX708" s="871"/>
    </row>
    <row r="709" spans="1:50" ht="26.25" customHeight="1" x14ac:dyDescent="0.15">
      <c r="A709" s="641"/>
      <c r="B709" s="643"/>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560</v>
      </c>
      <c r="AE709" s="328"/>
      <c r="AF709" s="328"/>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592</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2"/>
      <c r="AD711" s="327" t="s">
        <v>560</v>
      </c>
      <c r="AE711" s="328"/>
      <c r="AF711" s="328"/>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48" customHeight="1" x14ac:dyDescent="0.15">
      <c r="A712" s="641"/>
      <c r="B712" s="643"/>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2"/>
      <c r="AD712" s="781" t="s">
        <v>594</v>
      </c>
      <c r="AE712" s="782"/>
      <c r="AF712" s="782"/>
      <c r="AG712" s="809" t="s">
        <v>634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3" t="s">
        <v>350</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592</v>
      </c>
      <c r="AE713" s="328"/>
      <c r="AF713" s="662"/>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327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560</v>
      </c>
      <c r="AE714" s="807"/>
      <c r="AF714" s="808"/>
      <c r="AG714" s="738" t="s">
        <v>589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3"/>
      <c r="C715" s="784" t="s">
        <v>328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101" t="s">
        <v>593</v>
      </c>
      <c r="AH715" s="102"/>
      <c r="AI715" s="102"/>
      <c r="AJ715" s="102"/>
      <c r="AK715" s="102"/>
      <c r="AL715" s="102"/>
      <c r="AM715" s="102"/>
      <c r="AN715" s="102"/>
      <c r="AO715" s="102"/>
      <c r="AP715" s="102"/>
      <c r="AQ715" s="102"/>
      <c r="AR715" s="102"/>
      <c r="AS715" s="102"/>
      <c r="AT715" s="102"/>
      <c r="AU715" s="102"/>
      <c r="AV715" s="102"/>
      <c r="AW715" s="102"/>
      <c r="AX715" s="103"/>
    </row>
    <row r="716" spans="1:50" ht="6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560</v>
      </c>
      <c r="AE716" s="626"/>
      <c r="AF716" s="626"/>
      <c r="AG716" s="101" t="s">
        <v>590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592</v>
      </c>
      <c r="AE717" s="328"/>
      <c r="AF717" s="328"/>
      <c r="AG717" s="101" t="s">
        <v>593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560</v>
      </c>
      <c r="AE718" s="328"/>
      <c r="AF718" s="328"/>
      <c r="AG718" s="101" t="s">
        <v>595</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1" t="s">
        <v>342</v>
      </c>
      <c r="D720" s="299"/>
      <c r="E720" s="299"/>
      <c r="F720" s="302"/>
      <c r="G720" s="298" t="s">
        <v>343</v>
      </c>
      <c r="H720" s="299"/>
      <c r="I720" s="299"/>
      <c r="J720" s="299"/>
      <c r="K720" s="299"/>
      <c r="L720" s="299"/>
      <c r="M720" s="299"/>
      <c r="N720" s="298" t="s">
        <v>346</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7"/>
      <c r="B722" s="778"/>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7"/>
      <c r="B723" s="778"/>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7"/>
      <c r="B724" s="778"/>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9"/>
      <c r="B725" s="780"/>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801"/>
      <c r="C726" s="814" t="s">
        <v>53</v>
      </c>
      <c r="D726" s="836"/>
      <c r="E726" s="836"/>
      <c r="F726" s="837"/>
      <c r="G726" s="576" t="s">
        <v>597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6" t="s">
        <v>596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8" t="s">
        <v>138</v>
      </c>
      <c r="B731" s="799"/>
      <c r="C731" s="799"/>
      <c r="D731" s="799"/>
      <c r="E731" s="800"/>
      <c r="F731" s="731"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t="s">
        <v>138</v>
      </c>
      <c r="B733" s="673"/>
      <c r="C733" s="673"/>
      <c r="D733" s="673"/>
      <c r="E733" s="674"/>
      <c r="F733" s="636" t="s">
        <v>411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406</v>
      </c>
      <c r="B737" s="210"/>
      <c r="C737" s="210"/>
      <c r="D737" s="211"/>
      <c r="E737" s="991"/>
      <c r="F737" s="991"/>
      <c r="G737" s="991"/>
      <c r="H737" s="991"/>
      <c r="I737" s="991"/>
      <c r="J737" s="991"/>
      <c r="K737" s="991"/>
      <c r="L737" s="991"/>
      <c r="M737" s="991"/>
      <c r="N737" s="366" t="s">
        <v>401</v>
      </c>
      <c r="O737" s="366"/>
      <c r="P737" s="366"/>
      <c r="Q737" s="366"/>
      <c r="R737" s="991"/>
      <c r="S737" s="991"/>
      <c r="T737" s="991"/>
      <c r="U737" s="991"/>
      <c r="V737" s="991"/>
      <c r="W737" s="991"/>
      <c r="X737" s="991"/>
      <c r="Y737" s="991"/>
      <c r="Z737" s="991"/>
      <c r="AA737" s="366" t="s">
        <v>400</v>
      </c>
      <c r="AB737" s="366"/>
      <c r="AC737" s="366"/>
      <c r="AD737" s="366"/>
      <c r="AE737" s="991"/>
      <c r="AF737" s="991"/>
      <c r="AG737" s="991"/>
      <c r="AH737" s="991"/>
      <c r="AI737" s="991"/>
      <c r="AJ737" s="991"/>
      <c r="AK737" s="991"/>
      <c r="AL737" s="991"/>
      <c r="AM737" s="991"/>
      <c r="AN737" s="366" t="s">
        <v>399</v>
      </c>
      <c r="AO737" s="366"/>
      <c r="AP737" s="366"/>
      <c r="AQ737" s="366"/>
      <c r="AR737" s="997"/>
      <c r="AS737" s="998"/>
      <c r="AT737" s="998"/>
      <c r="AU737" s="998"/>
      <c r="AV737" s="998"/>
      <c r="AW737" s="998"/>
      <c r="AX737" s="999"/>
      <c r="AY737" s="88"/>
      <c r="AZ737" s="88"/>
    </row>
    <row r="738" spans="1:52" ht="24.75" customHeight="1" x14ac:dyDescent="0.15">
      <c r="A738" s="990" t="s">
        <v>398</v>
      </c>
      <c r="B738" s="210"/>
      <c r="C738" s="210"/>
      <c r="D738" s="211"/>
      <c r="E738" s="991"/>
      <c r="F738" s="991"/>
      <c r="G738" s="991"/>
      <c r="H738" s="991"/>
      <c r="I738" s="991"/>
      <c r="J738" s="991"/>
      <c r="K738" s="991"/>
      <c r="L738" s="991"/>
      <c r="M738" s="991"/>
      <c r="N738" s="366" t="s">
        <v>397</v>
      </c>
      <c r="O738" s="366"/>
      <c r="P738" s="366"/>
      <c r="Q738" s="366"/>
      <c r="R738" s="991"/>
      <c r="S738" s="991"/>
      <c r="T738" s="991"/>
      <c r="U738" s="991"/>
      <c r="V738" s="991"/>
      <c r="W738" s="991"/>
      <c r="X738" s="991"/>
      <c r="Y738" s="991"/>
      <c r="Z738" s="991"/>
      <c r="AA738" s="366" t="s">
        <v>396</v>
      </c>
      <c r="AB738" s="366"/>
      <c r="AC738" s="366"/>
      <c r="AD738" s="366"/>
      <c r="AE738" s="991"/>
      <c r="AF738" s="991"/>
      <c r="AG738" s="991"/>
      <c r="AH738" s="991"/>
      <c r="AI738" s="991"/>
      <c r="AJ738" s="991"/>
      <c r="AK738" s="991"/>
      <c r="AL738" s="991"/>
      <c r="AM738" s="991"/>
      <c r="AN738" s="366" t="s">
        <v>395</v>
      </c>
      <c r="AO738" s="366"/>
      <c r="AP738" s="366"/>
      <c r="AQ738" s="366"/>
      <c r="AR738" s="997" t="s">
        <v>598</v>
      </c>
      <c r="AS738" s="998"/>
      <c r="AT738" s="998"/>
      <c r="AU738" s="998"/>
      <c r="AV738" s="998"/>
      <c r="AW738" s="998"/>
      <c r="AX738" s="999"/>
    </row>
    <row r="739" spans="1:52" ht="24.75" customHeight="1" x14ac:dyDescent="0.15">
      <c r="A739" s="990" t="s">
        <v>394</v>
      </c>
      <c r="B739" s="210"/>
      <c r="C739" s="210"/>
      <c r="D739" s="211"/>
      <c r="E739" s="991" t="s">
        <v>599</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418</v>
      </c>
      <c r="B740" s="973"/>
      <c r="C740" s="973"/>
      <c r="D740" s="974"/>
      <c r="E740" s="975" t="s">
        <v>562</v>
      </c>
      <c r="F740" s="976"/>
      <c r="G740" s="976"/>
      <c r="H740" s="92" t="str">
        <f>IF(E740="", "", "(")</f>
        <v>(</v>
      </c>
      <c r="I740" s="976"/>
      <c r="J740" s="976"/>
      <c r="K740" s="92" t="str">
        <f>IF(OR(I740="　", I740=""), "", "-")</f>
        <v/>
      </c>
      <c r="L740" s="977">
        <v>528</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3" t="s">
        <v>387</v>
      </c>
      <c r="B741" s="614"/>
      <c r="C741" s="614"/>
      <c r="D741" s="614"/>
      <c r="E741" s="614"/>
      <c r="F741" s="615"/>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100"/>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389</v>
      </c>
      <c r="B780" s="628"/>
      <c r="C780" s="628"/>
      <c r="D780" s="628"/>
      <c r="E780" s="628"/>
      <c r="F780" s="629"/>
      <c r="G780" s="594" t="s">
        <v>600</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601</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645</v>
      </c>
      <c r="H782" s="670"/>
      <c r="I782" s="670"/>
      <c r="J782" s="670"/>
      <c r="K782" s="671"/>
      <c r="L782" s="663" t="s">
        <v>649</v>
      </c>
      <c r="M782" s="664"/>
      <c r="N782" s="664"/>
      <c r="O782" s="664"/>
      <c r="P782" s="664"/>
      <c r="Q782" s="664"/>
      <c r="R782" s="664"/>
      <c r="S782" s="664"/>
      <c r="T782" s="664"/>
      <c r="U782" s="664"/>
      <c r="V782" s="664"/>
      <c r="W782" s="664"/>
      <c r="X782" s="665"/>
      <c r="Y782" s="389">
        <v>131</v>
      </c>
      <c r="Z782" s="390"/>
      <c r="AA782" s="390"/>
      <c r="AB782" s="804"/>
      <c r="AC782" s="669" t="s">
        <v>651</v>
      </c>
      <c r="AD782" s="670"/>
      <c r="AE782" s="670"/>
      <c r="AF782" s="670"/>
      <c r="AG782" s="671"/>
      <c r="AH782" s="663" t="s">
        <v>647</v>
      </c>
      <c r="AI782" s="664"/>
      <c r="AJ782" s="664"/>
      <c r="AK782" s="664"/>
      <c r="AL782" s="664"/>
      <c r="AM782" s="664"/>
      <c r="AN782" s="664"/>
      <c r="AO782" s="664"/>
      <c r="AP782" s="664"/>
      <c r="AQ782" s="664"/>
      <c r="AR782" s="664"/>
      <c r="AS782" s="664"/>
      <c r="AT782" s="665"/>
      <c r="AU782" s="389">
        <v>56</v>
      </c>
      <c r="AV782" s="390"/>
      <c r="AW782" s="390"/>
      <c r="AX782" s="391"/>
    </row>
    <row r="783" spans="1:50" ht="24.75" customHeight="1" x14ac:dyDescent="0.15">
      <c r="A783" s="630"/>
      <c r="B783" s="631"/>
      <c r="C783" s="631"/>
      <c r="D783" s="631"/>
      <c r="E783" s="631"/>
      <c r="F783" s="632"/>
      <c r="G783" s="605" t="s">
        <v>651</v>
      </c>
      <c r="H783" s="606"/>
      <c r="I783" s="606"/>
      <c r="J783" s="606"/>
      <c r="K783" s="607"/>
      <c r="L783" s="597" t="s">
        <v>653</v>
      </c>
      <c r="M783" s="598"/>
      <c r="N783" s="598"/>
      <c r="O783" s="598"/>
      <c r="P783" s="598"/>
      <c r="Q783" s="598"/>
      <c r="R783" s="598"/>
      <c r="S783" s="598"/>
      <c r="T783" s="598"/>
      <c r="U783" s="598"/>
      <c r="V783" s="598"/>
      <c r="W783" s="598"/>
      <c r="X783" s="599"/>
      <c r="Y783" s="600">
        <v>19</v>
      </c>
      <c r="Z783" s="601"/>
      <c r="AA783" s="601"/>
      <c r="AB783" s="611"/>
      <c r="AC783" s="605" t="s">
        <v>645</v>
      </c>
      <c r="AD783" s="606"/>
      <c r="AE783" s="606"/>
      <c r="AF783" s="606"/>
      <c r="AG783" s="607"/>
      <c r="AH783" s="597" t="s">
        <v>650</v>
      </c>
      <c r="AI783" s="598"/>
      <c r="AJ783" s="598"/>
      <c r="AK783" s="598"/>
      <c r="AL783" s="598"/>
      <c r="AM783" s="598"/>
      <c r="AN783" s="598"/>
      <c r="AO783" s="598"/>
      <c r="AP783" s="598"/>
      <c r="AQ783" s="598"/>
      <c r="AR783" s="598"/>
      <c r="AS783" s="598"/>
      <c r="AT783" s="599"/>
      <c r="AU783" s="600">
        <v>54</v>
      </c>
      <c r="AV783" s="601"/>
      <c r="AW783" s="601"/>
      <c r="AX783" s="602"/>
    </row>
    <row r="784" spans="1:50" ht="24.75" customHeight="1" x14ac:dyDescent="0.15">
      <c r="A784" s="630"/>
      <c r="B784" s="631"/>
      <c r="C784" s="631"/>
      <c r="D784" s="631"/>
      <c r="E784" s="631"/>
      <c r="F784" s="632"/>
      <c r="G784" s="605" t="s">
        <v>646</v>
      </c>
      <c r="H784" s="606"/>
      <c r="I784" s="606"/>
      <c r="J784" s="606"/>
      <c r="K784" s="607"/>
      <c r="L784" s="597"/>
      <c r="M784" s="598"/>
      <c r="N784" s="598"/>
      <c r="O784" s="598"/>
      <c r="P784" s="598"/>
      <c r="Q784" s="598"/>
      <c r="R784" s="598"/>
      <c r="S784" s="598"/>
      <c r="T784" s="598"/>
      <c r="U784" s="598"/>
      <c r="V784" s="598"/>
      <c r="W784" s="598"/>
      <c r="X784" s="599"/>
      <c r="Y784" s="600">
        <v>16</v>
      </c>
      <c r="Z784" s="601"/>
      <c r="AA784" s="601"/>
      <c r="AB784" s="611"/>
      <c r="AC784" s="605" t="s">
        <v>646</v>
      </c>
      <c r="AD784" s="606"/>
      <c r="AE784" s="606"/>
      <c r="AF784" s="606"/>
      <c r="AG784" s="607"/>
      <c r="AH784" s="597"/>
      <c r="AI784" s="598"/>
      <c r="AJ784" s="598"/>
      <c r="AK784" s="598"/>
      <c r="AL784" s="598"/>
      <c r="AM784" s="598"/>
      <c r="AN784" s="598"/>
      <c r="AO784" s="598"/>
      <c r="AP784" s="598"/>
      <c r="AQ784" s="598"/>
      <c r="AR784" s="598"/>
      <c r="AS784" s="598"/>
      <c r="AT784" s="599"/>
      <c r="AU784" s="600">
        <v>11</v>
      </c>
      <c r="AV784" s="601"/>
      <c r="AW784" s="601"/>
      <c r="AX784" s="602"/>
    </row>
    <row r="785" spans="1:50" ht="24.75" customHeight="1" x14ac:dyDescent="0.15">
      <c r="A785" s="630"/>
      <c r="B785" s="631"/>
      <c r="C785" s="631"/>
      <c r="D785" s="631"/>
      <c r="E785" s="631"/>
      <c r="F785" s="632"/>
      <c r="G785" s="605" t="s">
        <v>652</v>
      </c>
      <c r="H785" s="606"/>
      <c r="I785" s="606"/>
      <c r="J785" s="606"/>
      <c r="K785" s="607"/>
      <c r="L785" s="597" t="s">
        <v>654</v>
      </c>
      <c r="M785" s="598"/>
      <c r="N785" s="598"/>
      <c r="O785" s="598"/>
      <c r="P785" s="598"/>
      <c r="Q785" s="598"/>
      <c r="R785" s="598"/>
      <c r="S785" s="598"/>
      <c r="T785" s="598"/>
      <c r="U785" s="598"/>
      <c r="V785" s="598"/>
      <c r="W785" s="598"/>
      <c r="X785" s="599"/>
      <c r="Y785" s="600">
        <v>11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177</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121</v>
      </c>
      <c r="AV792" s="831"/>
      <c r="AW792" s="831"/>
      <c r="AX792" s="833"/>
    </row>
    <row r="793" spans="1:50" ht="24.75" customHeight="1" x14ac:dyDescent="0.15">
      <c r="A793" s="630"/>
      <c r="B793" s="631"/>
      <c r="C793" s="631"/>
      <c r="D793" s="631"/>
      <c r="E793" s="631"/>
      <c r="F793" s="632"/>
      <c r="G793" s="594" t="s">
        <v>602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30"/>
      <c r="B795" s="631"/>
      <c r="C795" s="631"/>
      <c r="D795" s="631"/>
      <c r="E795" s="631"/>
      <c r="F795" s="632"/>
      <c r="G795" s="669" t="s">
        <v>651</v>
      </c>
      <c r="H795" s="670"/>
      <c r="I795" s="670"/>
      <c r="J795" s="670"/>
      <c r="K795" s="671"/>
      <c r="L795" s="663" t="s">
        <v>648</v>
      </c>
      <c r="M795" s="664"/>
      <c r="N795" s="664"/>
      <c r="O795" s="664"/>
      <c r="P795" s="664"/>
      <c r="Q795" s="664"/>
      <c r="R795" s="664"/>
      <c r="S795" s="664"/>
      <c r="T795" s="664"/>
      <c r="U795" s="664"/>
      <c r="V795" s="664"/>
      <c r="W795" s="664"/>
      <c r="X795" s="665"/>
      <c r="Y795" s="389">
        <v>75</v>
      </c>
      <c r="Z795" s="390"/>
      <c r="AA795" s="390"/>
      <c r="AB795" s="804"/>
      <c r="AC795" s="669"/>
      <c r="AD795" s="670"/>
      <c r="AE795" s="670"/>
      <c r="AF795" s="670"/>
      <c r="AG795" s="671"/>
      <c r="AH795" s="663"/>
      <c r="AI795" s="664"/>
      <c r="AJ795" s="664"/>
      <c r="AK795" s="664"/>
      <c r="AL795" s="664"/>
      <c r="AM795" s="664"/>
      <c r="AN795" s="664"/>
      <c r="AO795" s="664"/>
      <c r="AP795" s="664"/>
      <c r="AQ795" s="664"/>
      <c r="AR795" s="664"/>
      <c r="AS795" s="664"/>
      <c r="AT795" s="665"/>
      <c r="AU795" s="389"/>
      <c r="AV795" s="390"/>
      <c r="AW795" s="390"/>
      <c r="AX795" s="391"/>
    </row>
    <row r="796" spans="1:50" ht="24.75" customHeight="1" x14ac:dyDescent="0.15">
      <c r="A796" s="630"/>
      <c r="B796" s="631"/>
      <c r="C796" s="631"/>
      <c r="D796" s="631"/>
      <c r="E796" s="631"/>
      <c r="F796" s="632"/>
      <c r="G796" s="605" t="s">
        <v>646</v>
      </c>
      <c r="H796" s="606"/>
      <c r="I796" s="606"/>
      <c r="J796" s="606"/>
      <c r="K796" s="607"/>
      <c r="L796" s="597"/>
      <c r="M796" s="598"/>
      <c r="N796" s="598"/>
      <c r="O796" s="598"/>
      <c r="P796" s="598"/>
      <c r="Q796" s="598"/>
      <c r="R796" s="598"/>
      <c r="S796" s="598"/>
      <c r="T796" s="598"/>
      <c r="U796" s="598"/>
      <c r="V796" s="598"/>
      <c r="W796" s="598"/>
      <c r="X796" s="599"/>
      <c r="Y796" s="600">
        <v>8</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x14ac:dyDescent="0.15">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83</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322</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323</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9"/>
      <c r="Z808" s="390"/>
      <c r="AA808" s="390"/>
      <c r="AB808" s="804"/>
      <c r="AC808" s="669"/>
      <c r="AD808" s="670"/>
      <c r="AE808" s="670"/>
      <c r="AF808" s="670"/>
      <c r="AG808" s="671"/>
      <c r="AH808" s="663"/>
      <c r="AI808" s="664"/>
      <c r="AJ808" s="664"/>
      <c r="AK808" s="664"/>
      <c r="AL808" s="664"/>
      <c r="AM808" s="664"/>
      <c r="AN808" s="664"/>
      <c r="AO808" s="664"/>
      <c r="AP808" s="664"/>
      <c r="AQ808" s="664"/>
      <c r="AR808" s="664"/>
      <c r="AS808" s="664"/>
      <c r="AT808" s="665"/>
      <c r="AU808" s="389"/>
      <c r="AV808" s="390"/>
      <c r="AW808" s="390"/>
      <c r="AX808" s="391"/>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9"/>
      <c r="Z821" s="390"/>
      <c r="AA821" s="390"/>
      <c r="AB821" s="804"/>
      <c r="AC821" s="669"/>
      <c r="AD821" s="670"/>
      <c r="AE821" s="670"/>
      <c r="AF821" s="670"/>
      <c r="AG821" s="671"/>
      <c r="AH821" s="663"/>
      <c r="AI821" s="664"/>
      <c r="AJ821" s="664"/>
      <c r="AK821" s="664"/>
      <c r="AL821" s="664"/>
      <c r="AM821" s="664"/>
      <c r="AN821" s="664"/>
      <c r="AO821" s="664"/>
      <c r="AP821" s="664"/>
      <c r="AQ821" s="664"/>
      <c r="AR821" s="664"/>
      <c r="AS821" s="664"/>
      <c r="AT821" s="665"/>
      <c r="AU821" s="389"/>
      <c r="AV821" s="390"/>
      <c r="AW821" s="390"/>
      <c r="AX821" s="391"/>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341</v>
      </c>
      <c r="AD837" s="149"/>
      <c r="AE837" s="149"/>
      <c r="AF837" s="149"/>
      <c r="AG837" s="149"/>
      <c r="AH837" s="368" t="s">
        <v>370</v>
      </c>
      <c r="AI837" s="365"/>
      <c r="AJ837" s="365"/>
      <c r="AK837" s="365"/>
      <c r="AL837" s="365" t="s">
        <v>21</v>
      </c>
      <c r="AM837" s="365"/>
      <c r="AN837" s="365"/>
      <c r="AO837" s="370"/>
      <c r="AP837" s="371" t="s">
        <v>301</v>
      </c>
      <c r="AQ837" s="371"/>
      <c r="AR837" s="371"/>
      <c r="AS837" s="371"/>
      <c r="AT837" s="371"/>
      <c r="AU837" s="371"/>
      <c r="AV837" s="371"/>
      <c r="AW837" s="371"/>
      <c r="AX837" s="371"/>
    </row>
    <row r="838" spans="1:50" ht="66.75" customHeight="1" x14ac:dyDescent="0.15">
      <c r="A838" s="377">
        <v>1</v>
      </c>
      <c r="B838" s="377">
        <v>1</v>
      </c>
      <c r="C838" s="362" t="s">
        <v>606</v>
      </c>
      <c r="D838" s="348"/>
      <c r="E838" s="348"/>
      <c r="F838" s="348"/>
      <c r="G838" s="348"/>
      <c r="H838" s="348"/>
      <c r="I838" s="348"/>
      <c r="J838" s="349">
        <v>8010401024011</v>
      </c>
      <c r="K838" s="350"/>
      <c r="L838" s="350"/>
      <c r="M838" s="350"/>
      <c r="N838" s="350"/>
      <c r="O838" s="350"/>
      <c r="P838" s="351" t="s">
        <v>603</v>
      </c>
      <c r="Q838" s="351"/>
      <c r="R838" s="351"/>
      <c r="S838" s="351"/>
      <c r="T838" s="351"/>
      <c r="U838" s="351"/>
      <c r="V838" s="351"/>
      <c r="W838" s="351"/>
      <c r="X838" s="351"/>
      <c r="Y838" s="352">
        <v>177</v>
      </c>
      <c r="Z838" s="353"/>
      <c r="AA838" s="353"/>
      <c r="AB838" s="354"/>
      <c r="AC838" s="364" t="s">
        <v>376</v>
      </c>
      <c r="AD838" s="372"/>
      <c r="AE838" s="372"/>
      <c r="AF838" s="372"/>
      <c r="AG838" s="372"/>
      <c r="AH838" s="373">
        <v>1</v>
      </c>
      <c r="AI838" s="374"/>
      <c r="AJ838" s="374"/>
      <c r="AK838" s="374"/>
      <c r="AL838" s="358">
        <v>98.5</v>
      </c>
      <c r="AM838" s="359"/>
      <c r="AN838" s="359"/>
      <c r="AO838" s="360"/>
      <c r="AP838" s="361" t="s">
        <v>614</v>
      </c>
      <c r="AQ838" s="361"/>
      <c r="AR838" s="361"/>
      <c r="AS838" s="361"/>
      <c r="AT838" s="361"/>
      <c r="AU838" s="361"/>
      <c r="AV838" s="361"/>
      <c r="AW838" s="361"/>
      <c r="AX838" s="361"/>
    </row>
    <row r="839" spans="1:50" ht="30" hidden="1" customHeight="1" x14ac:dyDescent="0.15">
      <c r="A839" s="377">
        <v>2</v>
      </c>
      <c r="B839" s="377">
        <v>1</v>
      </c>
      <c r="C839" s="362" t="s">
        <v>607</v>
      </c>
      <c r="D839" s="348"/>
      <c r="E839" s="348"/>
      <c r="F839" s="348"/>
      <c r="G839" s="348"/>
      <c r="H839" s="348"/>
      <c r="I839" s="348"/>
      <c r="J839" s="349">
        <v>7011101033773</v>
      </c>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t="s">
        <v>608</v>
      </c>
      <c r="D840" s="348"/>
      <c r="E840" s="348"/>
      <c r="F840" s="348"/>
      <c r="G840" s="348"/>
      <c r="H840" s="348"/>
      <c r="I840" s="348"/>
      <c r="J840" s="349">
        <v>4010001054032</v>
      </c>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341</v>
      </c>
      <c r="AD870" s="149"/>
      <c r="AE870" s="149"/>
      <c r="AF870" s="149"/>
      <c r="AG870" s="149"/>
      <c r="AH870" s="368" t="s">
        <v>370</v>
      </c>
      <c r="AI870" s="365"/>
      <c r="AJ870" s="365"/>
      <c r="AK870" s="365"/>
      <c r="AL870" s="365" t="s">
        <v>21</v>
      </c>
      <c r="AM870" s="365"/>
      <c r="AN870" s="365"/>
      <c r="AO870" s="370"/>
      <c r="AP870" s="371" t="s">
        <v>301</v>
      </c>
      <c r="AQ870" s="371"/>
      <c r="AR870" s="371"/>
      <c r="AS870" s="371"/>
      <c r="AT870" s="371"/>
      <c r="AU870" s="371"/>
      <c r="AV870" s="371"/>
      <c r="AW870" s="371"/>
      <c r="AX870" s="371"/>
    </row>
    <row r="871" spans="1:50" ht="60.75" customHeight="1" x14ac:dyDescent="0.15">
      <c r="A871" s="377">
        <v>1</v>
      </c>
      <c r="B871" s="377">
        <v>1</v>
      </c>
      <c r="C871" s="362" t="s">
        <v>607</v>
      </c>
      <c r="D871" s="348"/>
      <c r="E871" s="348"/>
      <c r="F871" s="348"/>
      <c r="G871" s="348"/>
      <c r="H871" s="348"/>
      <c r="I871" s="348"/>
      <c r="J871" s="349">
        <v>7011101033773</v>
      </c>
      <c r="K871" s="350"/>
      <c r="L871" s="350"/>
      <c r="M871" s="350"/>
      <c r="N871" s="350"/>
      <c r="O871" s="350"/>
      <c r="P871" s="351" t="s">
        <v>604</v>
      </c>
      <c r="Q871" s="351"/>
      <c r="R871" s="351"/>
      <c r="S871" s="351"/>
      <c r="T871" s="351"/>
      <c r="U871" s="351"/>
      <c r="V871" s="351"/>
      <c r="W871" s="351"/>
      <c r="X871" s="351"/>
      <c r="Y871" s="352">
        <v>121</v>
      </c>
      <c r="Z871" s="353"/>
      <c r="AA871" s="353"/>
      <c r="AB871" s="354"/>
      <c r="AC871" s="364" t="s">
        <v>376</v>
      </c>
      <c r="AD871" s="372"/>
      <c r="AE871" s="372"/>
      <c r="AF871" s="372"/>
      <c r="AG871" s="372"/>
      <c r="AH871" s="373">
        <v>2</v>
      </c>
      <c r="AI871" s="374"/>
      <c r="AJ871" s="374"/>
      <c r="AK871" s="374"/>
      <c r="AL871" s="358">
        <v>64.900000000000006</v>
      </c>
      <c r="AM871" s="359"/>
      <c r="AN871" s="359"/>
      <c r="AO871" s="360"/>
      <c r="AP871" s="361" t="s">
        <v>635</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6.75"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341</v>
      </c>
      <c r="AD903" s="149"/>
      <c r="AE903" s="149"/>
      <c r="AF903" s="149"/>
      <c r="AG903" s="149"/>
      <c r="AH903" s="368" t="s">
        <v>370</v>
      </c>
      <c r="AI903" s="365"/>
      <c r="AJ903" s="365"/>
      <c r="AK903" s="365"/>
      <c r="AL903" s="365" t="s">
        <v>21</v>
      </c>
      <c r="AM903" s="365"/>
      <c r="AN903" s="365"/>
      <c r="AO903" s="370"/>
      <c r="AP903" s="371" t="s">
        <v>301</v>
      </c>
      <c r="AQ903" s="371"/>
      <c r="AR903" s="371"/>
      <c r="AS903" s="371"/>
      <c r="AT903" s="371"/>
      <c r="AU903" s="371"/>
      <c r="AV903" s="371"/>
      <c r="AW903" s="371"/>
      <c r="AX903" s="371"/>
    </row>
    <row r="904" spans="1:50" ht="66.75" customHeight="1" x14ac:dyDescent="0.15">
      <c r="A904" s="377">
        <v>1</v>
      </c>
      <c r="B904" s="377">
        <v>1</v>
      </c>
      <c r="C904" s="362" t="s">
        <v>608</v>
      </c>
      <c r="D904" s="348"/>
      <c r="E904" s="348"/>
      <c r="F904" s="348"/>
      <c r="G904" s="348"/>
      <c r="H904" s="348"/>
      <c r="I904" s="348"/>
      <c r="J904" s="349">
        <v>4010001054032</v>
      </c>
      <c r="K904" s="350"/>
      <c r="L904" s="350"/>
      <c r="M904" s="350"/>
      <c r="N904" s="350"/>
      <c r="O904" s="350"/>
      <c r="P904" s="363" t="s">
        <v>605</v>
      </c>
      <c r="Q904" s="351"/>
      <c r="R904" s="351"/>
      <c r="S904" s="351"/>
      <c r="T904" s="351"/>
      <c r="U904" s="351"/>
      <c r="V904" s="351"/>
      <c r="W904" s="351"/>
      <c r="X904" s="351"/>
      <c r="Y904" s="352">
        <v>83</v>
      </c>
      <c r="Z904" s="353"/>
      <c r="AA904" s="353"/>
      <c r="AB904" s="354"/>
      <c r="AC904" s="364" t="s">
        <v>376</v>
      </c>
      <c r="AD904" s="372"/>
      <c r="AE904" s="372"/>
      <c r="AF904" s="372"/>
      <c r="AG904" s="372"/>
      <c r="AH904" s="373">
        <v>1</v>
      </c>
      <c r="AI904" s="374"/>
      <c r="AJ904" s="374"/>
      <c r="AK904" s="374"/>
      <c r="AL904" s="358">
        <v>91.2</v>
      </c>
      <c r="AM904" s="359"/>
      <c r="AN904" s="359"/>
      <c r="AO904" s="360"/>
      <c r="AP904" s="361" t="s">
        <v>635</v>
      </c>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341</v>
      </c>
      <c r="AD936" s="149"/>
      <c r="AE936" s="149"/>
      <c r="AF936" s="149"/>
      <c r="AG936" s="149"/>
      <c r="AH936" s="368" t="s">
        <v>370</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341</v>
      </c>
      <c r="AD969" s="149"/>
      <c r="AE969" s="149"/>
      <c r="AF969" s="149"/>
      <c r="AG969" s="149"/>
      <c r="AH969" s="368" t="s">
        <v>370</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341</v>
      </c>
      <c r="AD1002" s="149"/>
      <c r="AE1002" s="149"/>
      <c r="AF1002" s="149"/>
      <c r="AG1002" s="149"/>
      <c r="AH1002" s="368" t="s">
        <v>370</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341</v>
      </c>
      <c r="AD1035" s="149"/>
      <c r="AE1035" s="149"/>
      <c r="AF1035" s="149"/>
      <c r="AG1035" s="149"/>
      <c r="AH1035" s="368" t="s">
        <v>370</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341</v>
      </c>
      <c r="AD1068" s="149"/>
      <c r="AE1068" s="149"/>
      <c r="AF1068" s="149"/>
      <c r="AG1068" s="149"/>
      <c r="AH1068" s="368" t="s">
        <v>370</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332</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333</v>
      </c>
      <c r="AQ1102" s="371"/>
      <c r="AR1102" s="371"/>
      <c r="AS1102" s="371"/>
      <c r="AT1102" s="371"/>
      <c r="AU1102" s="371"/>
      <c r="AV1102" s="371"/>
      <c r="AW1102" s="371"/>
      <c r="AX1102" s="371"/>
    </row>
    <row r="1103" spans="1:50" ht="30" customHeight="1" x14ac:dyDescent="0.15">
      <c r="A1103" s="377">
        <v>1</v>
      </c>
      <c r="B1103" s="377">
        <v>1</v>
      </c>
      <c r="C1103" s="375"/>
      <c r="D1103" s="375"/>
      <c r="E1103" s="147" t="s">
        <v>614</v>
      </c>
      <c r="F1103" s="376"/>
      <c r="G1103" s="376"/>
      <c r="H1103" s="376"/>
      <c r="I1103" s="376"/>
      <c r="J1103" s="349" t="s">
        <v>614</v>
      </c>
      <c r="K1103" s="350"/>
      <c r="L1103" s="350"/>
      <c r="M1103" s="350"/>
      <c r="N1103" s="350"/>
      <c r="O1103" s="350"/>
      <c r="P1103" s="363" t="s">
        <v>619</v>
      </c>
      <c r="Q1103" s="351"/>
      <c r="R1103" s="351"/>
      <c r="S1103" s="351"/>
      <c r="T1103" s="351"/>
      <c r="U1103" s="351"/>
      <c r="V1103" s="351"/>
      <c r="W1103" s="351"/>
      <c r="X1103" s="351"/>
      <c r="Y1103" s="352" t="s">
        <v>614</v>
      </c>
      <c r="Z1103" s="353"/>
      <c r="AA1103" s="353"/>
      <c r="AB1103" s="354"/>
      <c r="AC1103" s="355"/>
      <c r="AD1103" s="355"/>
      <c r="AE1103" s="355"/>
      <c r="AF1103" s="355"/>
      <c r="AG1103" s="355"/>
      <c r="AH1103" s="356" t="s">
        <v>614</v>
      </c>
      <c r="AI1103" s="357"/>
      <c r="AJ1103" s="357"/>
      <c r="AK1103" s="357"/>
      <c r="AL1103" s="358" t="s">
        <v>635</v>
      </c>
      <c r="AM1103" s="359"/>
      <c r="AN1103" s="359"/>
      <c r="AO1103" s="360"/>
      <c r="AP1103" s="361" t="s">
        <v>614</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t="s">
        <v>622</v>
      </c>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3">
    <cfRule type="expression" dxfId="2791" priority="13887">
      <formula>IF(RIGHT(TEXT(Y783,"0.#"),1)=".",FALSE,TRUE)</formula>
    </cfRule>
    <cfRule type="expression" dxfId="2790" priority="13888">
      <formula>IF(RIGHT(TEXT(Y783,"0.#"),1)=".",TRUE,FALSE)</formula>
    </cfRule>
  </conditionalFormatting>
  <conditionalFormatting sqref="Y792">
    <cfRule type="expression" dxfId="2789" priority="13883">
      <formula>IF(RIGHT(TEXT(Y792,"0.#"),1)=".",FALSE,TRUE)</formula>
    </cfRule>
    <cfRule type="expression" dxfId="2788" priority="13884">
      <formula>IF(RIGHT(TEXT(Y792,"0.#"),1)=".",TRUE,FALSE)</formula>
    </cfRule>
  </conditionalFormatting>
  <conditionalFormatting sqref="Y823:Y830 Y821 Y810:Y817 Y808 Y797:Y804 Y795">
    <cfRule type="expression" dxfId="2787" priority="13665">
      <formula>IF(RIGHT(TEXT(Y795,"0.#"),1)=".",FALSE,TRUE)</formula>
    </cfRule>
    <cfRule type="expression" dxfId="2786" priority="13666">
      <formula>IF(RIGHT(TEXT(Y795,"0.#"),1)=".",TRUE,FALSE)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4:Y791 Y782">
    <cfRule type="expression" dxfId="2779" priority="13689">
      <formula>IF(RIGHT(TEXT(Y782,"0.#"),1)=".",FALSE,TRUE)</formula>
    </cfRule>
    <cfRule type="expression" dxfId="2778" priority="13690">
      <formula>IF(RIGHT(TEXT(Y782,"0.#"),1)=".",TRUE,FALSE)</formula>
    </cfRule>
  </conditionalFormatting>
  <conditionalFormatting sqref="AU783">
    <cfRule type="expression" dxfId="2777" priority="13687">
      <formula>IF(RIGHT(TEXT(AU783,"0.#"),1)=".",FALSE,TRUE)</formula>
    </cfRule>
    <cfRule type="expression" dxfId="2776" priority="13688">
      <formula>IF(RIGHT(TEXT(AU783,"0.#"),1)=".",TRUE,FALSE)</formula>
    </cfRule>
  </conditionalFormatting>
  <conditionalFormatting sqref="AU792">
    <cfRule type="expression" dxfId="2775" priority="13685">
      <formula>IF(RIGHT(TEXT(AU792,"0.#"),1)=".",FALSE,TRUE)</formula>
    </cfRule>
    <cfRule type="expression" dxfId="2774" priority="13686">
      <formula>IF(RIGHT(TEXT(AU792,"0.#"),1)=".",TRUE,FALSE)</formula>
    </cfRule>
  </conditionalFormatting>
  <conditionalFormatting sqref="AU784:AU791 AU782">
    <cfRule type="expression" dxfId="2773" priority="13683">
      <formula>IF(RIGHT(TEXT(AU782,"0.#"),1)=".",FALSE,TRUE)</formula>
    </cfRule>
    <cfRule type="expression" dxfId="2772" priority="13684">
      <formula>IF(RIGHT(TEXT(AU782,"0.#"),1)=".",TRUE,FALSE)</formula>
    </cfRule>
  </conditionalFormatting>
  <conditionalFormatting sqref="Y822 Y809 Y796">
    <cfRule type="expression" dxfId="2771" priority="13669">
      <formula>IF(RIGHT(TEXT(Y796,"0.#"),1)=".",FALSE,TRUE)</formula>
    </cfRule>
    <cfRule type="expression" dxfId="2770" priority="13670">
      <formula>IF(RIGHT(TEXT(Y796,"0.#"),1)=".",TRUE,FALSE)</formula>
    </cfRule>
  </conditionalFormatting>
  <conditionalFormatting sqref="Y831 Y818 Y805">
    <cfRule type="expression" dxfId="2769" priority="13667">
      <formula>IF(RIGHT(TEXT(Y805,"0.#"),1)=".",FALSE,TRUE)</formula>
    </cfRule>
    <cfRule type="expression" dxfId="2768" priority="13668">
      <formula>IF(RIGHT(TEXT(Y805,"0.#"),1)=".",TRUE,FALSE)</formula>
    </cfRule>
  </conditionalFormatting>
  <conditionalFormatting sqref="AU822 AU809 AU796">
    <cfRule type="expression" dxfId="2767" priority="13663">
      <formula>IF(RIGHT(TEXT(AU796,"0.#"),1)=".",FALSE,TRUE)</formula>
    </cfRule>
    <cfRule type="expression" dxfId="2766" priority="13664">
      <formula>IF(RIGHT(TEXT(AU796,"0.#"),1)=".",TRUE,FALSE)</formula>
    </cfRule>
  </conditionalFormatting>
  <conditionalFormatting sqref="AU831 AU818 AU805">
    <cfRule type="expression" dxfId="2765" priority="13661">
      <formula>IF(RIGHT(TEXT(AU805,"0.#"),1)=".",FALSE,TRUE)</formula>
    </cfRule>
    <cfRule type="expression" dxfId="2764" priority="13662">
      <formula>IF(RIGHT(TEXT(AU805,"0.#"),1)=".",TRUE,FALSE)</formula>
    </cfRule>
  </conditionalFormatting>
  <conditionalFormatting sqref="AU823:AU830 AU821 AU810:AU817 AU808 AU797:AU804 AU795">
    <cfRule type="expression" dxfId="2763" priority="13659">
      <formula>IF(RIGHT(TEXT(AU795,"0.#"),1)=".",FALSE,TRUE)</formula>
    </cfRule>
    <cfRule type="expression" dxfId="2762" priority="13660">
      <formula>IF(RIGHT(TEXT(AU795,"0.#"),1)=".",TRUE,FALSE)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0:AO867">
    <cfRule type="expression" dxfId="2505" priority="6637">
      <formula>IF(AND(AL840&gt;=0, RIGHT(TEXT(AL840,"0.#"),1)&lt;&gt;"."),TRUE,FALSE)</formula>
    </cfRule>
    <cfRule type="expression" dxfId="2504" priority="6638">
      <formula>IF(AND(AL840&gt;=0, RIGHT(TEXT(AL840,"0.#"),1)="."),TRUE,FALSE)</formula>
    </cfRule>
    <cfRule type="expression" dxfId="2503" priority="6639">
      <formula>IF(AND(AL840&lt;0, RIGHT(TEXT(AL840,"0.#"),1)&lt;&gt;"."),TRUE,FALSE)</formula>
    </cfRule>
    <cfRule type="expression" dxfId="2502" priority="6640">
      <formula>IF(AND(AL840&lt;0, RIGHT(TEXT(AL840,"0.#"),1)="."),TRUE,FALSE)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4" manualBreakCount="4">
    <brk id="99" max="49" man="1"/>
    <brk id="537" max="49" man="1"/>
    <brk id="735"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560</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t="s">
        <v>560</v>
      </c>
      <c r="H14" s="13" t="str">
        <f t="shared" si="1"/>
        <v>労働保険特別会計雇用勘定</v>
      </c>
      <c r="I14" s="13" t="str">
        <f t="shared" si="5"/>
        <v>労働保険特別会計雇用勘定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労働保険特別会計雇用勘定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352</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28"/>
      <c r="AA2" s="829"/>
      <c r="AB2" s="1033" t="s">
        <v>11</v>
      </c>
      <c r="AC2" s="1034"/>
      <c r="AD2" s="1035"/>
      <c r="AE2" s="249" t="s">
        <v>395</v>
      </c>
      <c r="AF2" s="249"/>
      <c r="AG2" s="249"/>
      <c r="AH2" s="249"/>
      <c r="AI2" s="249" t="s">
        <v>393</v>
      </c>
      <c r="AJ2" s="249"/>
      <c r="AK2" s="249"/>
      <c r="AL2" s="249"/>
      <c r="AM2" s="249" t="s">
        <v>422</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6"/>
      <c r="I4" s="1006"/>
      <c r="J4" s="1006"/>
      <c r="K4" s="1006"/>
      <c r="L4" s="1006"/>
      <c r="M4" s="1006"/>
      <c r="N4" s="1006"/>
      <c r="O4" s="1007"/>
      <c r="P4" s="105"/>
      <c r="Q4" s="1014"/>
      <c r="R4" s="1014"/>
      <c r="S4" s="1014"/>
      <c r="T4" s="1014"/>
      <c r="U4" s="1014"/>
      <c r="V4" s="1014"/>
      <c r="W4" s="1014"/>
      <c r="X4" s="1015"/>
      <c r="Y4" s="1024" t="s">
        <v>12</v>
      </c>
      <c r="Z4" s="1025"/>
      <c r="AA4" s="1026"/>
      <c r="AB4" s="465"/>
      <c r="AC4" s="1028"/>
      <c r="AD4" s="1028"/>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182</v>
      </c>
      <c r="AC6" s="1023"/>
      <c r="AD6" s="1023"/>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352</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28"/>
      <c r="AA9" s="829"/>
      <c r="AB9" s="1033" t="s">
        <v>11</v>
      </c>
      <c r="AC9" s="1034"/>
      <c r="AD9" s="1035"/>
      <c r="AE9" s="249" t="s">
        <v>395</v>
      </c>
      <c r="AF9" s="249"/>
      <c r="AG9" s="249"/>
      <c r="AH9" s="249"/>
      <c r="AI9" s="249" t="s">
        <v>393</v>
      </c>
      <c r="AJ9" s="249"/>
      <c r="AK9" s="249"/>
      <c r="AL9" s="249"/>
      <c r="AM9" s="249" t="s">
        <v>422</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5"/>
      <c r="AC11" s="1028"/>
      <c r="AD11" s="1028"/>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182</v>
      </c>
      <c r="AC13" s="1023"/>
      <c r="AD13" s="1023"/>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352</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28"/>
      <c r="AA16" s="829"/>
      <c r="AB16" s="1033" t="s">
        <v>11</v>
      </c>
      <c r="AC16" s="1034"/>
      <c r="AD16" s="1035"/>
      <c r="AE16" s="249" t="s">
        <v>395</v>
      </c>
      <c r="AF16" s="249"/>
      <c r="AG16" s="249"/>
      <c r="AH16" s="249"/>
      <c r="AI16" s="249" t="s">
        <v>393</v>
      </c>
      <c r="AJ16" s="249"/>
      <c r="AK16" s="249"/>
      <c r="AL16" s="249"/>
      <c r="AM16" s="249" t="s">
        <v>422</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5"/>
      <c r="AC18" s="1028"/>
      <c r="AD18" s="1028"/>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182</v>
      </c>
      <c r="AC20" s="1023"/>
      <c r="AD20" s="1023"/>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352</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28"/>
      <c r="AA23" s="829"/>
      <c r="AB23" s="1033" t="s">
        <v>11</v>
      </c>
      <c r="AC23" s="1034"/>
      <c r="AD23" s="1035"/>
      <c r="AE23" s="249" t="s">
        <v>395</v>
      </c>
      <c r="AF23" s="249"/>
      <c r="AG23" s="249"/>
      <c r="AH23" s="249"/>
      <c r="AI23" s="249" t="s">
        <v>393</v>
      </c>
      <c r="AJ23" s="249"/>
      <c r="AK23" s="249"/>
      <c r="AL23" s="249"/>
      <c r="AM23" s="249" t="s">
        <v>422</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5"/>
      <c r="AC25" s="1028"/>
      <c r="AD25" s="1028"/>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182</v>
      </c>
      <c r="AC27" s="1023"/>
      <c r="AD27" s="1023"/>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352</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28"/>
      <c r="AA30" s="829"/>
      <c r="AB30" s="1033" t="s">
        <v>11</v>
      </c>
      <c r="AC30" s="1034"/>
      <c r="AD30" s="1035"/>
      <c r="AE30" s="249" t="s">
        <v>395</v>
      </c>
      <c r="AF30" s="249"/>
      <c r="AG30" s="249"/>
      <c r="AH30" s="249"/>
      <c r="AI30" s="249" t="s">
        <v>393</v>
      </c>
      <c r="AJ30" s="249"/>
      <c r="AK30" s="249"/>
      <c r="AL30" s="249"/>
      <c r="AM30" s="249" t="s">
        <v>422</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5"/>
      <c r="AC32" s="1028"/>
      <c r="AD32" s="1028"/>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182</v>
      </c>
      <c r="AC34" s="1023"/>
      <c r="AD34" s="1023"/>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352</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28"/>
      <c r="AA37" s="829"/>
      <c r="AB37" s="1033" t="s">
        <v>11</v>
      </c>
      <c r="AC37" s="1034"/>
      <c r="AD37" s="1035"/>
      <c r="AE37" s="249" t="s">
        <v>395</v>
      </c>
      <c r="AF37" s="249"/>
      <c r="AG37" s="249"/>
      <c r="AH37" s="249"/>
      <c r="AI37" s="249" t="s">
        <v>393</v>
      </c>
      <c r="AJ37" s="249"/>
      <c r="AK37" s="249"/>
      <c r="AL37" s="249"/>
      <c r="AM37" s="249" t="s">
        <v>422</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5"/>
      <c r="AC39" s="1028"/>
      <c r="AD39" s="1028"/>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182</v>
      </c>
      <c r="AC41" s="1023"/>
      <c r="AD41" s="1023"/>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352</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28"/>
      <c r="AA44" s="829"/>
      <c r="AB44" s="1033" t="s">
        <v>11</v>
      </c>
      <c r="AC44" s="1034"/>
      <c r="AD44" s="1035"/>
      <c r="AE44" s="249" t="s">
        <v>395</v>
      </c>
      <c r="AF44" s="249"/>
      <c r="AG44" s="249"/>
      <c r="AH44" s="249"/>
      <c r="AI44" s="249" t="s">
        <v>393</v>
      </c>
      <c r="AJ44" s="249"/>
      <c r="AK44" s="249"/>
      <c r="AL44" s="249"/>
      <c r="AM44" s="249" t="s">
        <v>422</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5"/>
      <c r="AC46" s="1028"/>
      <c r="AD46" s="1028"/>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182</v>
      </c>
      <c r="AC48" s="1023"/>
      <c r="AD48" s="1023"/>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352</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28"/>
      <c r="AA51" s="829"/>
      <c r="AB51" s="243" t="s">
        <v>11</v>
      </c>
      <c r="AC51" s="1034"/>
      <c r="AD51" s="1035"/>
      <c r="AE51" s="249" t="s">
        <v>395</v>
      </c>
      <c r="AF51" s="249"/>
      <c r="AG51" s="249"/>
      <c r="AH51" s="249"/>
      <c r="AI51" s="249" t="s">
        <v>393</v>
      </c>
      <c r="AJ51" s="249"/>
      <c r="AK51" s="249"/>
      <c r="AL51" s="249"/>
      <c r="AM51" s="249" t="s">
        <v>422</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5"/>
      <c r="AC53" s="1028"/>
      <c r="AD53" s="1028"/>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182</v>
      </c>
      <c r="AC55" s="1023"/>
      <c r="AD55" s="1023"/>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352</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28"/>
      <c r="AA58" s="829"/>
      <c r="AB58" s="1033" t="s">
        <v>11</v>
      </c>
      <c r="AC58" s="1034"/>
      <c r="AD58" s="1035"/>
      <c r="AE58" s="249" t="s">
        <v>395</v>
      </c>
      <c r="AF58" s="249"/>
      <c r="AG58" s="249"/>
      <c r="AH58" s="249"/>
      <c r="AI58" s="249" t="s">
        <v>393</v>
      </c>
      <c r="AJ58" s="249"/>
      <c r="AK58" s="249"/>
      <c r="AL58" s="249"/>
      <c r="AM58" s="249" t="s">
        <v>422</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5"/>
      <c r="AC60" s="1028"/>
      <c r="AD60" s="1028"/>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182</v>
      </c>
      <c r="AC62" s="1023"/>
      <c r="AD62" s="1023"/>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352</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28"/>
      <c r="AA65" s="829"/>
      <c r="AB65" s="1033" t="s">
        <v>11</v>
      </c>
      <c r="AC65" s="1034"/>
      <c r="AD65" s="1035"/>
      <c r="AE65" s="249" t="s">
        <v>395</v>
      </c>
      <c r="AF65" s="249"/>
      <c r="AG65" s="249"/>
      <c r="AH65" s="249"/>
      <c r="AI65" s="249" t="s">
        <v>393</v>
      </c>
      <c r="AJ65" s="249"/>
      <c r="AK65" s="249"/>
      <c r="AL65" s="249"/>
      <c r="AM65" s="249" t="s">
        <v>422</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5"/>
      <c r="AC67" s="1028"/>
      <c r="AD67" s="1028"/>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4" t="s">
        <v>369</v>
      </c>
      <c r="H2" s="595"/>
      <c r="I2" s="595"/>
      <c r="J2" s="595"/>
      <c r="K2" s="595"/>
      <c r="L2" s="595"/>
      <c r="M2" s="595"/>
      <c r="N2" s="595"/>
      <c r="O2" s="595"/>
      <c r="P2" s="595"/>
      <c r="Q2" s="595"/>
      <c r="R2" s="595"/>
      <c r="S2" s="595"/>
      <c r="T2" s="595"/>
      <c r="U2" s="595"/>
      <c r="V2" s="595"/>
      <c r="W2" s="595"/>
      <c r="X2" s="595"/>
      <c r="Y2" s="595"/>
      <c r="Z2" s="595"/>
      <c r="AA2" s="595"/>
      <c r="AB2" s="596"/>
      <c r="AC2" s="594"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9"/>
      <c r="Z4" s="390"/>
      <c r="AA4" s="390"/>
      <c r="AB4" s="804"/>
      <c r="AC4" s="669"/>
      <c r="AD4" s="670"/>
      <c r="AE4" s="670"/>
      <c r="AF4" s="670"/>
      <c r="AG4" s="671"/>
      <c r="AH4" s="663"/>
      <c r="AI4" s="664"/>
      <c r="AJ4" s="664"/>
      <c r="AK4" s="664"/>
      <c r="AL4" s="664"/>
      <c r="AM4" s="664"/>
      <c r="AN4" s="664"/>
      <c r="AO4" s="664"/>
      <c r="AP4" s="664"/>
      <c r="AQ4" s="664"/>
      <c r="AR4" s="664"/>
      <c r="AS4" s="664"/>
      <c r="AT4" s="665"/>
      <c r="AU4" s="389"/>
      <c r="AV4" s="390"/>
      <c r="AW4" s="390"/>
      <c r="AX4" s="391"/>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9"/>
      <c r="Z17" s="390"/>
      <c r="AA17" s="390"/>
      <c r="AB17" s="804"/>
      <c r="AC17" s="669"/>
      <c r="AD17" s="670"/>
      <c r="AE17" s="670"/>
      <c r="AF17" s="670"/>
      <c r="AG17" s="671"/>
      <c r="AH17" s="663"/>
      <c r="AI17" s="664"/>
      <c r="AJ17" s="664"/>
      <c r="AK17" s="664"/>
      <c r="AL17" s="664"/>
      <c r="AM17" s="664"/>
      <c r="AN17" s="664"/>
      <c r="AO17" s="664"/>
      <c r="AP17" s="664"/>
      <c r="AQ17" s="664"/>
      <c r="AR17" s="664"/>
      <c r="AS17" s="664"/>
      <c r="AT17" s="665"/>
      <c r="AU17" s="389"/>
      <c r="AV17" s="390"/>
      <c r="AW17" s="390"/>
      <c r="AX17" s="391"/>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9"/>
      <c r="Z30" s="390"/>
      <c r="AA30" s="390"/>
      <c r="AB30" s="804"/>
      <c r="AC30" s="669"/>
      <c r="AD30" s="670"/>
      <c r="AE30" s="670"/>
      <c r="AF30" s="670"/>
      <c r="AG30" s="671"/>
      <c r="AH30" s="663"/>
      <c r="AI30" s="664"/>
      <c r="AJ30" s="664"/>
      <c r="AK30" s="664"/>
      <c r="AL30" s="664"/>
      <c r="AM30" s="664"/>
      <c r="AN30" s="664"/>
      <c r="AO30" s="664"/>
      <c r="AP30" s="664"/>
      <c r="AQ30" s="664"/>
      <c r="AR30" s="664"/>
      <c r="AS30" s="664"/>
      <c r="AT30" s="665"/>
      <c r="AU30" s="389"/>
      <c r="AV30" s="390"/>
      <c r="AW30" s="390"/>
      <c r="AX30" s="391"/>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9"/>
      <c r="Z43" s="390"/>
      <c r="AA43" s="390"/>
      <c r="AB43" s="804"/>
      <c r="AC43" s="669"/>
      <c r="AD43" s="670"/>
      <c r="AE43" s="670"/>
      <c r="AF43" s="670"/>
      <c r="AG43" s="671"/>
      <c r="AH43" s="663"/>
      <c r="AI43" s="664"/>
      <c r="AJ43" s="664"/>
      <c r="AK43" s="664"/>
      <c r="AL43" s="664"/>
      <c r="AM43" s="664"/>
      <c r="AN43" s="664"/>
      <c r="AO43" s="664"/>
      <c r="AP43" s="664"/>
      <c r="AQ43" s="664"/>
      <c r="AR43" s="664"/>
      <c r="AS43" s="664"/>
      <c r="AT43" s="665"/>
      <c r="AU43" s="389"/>
      <c r="AV43" s="390"/>
      <c r="AW43" s="390"/>
      <c r="AX43" s="391"/>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9"/>
      <c r="Z57" s="390"/>
      <c r="AA57" s="390"/>
      <c r="AB57" s="804"/>
      <c r="AC57" s="669"/>
      <c r="AD57" s="670"/>
      <c r="AE57" s="670"/>
      <c r="AF57" s="670"/>
      <c r="AG57" s="671"/>
      <c r="AH57" s="663"/>
      <c r="AI57" s="664"/>
      <c r="AJ57" s="664"/>
      <c r="AK57" s="664"/>
      <c r="AL57" s="664"/>
      <c r="AM57" s="664"/>
      <c r="AN57" s="664"/>
      <c r="AO57" s="664"/>
      <c r="AP57" s="664"/>
      <c r="AQ57" s="664"/>
      <c r="AR57" s="664"/>
      <c r="AS57" s="664"/>
      <c r="AT57" s="665"/>
      <c r="AU57" s="389"/>
      <c r="AV57" s="390"/>
      <c r="AW57" s="390"/>
      <c r="AX57" s="391"/>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9"/>
      <c r="Z70" s="390"/>
      <c r="AA70" s="390"/>
      <c r="AB70" s="804"/>
      <c r="AC70" s="669"/>
      <c r="AD70" s="670"/>
      <c r="AE70" s="670"/>
      <c r="AF70" s="670"/>
      <c r="AG70" s="671"/>
      <c r="AH70" s="663"/>
      <c r="AI70" s="664"/>
      <c r="AJ70" s="664"/>
      <c r="AK70" s="664"/>
      <c r="AL70" s="664"/>
      <c r="AM70" s="664"/>
      <c r="AN70" s="664"/>
      <c r="AO70" s="664"/>
      <c r="AP70" s="664"/>
      <c r="AQ70" s="664"/>
      <c r="AR70" s="664"/>
      <c r="AS70" s="664"/>
      <c r="AT70" s="665"/>
      <c r="AU70" s="389"/>
      <c r="AV70" s="390"/>
      <c r="AW70" s="390"/>
      <c r="AX70" s="391"/>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9"/>
      <c r="Z83" s="390"/>
      <c r="AA83" s="390"/>
      <c r="AB83" s="804"/>
      <c r="AC83" s="669"/>
      <c r="AD83" s="670"/>
      <c r="AE83" s="670"/>
      <c r="AF83" s="670"/>
      <c r="AG83" s="671"/>
      <c r="AH83" s="663"/>
      <c r="AI83" s="664"/>
      <c r="AJ83" s="664"/>
      <c r="AK83" s="664"/>
      <c r="AL83" s="664"/>
      <c r="AM83" s="664"/>
      <c r="AN83" s="664"/>
      <c r="AO83" s="664"/>
      <c r="AP83" s="664"/>
      <c r="AQ83" s="664"/>
      <c r="AR83" s="664"/>
      <c r="AS83" s="664"/>
      <c r="AT83" s="665"/>
      <c r="AU83" s="389"/>
      <c r="AV83" s="390"/>
      <c r="AW83" s="390"/>
      <c r="AX83" s="391"/>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9"/>
      <c r="Z96" s="390"/>
      <c r="AA96" s="390"/>
      <c r="AB96" s="804"/>
      <c r="AC96" s="669"/>
      <c r="AD96" s="670"/>
      <c r="AE96" s="670"/>
      <c r="AF96" s="670"/>
      <c r="AG96" s="671"/>
      <c r="AH96" s="663"/>
      <c r="AI96" s="664"/>
      <c r="AJ96" s="664"/>
      <c r="AK96" s="664"/>
      <c r="AL96" s="664"/>
      <c r="AM96" s="664"/>
      <c r="AN96" s="664"/>
      <c r="AO96" s="664"/>
      <c r="AP96" s="664"/>
      <c r="AQ96" s="664"/>
      <c r="AR96" s="664"/>
      <c r="AS96" s="664"/>
      <c r="AT96" s="665"/>
      <c r="AU96" s="389"/>
      <c r="AV96" s="390"/>
      <c r="AW96" s="390"/>
      <c r="AX96" s="391"/>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9"/>
      <c r="Z110" s="390"/>
      <c r="AA110" s="390"/>
      <c r="AB110" s="804"/>
      <c r="AC110" s="669"/>
      <c r="AD110" s="670"/>
      <c r="AE110" s="670"/>
      <c r="AF110" s="670"/>
      <c r="AG110" s="671"/>
      <c r="AH110" s="663"/>
      <c r="AI110" s="664"/>
      <c r="AJ110" s="664"/>
      <c r="AK110" s="664"/>
      <c r="AL110" s="664"/>
      <c r="AM110" s="664"/>
      <c r="AN110" s="664"/>
      <c r="AO110" s="664"/>
      <c r="AP110" s="664"/>
      <c r="AQ110" s="664"/>
      <c r="AR110" s="664"/>
      <c r="AS110" s="664"/>
      <c r="AT110" s="665"/>
      <c r="AU110" s="389"/>
      <c r="AV110" s="390"/>
      <c r="AW110" s="390"/>
      <c r="AX110" s="391"/>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9"/>
      <c r="Z123" s="390"/>
      <c r="AA123" s="390"/>
      <c r="AB123" s="804"/>
      <c r="AC123" s="669"/>
      <c r="AD123" s="670"/>
      <c r="AE123" s="670"/>
      <c r="AF123" s="670"/>
      <c r="AG123" s="671"/>
      <c r="AH123" s="663"/>
      <c r="AI123" s="664"/>
      <c r="AJ123" s="664"/>
      <c r="AK123" s="664"/>
      <c r="AL123" s="664"/>
      <c r="AM123" s="664"/>
      <c r="AN123" s="664"/>
      <c r="AO123" s="664"/>
      <c r="AP123" s="664"/>
      <c r="AQ123" s="664"/>
      <c r="AR123" s="664"/>
      <c r="AS123" s="664"/>
      <c r="AT123" s="665"/>
      <c r="AU123" s="389"/>
      <c r="AV123" s="390"/>
      <c r="AW123" s="390"/>
      <c r="AX123" s="391"/>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9"/>
      <c r="Z136" s="390"/>
      <c r="AA136" s="390"/>
      <c r="AB136" s="804"/>
      <c r="AC136" s="669"/>
      <c r="AD136" s="670"/>
      <c r="AE136" s="670"/>
      <c r="AF136" s="670"/>
      <c r="AG136" s="671"/>
      <c r="AH136" s="663"/>
      <c r="AI136" s="664"/>
      <c r="AJ136" s="664"/>
      <c r="AK136" s="664"/>
      <c r="AL136" s="664"/>
      <c r="AM136" s="664"/>
      <c r="AN136" s="664"/>
      <c r="AO136" s="664"/>
      <c r="AP136" s="664"/>
      <c r="AQ136" s="664"/>
      <c r="AR136" s="664"/>
      <c r="AS136" s="664"/>
      <c r="AT136" s="665"/>
      <c r="AU136" s="389"/>
      <c r="AV136" s="390"/>
      <c r="AW136" s="390"/>
      <c r="AX136" s="391"/>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9"/>
      <c r="Z149" s="390"/>
      <c r="AA149" s="390"/>
      <c r="AB149" s="804"/>
      <c r="AC149" s="669"/>
      <c r="AD149" s="670"/>
      <c r="AE149" s="670"/>
      <c r="AF149" s="670"/>
      <c r="AG149" s="671"/>
      <c r="AH149" s="663"/>
      <c r="AI149" s="664"/>
      <c r="AJ149" s="664"/>
      <c r="AK149" s="664"/>
      <c r="AL149" s="664"/>
      <c r="AM149" s="664"/>
      <c r="AN149" s="664"/>
      <c r="AO149" s="664"/>
      <c r="AP149" s="664"/>
      <c r="AQ149" s="664"/>
      <c r="AR149" s="664"/>
      <c r="AS149" s="664"/>
      <c r="AT149" s="665"/>
      <c r="AU149" s="389"/>
      <c r="AV149" s="390"/>
      <c r="AW149" s="390"/>
      <c r="AX149" s="391"/>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9"/>
      <c r="Z163" s="390"/>
      <c r="AA163" s="390"/>
      <c r="AB163" s="804"/>
      <c r="AC163" s="669"/>
      <c r="AD163" s="670"/>
      <c r="AE163" s="670"/>
      <c r="AF163" s="670"/>
      <c r="AG163" s="671"/>
      <c r="AH163" s="663"/>
      <c r="AI163" s="664"/>
      <c r="AJ163" s="664"/>
      <c r="AK163" s="664"/>
      <c r="AL163" s="664"/>
      <c r="AM163" s="664"/>
      <c r="AN163" s="664"/>
      <c r="AO163" s="664"/>
      <c r="AP163" s="664"/>
      <c r="AQ163" s="664"/>
      <c r="AR163" s="664"/>
      <c r="AS163" s="664"/>
      <c r="AT163" s="665"/>
      <c r="AU163" s="389"/>
      <c r="AV163" s="390"/>
      <c r="AW163" s="390"/>
      <c r="AX163" s="391"/>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9"/>
      <c r="Z176" s="390"/>
      <c r="AA176" s="390"/>
      <c r="AB176" s="804"/>
      <c r="AC176" s="669"/>
      <c r="AD176" s="670"/>
      <c r="AE176" s="670"/>
      <c r="AF176" s="670"/>
      <c r="AG176" s="671"/>
      <c r="AH176" s="663"/>
      <c r="AI176" s="664"/>
      <c r="AJ176" s="664"/>
      <c r="AK176" s="664"/>
      <c r="AL176" s="664"/>
      <c r="AM176" s="664"/>
      <c r="AN176" s="664"/>
      <c r="AO176" s="664"/>
      <c r="AP176" s="664"/>
      <c r="AQ176" s="664"/>
      <c r="AR176" s="664"/>
      <c r="AS176" s="664"/>
      <c r="AT176" s="665"/>
      <c r="AU176" s="389"/>
      <c r="AV176" s="390"/>
      <c r="AW176" s="390"/>
      <c r="AX176" s="391"/>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9"/>
      <c r="Z189" s="390"/>
      <c r="AA189" s="390"/>
      <c r="AB189" s="804"/>
      <c r="AC189" s="669"/>
      <c r="AD189" s="670"/>
      <c r="AE189" s="670"/>
      <c r="AF189" s="670"/>
      <c r="AG189" s="671"/>
      <c r="AH189" s="663"/>
      <c r="AI189" s="664"/>
      <c r="AJ189" s="664"/>
      <c r="AK189" s="664"/>
      <c r="AL189" s="664"/>
      <c r="AM189" s="664"/>
      <c r="AN189" s="664"/>
      <c r="AO189" s="664"/>
      <c r="AP189" s="664"/>
      <c r="AQ189" s="664"/>
      <c r="AR189" s="664"/>
      <c r="AS189" s="664"/>
      <c r="AT189" s="665"/>
      <c r="AU189" s="389"/>
      <c r="AV189" s="390"/>
      <c r="AW189" s="390"/>
      <c r="AX189" s="391"/>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9"/>
      <c r="Z202" s="390"/>
      <c r="AA202" s="390"/>
      <c r="AB202" s="804"/>
      <c r="AC202" s="669"/>
      <c r="AD202" s="670"/>
      <c r="AE202" s="670"/>
      <c r="AF202" s="670"/>
      <c r="AG202" s="671"/>
      <c r="AH202" s="663"/>
      <c r="AI202" s="664"/>
      <c r="AJ202" s="664"/>
      <c r="AK202" s="664"/>
      <c r="AL202" s="664"/>
      <c r="AM202" s="664"/>
      <c r="AN202" s="664"/>
      <c r="AO202" s="664"/>
      <c r="AP202" s="664"/>
      <c r="AQ202" s="664"/>
      <c r="AR202" s="664"/>
      <c r="AS202" s="664"/>
      <c r="AT202" s="665"/>
      <c r="AU202" s="389"/>
      <c r="AV202" s="390"/>
      <c r="AW202" s="390"/>
      <c r="AX202" s="391"/>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9"/>
      <c r="Z216" s="390"/>
      <c r="AA216" s="390"/>
      <c r="AB216" s="804"/>
      <c r="AC216" s="669"/>
      <c r="AD216" s="670"/>
      <c r="AE216" s="670"/>
      <c r="AF216" s="670"/>
      <c r="AG216" s="671"/>
      <c r="AH216" s="663"/>
      <c r="AI216" s="664"/>
      <c r="AJ216" s="664"/>
      <c r="AK216" s="664"/>
      <c r="AL216" s="664"/>
      <c r="AM216" s="664"/>
      <c r="AN216" s="664"/>
      <c r="AO216" s="664"/>
      <c r="AP216" s="664"/>
      <c r="AQ216" s="664"/>
      <c r="AR216" s="664"/>
      <c r="AS216" s="664"/>
      <c r="AT216" s="665"/>
      <c r="AU216" s="389"/>
      <c r="AV216" s="390"/>
      <c r="AW216" s="390"/>
      <c r="AX216" s="391"/>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9"/>
      <c r="Z229" s="390"/>
      <c r="AA229" s="390"/>
      <c r="AB229" s="804"/>
      <c r="AC229" s="669"/>
      <c r="AD229" s="670"/>
      <c r="AE229" s="670"/>
      <c r="AF229" s="670"/>
      <c r="AG229" s="671"/>
      <c r="AH229" s="663"/>
      <c r="AI229" s="664"/>
      <c r="AJ229" s="664"/>
      <c r="AK229" s="664"/>
      <c r="AL229" s="664"/>
      <c r="AM229" s="664"/>
      <c r="AN229" s="664"/>
      <c r="AO229" s="664"/>
      <c r="AP229" s="664"/>
      <c r="AQ229" s="664"/>
      <c r="AR229" s="664"/>
      <c r="AS229" s="664"/>
      <c r="AT229" s="665"/>
      <c r="AU229" s="389"/>
      <c r="AV229" s="390"/>
      <c r="AW229" s="390"/>
      <c r="AX229" s="391"/>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9"/>
      <c r="Z242" s="390"/>
      <c r="AA242" s="390"/>
      <c r="AB242" s="804"/>
      <c r="AC242" s="669"/>
      <c r="AD242" s="670"/>
      <c r="AE242" s="670"/>
      <c r="AF242" s="670"/>
      <c r="AG242" s="671"/>
      <c r="AH242" s="663"/>
      <c r="AI242" s="664"/>
      <c r="AJ242" s="664"/>
      <c r="AK242" s="664"/>
      <c r="AL242" s="664"/>
      <c r="AM242" s="664"/>
      <c r="AN242" s="664"/>
      <c r="AO242" s="664"/>
      <c r="AP242" s="664"/>
      <c r="AQ242" s="664"/>
      <c r="AR242" s="664"/>
      <c r="AS242" s="664"/>
      <c r="AT242" s="665"/>
      <c r="AU242" s="389"/>
      <c r="AV242" s="390"/>
      <c r="AW242" s="390"/>
      <c r="AX242" s="391"/>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9"/>
      <c r="Z255" s="390"/>
      <c r="AA255" s="390"/>
      <c r="AB255" s="804"/>
      <c r="AC255" s="669"/>
      <c r="AD255" s="670"/>
      <c r="AE255" s="670"/>
      <c r="AF255" s="670"/>
      <c r="AG255" s="671"/>
      <c r="AH255" s="663"/>
      <c r="AI255" s="664"/>
      <c r="AJ255" s="664"/>
      <c r="AK255" s="664"/>
      <c r="AL255" s="664"/>
      <c r="AM255" s="664"/>
      <c r="AN255" s="664"/>
      <c r="AO255" s="664"/>
      <c r="AP255" s="664"/>
      <c r="AQ255" s="664"/>
      <c r="AR255" s="664"/>
      <c r="AS255" s="664"/>
      <c r="AT255" s="665"/>
      <c r="AU255" s="389"/>
      <c r="AV255" s="390"/>
      <c r="AW255" s="390"/>
      <c r="AX255" s="391"/>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356</v>
      </c>
      <c r="Z3" s="369"/>
      <c r="AA3" s="369"/>
      <c r="AB3" s="369"/>
      <c r="AC3" s="149" t="s">
        <v>341</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356</v>
      </c>
      <c r="Z36" s="369"/>
      <c r="AA36" s="369"/>
      <c r="AB36" s="369"/>
      <c r="AC36" s="149" t="s">
        <v>341</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356</v>
      </c>
      <c r="Z69" s="369"/>
      <c r="AA69" s="369"/>
      <c r="AB69" s="369"/>
      <c r="AC69" s="149" t="s">
        <v>341</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356</v>
      </c>
      <c r="Z102" s="369"/>
      <c r="AA102" s="369"/>
      <c r="AB102" s="369"/>
      <c r="AC102" s="149" t="s">
        <v>341</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356</v>
      </c>
      <c r="Z135" s="369"/>
      <c r="AA135" s="369"/>
      <c r="AB135" s="369"/>
      <c r="AC135" s="149" t="s">
        <v>341</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356</v>
      </c>
      <c r="Z168" s="369"/>
      <c r="AA168" s="369"/>
      <c r="AB168" s="369"/>
      <c r="AC168" s="149" t="s">
        <v>341</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356</v>
      </c>
      <c r="Z201" s="369"/>
      <c r="AA201" s="369"/>
      <c r="AB201" s="369"/>
      <c r="AC201" s="149" t="s">
        <v>341</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356</v>
      </c>
      <c r="Z234" s="369"/>
      <c r="AA234" s="369"/>
      <c r="AB234" s="369"/>
      <c r="AC234" s="149" t="s">
        <v>341</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356</v>
      </c>
      <c r="Z267" s="369"/>
      <c r="AA267" s="369"/>
      <c r="AB267" s="369"/>
      <c r="AC267" s="149" t="s">
        <v>341</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356</v>
      </c>
      <c r="Z300" s="369"/>
      <c r="AA300" s="369"/>
      <c r="AB300" s="369"/>
      <c r="AC300" s="149" t="s">
        <v>341</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356</v>
      </c>
      <c r="Z333" s="369"/>
      <c r="AA333" s="369"/>
      <c r="AB333" s="369"/>
      <c r="AC333" s="149" t="s">
        <v>341</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356</v>
      </c>
      <c r="Z366" s="369"/>
      <c r="AA366" s="369"/>
      <c r="AB366" s="369"/>
      <c r="AC366" s="149" t="s">
        <v>341</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356</v>
      </c>
      <c r="Z399" s="369"/>
      <c r="AA399" s="369"/>
      <c r="AB399" s="369"/>
      <c r="AC399" s="149" t="s">
        <v>341</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356</v>
      </c>
      <c r="Z432" s="369"/>
      <c r="AA432" s="369"/>
      <c r="AB432" s="369"/>
      <c r="AC432" s="149" t="s">
        <v>341</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356</v>
      </c>
      <c r="Z465" s="369"/>
      <c r="AA465" s="369"/>
      <c r="AB465" s="369"/>
      <c r="AC465" s="149" t="s">
        <v>341</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356</v>
      </c>
      <c r="Z498" s="369"/>
      <c r="AA498" s="369"/>
      <c r="AB498" s="369"/>
      <c r="AC498" s="149" t="s">
        <v>341</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356</v>
      </c>
      <c r="Z531" s="369"/>
      <c r="AA531" s="369"/>
      <c r="AB531" s="369"/>
      <c r="AC531" s="149" t="s">
        <v>341</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356</v>
      </c>
      <c r="Z564" s="369"/>
      <c r="AA564" s="369"/>
      <c r="AB564" s="369"/>
      <c r="AC564" s="149" t="s">
        <v>341</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356</v>
      </c>
      <c r="Z597" s="369"/>
      <c r="AA597" s="369"/>
      <c r="AB597" s="369"/>
      <c r="AC597" s="149" t="s">
        <v>341</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356</v>
      </c>
      <c r="Z630" s="369"/>
      <c r="AA630" s="369"/>
      <c r="AB630" s="369"/>
      <c r="AC630" s="149" t="s">
        <v>341</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356</v>
      </c>
      <c r="Z663" s="369"/>
      <c r="AA663" s="369"/>
      <c r="AB663" s="369"/>
      <c r="AC663" s="149" t="s">
        <v>341</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356</v>
      </c>
      <c r="Z696" s="369"/>
      <c r="AA696" s="369"/>
      <c r="AB696" s="369"/>
      <c r="AC696" s="149" t="s">
        <v>341</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356</v>
      </c>
      <c r="Z729" s="369"/>
      <c r="AA729" s="369"/>
      <c r="AB729" s="369"/>
      <c r="AC729" s="149" t="s">
        <v>341</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356</v>
      </c>
      <c r="Z762" s="369"/>
      <c r="AA762" s="369"/>
      <c r="AB762" s="369"/>
      <c r="AC762" s="149" t="s">
        <v>341</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356</v>
      </c>
      <c r="Z795" s="369"/>
      <c r="AA795" s="369"/>
      <c r="AB795" s="369"/>
      <c r="AC795" s="149" t="s">
        <v>341</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356</v>
      </c>
      <c r="Z828" s="369"/>
      <c r="AA828" s="369"/>
      <c r="AB828" s="369"/>
      <c r="AC828" s="149" t="s">
        <v>341</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356</v>
      </c>
      <c r="Z861" s="369"/>
      <c r="AA861" s="369"/>
      <c r="AB861" s="369"/>
      <c r="AC861" s="149" t="s">
        <v>341</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356</v>
      </c>
      <c r="Z894" s="369"/>
      <c r="AA894" s="369"/>
      <c r="AB894" s="369"/>
      <c r="AC894" s="149" t="s">
        <v>341</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356</v>
      </c>
      <c r="Z927" s="369"/>
      <c r="AA927" s="369"/>
      <c r="AB927" s="369"/>
      <c r="AC927" s="149" t="s">
        <v>341</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356</v>
      </c>
      <c r="Z960" s="369"/>
      <c r="AA960" s="369"/>
      <c r="AB960" s="369"/>
      <c r="AC960" s="149" t="s">
        <v>341</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356</v>
      </c>
      <c r="Z993" s="369"/>
      <c r="AA993" s="369"/>
      <c r="AB993" s="369"/>
      <c r="AC993" s="149" t="s">
        <v>341</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356</v>
      </c>
      <c r="Z1026" s="369"/>
      <c r="AA1026" s="369"/>
      <c r="AB1026" s="369"/>
      <c r="AC1026" s="149" t="s">
        <v>341</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356</v>
      </c>
      <c r="Z1059" s="369"/>
      <c r="AA1059" s="369"/>
      <c r="AB1059" s="369"/>
      <c r="AC1059" s="149" t="s">
        <v>341</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356</v>
      </c>
      <c r="Z1092" s="369"/>
      <c r="AA1092" s="369"/>
      <c r="AB1092" s="369"/>
      <c r="AC1092" s="149" t="s">
        <v>341</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356</v>
      </c>
      <c r="Z1125" s="369"/>
      <c r="AA1125" s="369"/>
      <c r="AB1125" s="369"/>
      <c r="AC1125" s="149" t="s">
        <v>341</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356</v>
      </c>
      <c r="Z1158" s="369"/>
      <c r="AA1158" s="369"/>
      <c r="AB1158" s="369"/>
      <c r="AC1158" s="149" t="s">
        <v>341</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356</v>
      </c>
      <c r="Z1191" s="369"/>
      <c r="AA1191" s="369"/>
      <c r="AB1191" s="369"/>
      <c r="AC1191" s="149" t="s">
        <v>341</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356</v>
      </c>
      <c r="Z1224" s="369"/>
      <c r="AA1224" s="369"/>
      <c r="AB1224" s="369"/>
      <c r="AC1224" s="149" t="s">
        <v>341</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356</v>
      </c>
      <c r="Z1257" s="369"/>
      <c r="AA1257" s="369"/>
      <c r="AB1257" s="369"/>
      <c r="AC1257" s="149" t="s">
        <v>341</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356</v>
      </c>
      <c r="Z1290" s="369"/>
      <c r="AA1290" s="369"/>
      <c r="AB1290" s="369"/>
      <c r="AC1290" s="149" t="s">
        <v>341</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2020-09-29T04:48:47Z</cp:lastPrinted>
  <dcterms:created xsi:type="dcterms:W3CDTF">2012-03-13T00:50:25Z</dcterms:created>
  <dcterms:modified xsi:type="dcterms:W3CDTF">2020-10-02T03:17:37Z</dcterms:modified>
</cp:coreProperties>
</file>