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<sst xmlns="http://schemas.openxmlformats.org/spreadsheetml/2006/main" count="2922" uniqueCount="663">
  <si>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</si>
  <si>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</si>
  <si>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</si>
  <si>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</si>
  <si>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</si>
  <si>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</si>
  <si>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</si>
  <si>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</si>
  <si>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</si>
  <si>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</si>
  <si>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</si>
  <si>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</si>
  <si>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</si>
  <si>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</si>
  <si>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</si>
  <si>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</si>
  <si>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</si>
  <si>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</si>
  <si>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</si>
  <si>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</si>
  <si>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</si>
  <si>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</si>
  <si>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</si>
  <si>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</si>
  <si>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</si>
  <si>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</si>
  <si>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</si>
  <si>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</si>
  <si>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</si>
  <si>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</si>
  <si>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</si>
  <si>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</si>
  <si>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</si>
  <si>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</si>
  <si>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</si>
  <si>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</si>
  <si>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</si>
  <si>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</si>
  <si>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</si>
  <si>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</si>
  <si>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</si>
  <si>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</si>
  <si>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</si>
  <si>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</si>
  <si>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</si>
  <si>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</si>
  <si>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</si>
  <si>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</si>
  <si>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</si>
  <si>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</si>
  <si>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</si>
  <si>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</si>
  <si>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</si>
  <si>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</si>
  <si>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</si>
  <si>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</si>
  <si>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</si>
  <si>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</si>
  <si>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</si>
  <si>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</si>
  <si>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</si>
  <si>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</si>
  <si>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</si>
  <si>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</si>
  <si>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</si>
  <si>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</si>
  <si>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</si>
  <si>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</si>
  <si>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</si>
  <si>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</si>
  <si>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</si>
  <si>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</si>
  <si>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</si>
  <si>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</si>
  <si>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</si>
  <si>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</si>
  <si>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</si>
  <si>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</si>
  <si>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</si>
  <si>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</si>
  <si>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</si>
  <si>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</si>
  <si>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</si>
  <si>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</si>
  <si>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</si>
  <si>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</si>
  <si>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</si>
  <si>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</si>
  <si>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</si>
  <si>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</si>
  <si>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</si>
  <si>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</si>
  <si>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</si>
  <si>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</si>
  <si>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</si>
  <si>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</si>
  <si>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</si>
  <si>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</si>
  <si>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</si>
  <si>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</si>
  <si>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</si>
  <si>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</si>
  <si>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</si>
  <si>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</si>
  <si>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</si>
  <si>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</si>
  <si>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</si>
  <si>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</si>
  <si>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</si>
  <si>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</si>
  <si>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</si>
  <si>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</si>
  <si>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</si>
  <si>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</si>
  <si>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</si>
  <si>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</si>
  <si>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</si>
  <si>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</si>
  <si>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</si>
  <si>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</si>
  <si>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</si>
  <si>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</si>
  <si>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</si>
  <si>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</si>
  <si>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</si>
  <si>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</si>
  <si>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</si>
  <si>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</si>
  <si>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</si>
  <si>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</si>
  <si>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</si>
  <si>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</si>
  <si>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</si>
  <si>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</si>
  <si>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</si>
  <si>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</si>
  <si>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</si>
  <si>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</si>
  <si>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</si>
  <si>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</si>
  <si>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</si>
  <si>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</si>
  <si>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</si>
  <si>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</si>
  <si>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</si>
  <si>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</si>
  <si>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</si>
  <si>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</si>
  <si>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</si>
  <si>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</si>
  <si>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</si>
  <si>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</si>
  <si>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</si>
  <si>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</si>
  <si>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</si>
  <si>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</si>
  <si>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</si>
  <si>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</si>
  <si>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</si>
  <si>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</si>
  <si>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</si>
  <si>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</si>
  <si>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</si>
  <si>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</si>
  <si>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</si>
  <si>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</si>
  <si>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</si>
  <si>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</si>
  <si>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</si>
  <si>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</si>
  <si>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</si>
  <si>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</si>
  <si>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</si>
  <si>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</si>
  <si>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</si>
  <si>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</si>
  <si>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</si>
  <si>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</si>
  <si>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</si>
  <si>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</si>
  <si>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</si>
  <si>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</si>
  <si>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</si>
  <si>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</si>
  <si>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</si>
  <si>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</si>
  <si>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</si>
  <si>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</si>
  <si>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</si>
  <si>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</si>
  <si>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</si>
  <si>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</si>
  <si>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</si>
  <si>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</si>
  <si>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</si>
  <si>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</si>
  <si>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</si>
  <si>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</si>
  <si>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</si>
  <si>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</si>
  <si>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</si>
  <si>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</si>
  <si>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</si>
  <si>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</si>
  <si>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</si>
  <si>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</si>
  <si>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</si>
  <si>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</si>
  <si>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</si>
  <si>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</si>
  <si>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</si>
  <si>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</si>
  <si>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</si>
  <si>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</si>
  <si>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</si>
  <si>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</si>
  <si>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</si>
  <si>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</si>
  <si>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</si>
  <si>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</si>
  <si>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</si>
  <si>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</si>
  <si>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</si>
  <si>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</si>
  <si>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</si>
  <si>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</si>
  <si>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</si>
  <si>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</si>
  <si>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</si>
  <si>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</si>
  <si>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</si>
  <si>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</si>
  <si>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</si>
  <si>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</si>
  <si>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</si>
  <si>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</si>
  <si>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</si>
  <si>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</si>
  <si>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</si>
  <si>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</si>
  <si>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</si>
  <si>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</si>
  <si>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</si>
  <si>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</si>
  <si>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</si>
  <si>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</si>
  <si>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</si>
  <si>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</si>
  <si>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</si>
  <si>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</si>
  <si>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</si>
  <si>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</si>
  <si>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</si>
  <si>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</si>
  <si>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</si>
  <si>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</si>
  <si>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</si>
  <si>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</si>
  <si>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</si>
  <si>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</si>
  <si>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</si>
  <si>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</si>
  <si>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</si>
  <si>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</si>
  <si>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</si>
  <si>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</si>
  <si>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</si>
  <si>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</si>
  <si>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</si>
  <si>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</si>
  <si>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</si>
  <si>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</si>
  <si>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</si>
  <si>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</si>
  <si>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</si>
  <si>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</si>
  <si>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</si>
  <si>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</si>
  <si>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</si>
  <si>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</si>
  <si>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</si>
  <si>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</si>
  <si>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</si>
  <si>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</si>
  <si>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</si>
  <si>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</si>
  <si>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</si>
  <si>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</si>
  <si>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</si>
  <si>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</si>
  <si>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</si>
  <si>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</si>
  <si>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</si>
  <si>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</si>
  <si>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</si>
  <si>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</si>
  <si>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</si>
  <si>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</si>
  <si>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</si>
  <si>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</si>
  <si>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</si>
  <si>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</si>
  <si>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</si>
  <si>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</si>
  <si>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</si>
  <si>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</si>
  <si>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</si>
  <si>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</si>
  <si>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</si>
  <si>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</si>
  <si>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</si>
  <si>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</si>
  <si>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</si>
  <si>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</si>
  <si>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</si>
  <si>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</si>
  <si>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</si>
  <si>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</si>
  <si>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</si>
  <si>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</si>
  <si>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</si>
  <si>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</si>
  <si>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</si>
  <si>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</si>
  <si>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</si>
  <si>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</si>
  <si>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</si>
  <si>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</si>
  <si>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</si>
  <si>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</si>
  <si>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</si>
  <si>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</si>
  <si>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</si>
  <si>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</si>
  <si>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</si>
  <si>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</si>
  <si>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</si>
  <si>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</si>
  <si>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</si>
  <si>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</si>
  <si>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</si>
  <si>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</si>
  <si>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</si>
  <si>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</si>
  <si>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</si>
  <si>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</si>
  <si>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</si>
  <si>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</si>
  <si>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</si>
  <si>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</si>
  <si>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</si>
  <si>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</si>
  <si>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</si>
  <si>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</si>
  <si>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</si>
  <si>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</si>
  <si>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</si>
  <si>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</si>
  <si>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</si>
  <si>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</si>
  <si>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</si>
  <si>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</si>
  <si>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</si>
  <si>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</si>
  <si>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</si>
  <si>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</si>
  <si>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</si>
  <si>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</si>
  <si>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</si>
  <si>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</si>
  <si>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</si>
  <si>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</si>
  <si>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</si>
  <si>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</si>
  <si>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</si>
  <si>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</si>
  <si>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</si>
  <si>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</si>
  <si>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</si>
  <si>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</si>
  <si>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</si>
  <si>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</si>
  <si>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</si>
  <si>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</si>
  <si>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</si>
  <si>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</si>
  <si>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</si>
  <si>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</si>
  <si>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</si>
  <si>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</si>
  <si>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</si>
  <si>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</si>
  <si>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</si>
  <si>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</si>
  <si>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</si>
  <si>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</si>
  <si>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</si>
  <si>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</si>
  <si>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</si>
  <si>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</si>
  <si>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</si>
  <si>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</si>
  <si>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</si>
  <si>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</si>
  <si>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</si>
  <si>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</si>
  <si>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</si>
  <si>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</si>
  <si>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</si>
  <si>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</si>
  <si>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</si>
  <si>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</si>
  <si>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</si>
  <si>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</si>
  <si>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</si>
  <si>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</si>
  <si>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</si>
  <si>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</si>
  <si>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</si>
  <si>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</si>
  <si>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</si>
  <si>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</si>
  <si>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</si>
  <si>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</si>
  <si>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</si>
  <si>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</si>
  <si>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</si>
  <si>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</si>
  <si>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</si>
  <si>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</si>
  <si>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</si>
  <si>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</si>
  <si>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</si>
  <si>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</si>
  <si>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</si>
  <si>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</si>
  <si>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</si>
  <si>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</si>
  <si>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</si>
  <si>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</si>
  <si>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</si>
  <si>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</si>
  <si>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</si>
  <si>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</si>
  <si>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</si>
  <si>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</si>
  <si>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</si>
  <si>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</si>
  <si>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</si>
  <si>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</si>
  <si>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</si>
  <si>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</si>
  <si>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</si>
  <si>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</si>
  <si>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</si>
  <si>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</si>
  <si>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</si>
  <si>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</si>
  <si>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</si>
  <si>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</si>
  <si>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</si>
  <si>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</si>
  <si>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</si>
  <si>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</si>
  <si>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</si>
  <si>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</si>
  <si>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</si>
  <si>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</si>
  <si>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</si>
  <si>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</si>
  <si>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</si>
  <si>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</si>
  <si>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</si>
  <si>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</si>
  <si>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</si>
  <si>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</si>
  <si>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</si>
  <si>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</si>
  <si>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</si>
  <si>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</si>
  <si>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</si>
  <si>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</si>
  <si>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</si>
  <si>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</si>
  <si>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</si>
  <si>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</si>
  <si>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</si>
  <si>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</si>
  <si>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</si>
  <si>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</si>
  <si>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</si>
  <si>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</si>
  <si>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</si>
  <si>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</si>
  <si>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</si>
  <si>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</si>
  <si>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</si>
  <si>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</si>
  <si>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</si>
  <si>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</si>
  <si>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</si>
  <si>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</si>
  <si>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</si>
  <si>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</si>
  <si>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</si>
  <si>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</si>
  <si>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</si>
  <si>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</si>
  <si>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</si>
  <si>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</si>
  <si>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</si>
  <si>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</si>
  <si>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</si>
  <si>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</si>
  <si>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</si>
  <si>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</si>
  <si>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</si>
  <si>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</si>
  <si>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</si>
  <si>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</si>
  <si>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</si>
  <si>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</si>
  <si>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</si>
  <si>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</si>
  <si>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</si>
  <si>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</si>
  <si>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</si>
  <si>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</si>
  <si>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</si>
  <si>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</si>
  <si>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</si>
  <si>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</si>
  <si>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</si>
  <si>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</si>
  <si>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</si>
  <si>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</si>
  <si>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</si>
  <si>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</si>
  <si>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</si>
  <si>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</si>
  <si>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</si>
  <si>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</si>
  <si>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</si>
  <si>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</si>
  <si>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</si>
  <si>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</si>
  <si>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</si>
  <si>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</si>
  <si>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</si>
  <si>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</si>
  <si>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</si>
  <si>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</si>
  <si>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</si>
  <si>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</si>
  <si>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</si>
  <si>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</si>
  <si>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</si>
  <si>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</si>
  <si>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</si>
  <si>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</si>
  <si>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</si>
  <si>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</si>
  <si>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職業安定局</t>
    <phoneticPr fontId="5"/>
  </si>
  <si>
    <t>首席職業指導官室</t>
    <phoneticPr fontId="5"/>
  </si>
  <si>
    <t>首席職業指導官
　松瀬　貴裕</t>
    <phoneticPr fontId="5"/>
  </si>
  <si>
    <t>○</t>
  </si>
  <si>
    <t>雇用保険法第62条第1項第6号</t>
    <phoneticPr fontId="5"/>
  </si>
  <si>
    <t>「日本再興戦略2016」（平成28年6月2日閣議決定）
「未来投資戦略2017」（平成29年6月9日閣議決定）
「規制改革実施計画」（平成28年6月2日閣議決定）
「働き方改革実行計画」（平成29年3月28日働き方改革実現会議決定）</t>
    <phoneticPr fontId="5"/>
  </si>
  <si>
    <t>「日本再興戦略2016」（平成28年6月2日閣議決定）及び「規制改革実施計画」（平成28年6月2日閣議決定）等を受けて、現状では個別分野毎の提供に留まっている企業の職場情報を求職者、学生等に総合的に提供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していくことを目的とする。</t>
    <phoneticPr fontId="5"/>
  </si>
  <si>
    <t>・企業の職場情報を求職者、学生等に総合的に提供するためのウェブサイト（職場情報総合サイト）を構築する。
・既存の事業で提供している職場情報を収集等したうえで、求職者、学生等に対して検索、企業間の比較を容易にする一覧化の仕組みを提供する。</t>
    <phoneticPr fontId="5"/>
  </si>
  <si>
    <t>-</t>
  </si>
  <si>
    <t>-</t>
    <phoneticPr fontId="5"/>
  </si>
  <si>
    <t>-</t>
    <phoneticPr fontId="5"/>
  </si>
  <si>
    <t>職業講習等委託費</t>
    <rPh sb="0" eb="2">
      <t>ショクギョウ</t>
    </rPh>
    <rPh sb="2" eb="4">
      <t>コウシュウ</t>
    </rPh>
    <rPh sb="4" eb="5">
      <t>ナド</t>
    </rPh>
    <rPh sb="5" eb="8">
      <t>イタクヒ</t>
    </rPh>
    <phoneticPr fontId="7"/>
  </si>
  <si>
    <t>庁費</t>
    <rPh sb="0" eb="2">
      <t>チョウヒ</t>
    </rPh>
    <phoneticPr fontId="7"/>
  </si>
  <si>
    <t>委員等旅費</t>
    <rPh sb="0" eb="2">
      <t>イイン</t>
    </rPh>
    <rPh sb="2" eb="3">
      <t>ナド</t>
    </rPh>
    <rPh sb="3" eb="5">
      <t>リョヒ</t>
    </rPh>
    <phoneticPr fontId="7"/>
  </si>
  <si>
    <t>諸謝金</t>
    <rPh sb="0" eb="1">
      <t>ショ</t>
    </rPh>
    <rPh sb="1" eb="3">
      <t>シャキン</t>
    </rPh>
    <phoneticPr fontId="7"/>
  </si>
  <si>
    <t>情報提供の媒体として使用する職場情報総合サイトへの年間アクセス件数</t>
    <phoneticPr fontId="5"/>
  </si>
  <si>
    <t>職場情報総合サイトへの年間アクセス件数</t>
    <phoneticPr fontId="5"/>
  </si>
  <si>
    <t>件</t>
    <rPh sb="0" eb="1">
      <t>ケン</t>
    </rPh>
    <phoneticPr fontId="5"/>
  </si>
  <si>
    <t>-</t>
    <phoneticPr fontId="5"/>
  </si>
  <si>
    <t>-</t>
    <phoneticPr fontId="5"/>
  </si>
  <si>
    <t>職場情報総合サイトへの掲載企業数</t>
    <phoneticPr fontId="5"/>
  </si>
  <si>
    <t>-</t>
    <phoneticPr fontId="5"/>
  </si>
  <si>
    <t>-</t>
    <phoneticPr fontId="5"/>
  </si>
  <si>
    <t>-</t>
    <phoneticPr fontId="5"/>
  </si>
  <si>
    <t>-</t>
    <phoneticPr fontId="5"/>
  </si>
  <si>
    <t>-</t>
    <phoneticPr fontId="5"/>
  </si>
  <si>
    <t>職場情報総合サイト　執行額（Ｘ）
／
職場情報総合サイト　年間アクセス件数　　　　　　　　　　　　　　</t>
    <rPh sb="0" eb="2">
      <t>ショクバ</t>
    </rPh>
    <rPh sb="2" eb="4">
      <t>ジョウホウ</t>
    </rPh>
    <rPh sb="4" eb="6">
      <t>ソウゴウ</t>
    </rPh>
    <rPh sb="10" eb="12">
      <t>シッコウ</t>
    </rPh>
    <rPh sb="12" eb="13">
      <t>ガク</t>
    </rPh>
    <rPh sb="19" eb="21">
      <t>ショクバ</t>
    </rPh>
    <rPh sb="21" eb="23">
      <t>ジョウホウ</t>
    </rPh>
    <rPh sb="23" eb="25">
      <t>ソウゴウ</t>
    </rPh>
    <rPh sb="29" eb="31">
      <t>ネンカン</t>
    </rPh>
    <rPh sb="35" eb="37">
      <t>ケンスウ</t>
    </rPh>
    <phoneticPr fontId="5"/>
  </si>
  <si>
    <t>円</t>
    <rPh sb="0" eb="1">
      <t>エン</t>
    </rPh>
    <phoneticPr fontId="5"/>
  </si>
  <si>
    <t>　Ｘ　/　Ｙ</t>
    <phoneticPr fontId="5"/>
  </si>
  <si>
    <t>－</t>
    <phoneticPr fontId="5"/>
  </si>
  <si>
    <t>123,120,000／333,220</t>
    <phoneticPr fontId="5"/>
  </si>
  <si>
    <t>労働力需給のミスマッチの解消を図るために需給調整機能を強化すること（Ⅴ－１）</t>
    <phoneticPr fontId="5"/>
  </si>
  <si>
    <t>公共職業安定機関等における需給調整機能の強化及び労働者派遣事業等の適正な運営を確保すること（Ⅴ－１－１）</t>
    <phoneticPr fontId="5"/>
  </si>
  <si>
    <t>-</t>
    <phoneticPr fontId="5"/>
  </si>
  <si>
    <t>-</t>
    <phoneticPr fontId="5"/>
  </si>
  <si>
    <t>本事業を実施することにより、求職者、学生等の職業選択を支援して労働市場のマッチング機能を改善するとともに、企業が労働市場で選ばれるために雇用管理改善（働き方改革、人材育成、女性活躍等）に積極的に取り組むインセンティブを強化することにより、良質な雇用機会を確保することが可能となり、施策目標の達成に寄与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</si>
  <si>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</si>
  <si>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</si>
  <si>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</si>
  <si>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</si>
  <si>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</si>
  <si>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</si>
  <si>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</si>
  <si>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</si>
  <si>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</si>
  <si>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</si>
  <si>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</si>
  <si>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</si>
  <si>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</si>
  <si>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</si>
  <si>
    <t xml:space="preserve">本事業は、求職者、学生等の職業選択を支援して労働市場のマッチング機能を改善するとともに、企業が雇用管理改善（働き方改革、人材育成、女性活躍等）に取り組むインセンティブを強化していくことを目的としており、国民や社会のニーズを的確に反映している。   </t>
    <phoneticPr fontId="5"/>
  </si>
  <si>
    <t xml:space="preserve">本事業は、国が収集している企業に係る職場情報を統合的に提供するために必要なサイト等を構築するものであるから、国が責任を持って実施すべき事業である。         </t>
    <phoneticPr fontId="5"/>
  </si>
  <si>
    <t>「日本再興戦略2016」（平成28年6月2日閣議決定）において、職場情報の「見える化」の取組について、29年度からの実施を目指し、28年度中に対処方針を取りまとめるとされているほか、「規制改革実施計画」（平成28年6月2日閣議決定）において、各企業の職場情報に関する情報開示を更に進めるため、平成28年度検討・結論、結論を得次第速やかに措置とされており、本事業はその趣旨を実現するためのものであることから、必要かつ優先度の高い事業である。</t>
    <phoneticPr fontId="5"/>
  </si>
  <si>
    <t>事業主から徴収した雇用保険料を財源に、企業の職場情報について求職者や学生等への提供を促進するものであり、雇用保険適用事業主を支援するための事業であることから妥当である。</t>
    <phoneticPr fontId="5"/>
  </si>
  <si>
    <t>一般競争入札（総合評価）によりコストの削減を図っている。</t>
    <phoneticPr fontId="5"/>
  </si>
  <si>
    <t>本事業は、ウェブサイトの構築に係る経費など、真に必要なものに限定している。</t>
    <phoneticPr fontId="5"/>
  </si>
  <si>
    <t>企画内容とともに価格面からも評価を行う総合評価落札方式による一般競争入札を実施し調達を行ったことから、当初予定価格よりも安価で事業を実施することとなったため。</t>
    <phoneticPr fontId="5"/>
  </si>
  <si>
    <t>受託者と連携を密にし、進捗状況を把握し効率的に実施するよう指示を行っている。さらに精算時においても必要性について精査している。</t>
    <phoneticPr fontId="5"/>
  </si>
  <si>
    <t>当初見込みを上回っており、見込みに見合ったものとなっている。</t>
    <phoneticPr fontId="5"/>
  </si>
  <si>
    <t>女性の活躍推進及び両立支援に関する総合的情報提供事業</t>
    <phoneticPr fontId="5"/>
  </si>
  <si>
    <t>新卒者等に対する就職支援</t>
    <phoneticPr fontId="5"/>
  </si>
  <si>
    <t>本事業では求職者や学生等に対して企業の職場情報を総合的に提供することを目的として、左記の事業等で管理している個別分野毎の職場情報を収集等したうえで、求職者や学生等に対して、検索、企業間の比較を容易にする一覧化の仕組みを提供するものであり、適切な役割分担を行っている。</t>
    <phoneticPr fontId="5"/>
  </si>
  <si>
    <t>利用者ニーズを反映するためのＰＤＣＡサイクルの確立やプロモーションの実施等を通して、継続的なサービス向上を図ることとしている。</t>
    <phoneticPr fontId="5"/>
  </si>
  <si>
    <t>点検対象外</t>
    <rPh sb="0" eb="2">
      <t>テンケン</t>
    </rPh>
    <rPh sb="2" eb="5">
      <t>タイショウガイ</t>
    </rPh>
    <phoneticPr fontId="5"/>
  </si>
  <si>
    <t>-</t>
    <phoneticPr fontId="5"/>
  </si>
  <si>
    <t>0513</t>
    <phoneticPr fontId="5"/>
  </si>
  <si>
    <t>A.株式会社　富士通マーケティング</t>
    <phoneticPr fontId="5"/>
  </si>
  <si>
    <t>管理費諸費</t>
    <rPh sb="0" eb="3">
      <t>カンリヒ</t>
    </rPh>
    <rPh sb="3" eb="5">
      <t>ショヒ</t>
    </rPh>
    <phoneticPr fontId="5"/>
  </si>
  <si>
    <t>事業費</t>
    <rPh sb="0" eb="3">
      <t>ジギョウヒ</t>
    </rPh>
    <phoneticPr fontId="5"/>
  </si>
  <si>
    <t>消費税</t>
    <rPh sb="0" eb="3">
      <t>ショウヒゼイ</t>
    </rPh>
    <phoneticPr fontId="5"/>
  </si>
  <si>
    <t>人件費</t>
    <rPh sb="0" eb="3">
      <t>ジンケンヒ</t>
    </rPh>
    <phoneticPr fontId="5"/>
  </si>
  <si>
    <t>サイト運用費、サーバ等機器の利用料等</t>
    <rPh sb="3" eb="6">
      <t>ウンヨウヒ</t>
    </rPh>
    <rPh sb="10" eb="11">
      <t>ナド</t>
    </rPh>
    <rPh sb="11" eb="13">
      <t>キキ</t>
    </rPh>
    <rPh sb="14" eb="17">
      <t>リヨウリョウ</t>
    </rPh>
    <rPh sb="17" eb="18">
      <t>ナド</t>
    </rPh>
    <phoneticPr fontId="5"/>
  </si>
  <si>
    <t>-</t>
    <phoneticPr fontId="5"/>
  </si>
  <si>
    <t>-</t>
    <phoneticPr fontId="5"/>
  </si>
  <si>
    <t>株式会社　富士通マーケティング</t>
    <phoneticPr fontId="5"/>
  </si>
  <si>
    <t>職場情報総合サイトに係る運用・保守等業務</t>
    <phoneticPr fontId="5"/>
  </si>
  <si>
    <t>137,582,000／3,440,000</t>
    <phoneticPr fontId="5"/>
  </si>
  <si>
    <t>職場情報総合サイト</t>
    <phoneticPr fontId="5"/>
  </si>
  <si>
    <t>情報提供の媒体として使用する職場情報総合サイトへの年間アクセス件数70万件以上</t>
    <phoneticPr fontId="5"/>
  </si>
  <si>
    <t>有</t>
  </si>
  <si>
    <t>成果実績は4,995,931件と目標を上回っている。</t>
    <rPh sb="14" eb="15">
      <t>ケン</t>
    </rPh>
    <phoneticPr fontId="5"/>
  </si>
  <si>
    <t xml:space="preserve">当初見込みを上回るアクセス件数を計上するとともに、独自項目の追加など、適宜内容の充実・強化も図っていることから、適切に事業を実施できている。  </t>
    <phoneticPr fontId="5"/>
  </si>
  <si>
    <t>120,474,581／4,995,931</t>
    <phoneticPr fontId="5"/>
  </si>
  <si>
    <t>令和元年度では、約500万件のアクセス件数を計上している。</t>
    <rPh sb="0" eb="2">
      <t>レイワ</t>
    </rPh>
    <rPh sb="2" eb="4">
      <t>ガンネン</t>
    </rPh>
    <rPh sb="4" eb="5">
      <t>ド</t>
    </rPh>
    <phoneticPr fontId="5"/>
  </si>
  <si>
    <t>B.社会福祉法人 復生あせび会 ａｂｅａｍ</t>
    <phoneticPr fontId="5"/>
  </si>
  <si>
    <t>印刷製本費</t>
    <phoneticPr fontId="5"/>
  </si>
  <si>
    <t>通信運搬費</t>
    <rPh sb="0" eb="2">
      <t>ツウシン</t>
    </rPh>
    <rPh sb="2" eb="5">
      <t>ウンパンヒ</t>
    </rPh>
    <phoneticPr fontId="5"/>
  </si>
  <si>
    <t>厚生労働省</t>
    <phoneticPr fontId="5"/>
  </si>
  <si>
    <t>C.社会福祉法人
東京コロニー トーコロ青葉ワークセンター</t>
    <phoneticPr fontId="5"/>
  </si>
  <si>
    <t>リーフレットの印刷製本</t>
    <phoneticPr fontId="5"/>
  </si>
  <si>
    <t>-</t>
    <phoneticPr fontId="5"/>
  </si>
  <si>
    <t>リーフレットの発送</t>
    <phoneticPr fontId="5"/>
  </si>
  <si>
    <t>リーフレットの印刷製本に係る経費</t>
    <rPh sb="7" eb="9">
      <t>インサツ</t>
    </rPh>
    <rPh sb="9" eb="11">
      <t>セイホン</t>
    </rPh>
    <rPh sb="12" eb="13">
      <t>カカ</t>
    </rPh>
    <rPh sb="14" eb="16">
      <t>ケイヒ</t>
    </rPh>
    <phoneticPr fontId="5"/>
  </si>
  <si>
    <t>リーフレットの発送に係る経費</t>
    <rPh sb="7" eb="9">
      <t>ハッソウ</t>
    </rPh>
    <rPh sb="10" eb="11">
      <t>カカ</t>
    </rPh>
    <rPh sb="12" eb="14">
      <t>ケイヒ</t>
    </rPh>
    <phoneticPr fontId="5"/>
  </si>
  <si>
    <t>平成30年度及び令和元年度の運用・保守については、一者応札となったが、令和２年度については、前回の入札説明会に参加した事業者に対して積極的な声がけを行った結果、二者から応募があった。</t>
    <rPh sb="0" eb="2">
      <t>ヘイセイ</t>
    </rPh>
    <rPh sb="4" eb="6">
      <t>ネンド</t>
    </rPh>
    <rPh sb="6" eb="7">
      <t>オヨ</t>
    </rPh>
    <rPh sb="8" eb="10">
      <t>レイワ</t>
    </rPh>
    <rPh sb="10" eb="12">
      <t>ガンネン</t>
    </rPh>
    <rPh sb="12" eb="13">
      <t>ド</t>
    </rPh>
    <rPh sb="14" eb="16">
      <t>ウンヨウ</t>
    </rPh>
    <rPh sb="17" eb="19">
      <t>ホシュ</t>
    </rPh>
    <rPh sb="25" eb="27">
      <t>イッシャ</t>
    </rPh>
    <rPh sb="27" eb="29">
      <t>オウサツ</t>
    </rPh>
    <rPh sb="35" eb="37">
      <t>レイワ</t>
    </rPh>
    <rPh sb="38" eb="40">
      <t>ネンド</t>
    </rPh>
    <rPh sb="55" eb="57">
      <t>サンカ</t>
    </rPh>
    <rPh sb="59" eb="62">
      <t>ジギョウシャ</t>
    </rPh>
    <rPh sb="63" eb="64">
      <t>タイ</t>
    </rPh>
    <rPh sb="66" eb="69">
      <t>セッキョクテキ</t>
    </rPh>
    <rPh sb="77" eb="79">
      <t>ケッカ</t>
    </rPh>
    <rPh sb="80" eb="81">
      <t>ニ</t>
    </rPh>
    <rPh sb="81" eb="82">
      <t>シャ</t>
    </rPh>
    <rPh sb="84" eb="86">
      <t>オウボ</t>
    </rPh>
    <phoneticPr fontId="5"/>
  </si>
  <si>
    <t>新29-0028</t>
    <rPh sb="0" eb="1">
      <t>シン</t>
    </rPh>
    <phoneticPr fontId="5"/>
  </si>
  <si>
    <t>社会福祉法人　復生あせび会 ａｂｅａｍ</t>
    <phoneticPr fontId="5"/>
  </si>
  <si>
    <t>社会福祉法人　東京コロニー トーコロ青葉ワークセンター</t>
    <phoneticPr fontId="5"/>
  </si>
  <si>
    <t>引き続き、必要な予算を確保し、適正な執行に努めること。</t>
    <phoneticPr fontId="5"/>
  </si>
  <si>
    <t>引き続き、必要な予算を確保し、適正な執行に努める。</t>
    <phoneticPr fontId="5"/>
  </si>
  <si>
    <t>一般競争入札（総合評価）によりコストの削減を図っているため。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</si>
</sst>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59530</xdr:colOff>
      <xdr:row>741</xdr:row>
      <xdr:rowOff>51485</xdr:rowOff>
    </xdr:from>
    <xdr:to>
      <xdr:col>37</xdr:col>
      <xdr:colOff>190498</xdr:colOff>
      <xdr:row>743</xdr:row>
      <xdr:rowOff>243293</xdr:rowOff>
    </xdr:to>
    <xdr:sp macro="" textlink="">
      <xdr:nvSpPr>
        <xdr:cNvPr id="2" name="正方形/長方形 1"/>
        <xdr:cNvSpPr/>
      </xdr:nvSpPr>
      <xdr:spPr>
        <a:xfrm>
          <a:off x="3298030" y="41580485"/>
          <a:ext cx="4381499" cy="90618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１２０百万円</a:t>
          </a:r>
          <a:endParaRPr kumimoji="1" lang="en-US" altLang="ja-JP" sz="1400">
            <a:solidFill>
              <a:sysClr val="windowText" lastClr="000000"/>
            </a:solidFill>
            <a:latin typeface="+mn-ea"/>
            <a:ea typeface="+mn-ea"/>
          </a:endParaRPr>
        </a:p>
      </xdr:txBody>
    </xdr:sp>
    <xdr:clientData/>
  </xdr:twoCellAnchor>
  <xdr:twoCellAnchor>
    <xdr:from>
      <xdr:col>16</xdr:col>
      <xdr:colOff>133891</xdr:colOff>
      <xdr:row>744</xdr:row>
      <xdr:rowOff>23171</xdr:rowOff>
    </xdr:from>
    <xdr:to>
      <xdr:col>18</xdr:col>
      <xdr:colOff>67217</xdr:colOff>
      <xdr:row>751</xdr:row>
      <xdr:rowOff>1</xdr:rowOff>
    </xdr:to>
    <xdr:sp macro="" textlink="">
      <xdr:nvSpPr>
        <xdr:cNvPr id="3" name="下矢印 2"/>
        <xdr:cNvSpPr/>
      </xdr:nvSpPr>
      <xdr:spPr>
        <a:xfrm>
          <a:off x="3372391" y="42623734"/>
          <a:ext cx="338139" cy="2477142"/>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7</xdr:col>
      <xdr:colOff>167347</xdr:colOff>
      <xdr:row>751</xdr:row>
      <xdr:rowOff>178594</xdr:rowOff>
    </xdr:from>
    <xdr:to>
      <xdr:col>18</xdr:col>
      <xdr:colOff>166687</xdr:colOff>
      <xdr:row>754</xdr:row>
      <xdr:rowOff>261937</xdr:rowOff>
    </xdr:to>
    <xdr:sp macro="" textlink="">
      <xdr:nvSpPr>
        <xdr:cNvPr id="4" name="正方形/長方形 3"/>
        <xdr:cNvSpPr/>
      </xdr:nvSpPr>
      <xdr:spPr>
        <a:xfrm>
          <a:off x="1584191" y="45279469"/>
          <a:ext cx="2225809" cy="115490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ja-JP" altLang="en-US" sz="1400">
              <a:solidFill>
                <a:sysClr val="windowText" lastClr="000000"/>
              </a:solidFill>
              <a:latin typeface="+mn-ea"/>
              <a:ea typeface="+mn-ea"/>
            </a:rPr>
            <a:t>Ａ．株式会社</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富士通マーケティング</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１１６百万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twoCellAnchor>
    <xdr:from>
      <xdr:col>9</xdr:col>
      <xdr:colOff>178594</xdr:colOff>
      <xdr:row>746</xdr:row>
      <xdr:rowOff>223648</xdr:rowOff>
    </xdr:from>
    <xdr:to>
      <xdr:col>21</xdr:col>
      <xdr:colOff>0</xdr:colOff>
      <xdr:row>748</xdr:row>
      <xdr:rowOff>271273</xdr:rowOff>
    </xdr:to>
    <xdr:sp macro="" textlink="">
      <xdr:nvSpPr>
        <xdr:cNvPr id="5" name="正方形/長方形 4"/>
        <xdr:cNvSpPr/>
      </xdr:nvSpPr>
      <xdr:spPr>
        <a:xfrm>
          <a:off x="2000250" y="43538586"/>
          <a:ext cx="2250281" cy="76200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委託</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一般競争契約（総合評価）</a:t>
          </a:r>
          <a:r>
            <a:rPr kumimoji="1" lang="en-US" altLang="ja-JP" sz="1200">
              <a:solidFill>
                <a:sysClr val="windowText" lastClr="000000"/>
              </a:solidFill>
            </a:rPr>
            <a:t>】</a:t>
          </a:r>
        </a:p>
      </xdr:txBody>
    </xdr:sp>
    <xdr:clientData/>
  </xdr:twoCellAnchor>
  <xdr:twoCellAnchor>
    <xdr:from>
      <xdr:col>21</xdr:col>
      <xdr:colOff>130983</xdr:colOff>
      <xdr:row>751</xdr:row>
      <xdr:rowOff>178594</xdr:rowOff>
    </xdr:from>
    <xdr:to>
      <xdr:col>33</xdr:col>
      <xdr:colOff>11922</xdr:colOff>
      <xdr:row>754</xdr:row>
      <xdr:rowOff>285035</xdr:rowOff>
    </xdr:to>
    <xdr:sp macro="" textlink="">
      <xdr:nvSpPr>
        <xdr:cNvPr id="6" name="正方形/長方形 5"/>
        <xdr:cNvSpPr/>
      </xdr:nvSpPr>
      <xdr:spPr>
        <a:xfrm>
          <a:off x="4381514" y="45279469"/>
          <a:ext cx="2309814" cy="117800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．社会福祉法人</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復生あせび会</a:t>
          </a:r>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ａｂｅａｍ</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２百万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twoCellAnchor>
    <xdr:from>
      <xdr:col>35</xdr:col>
      <xdr:colOff>59543</xdr:colOff>
      <xdr:row>751</xdr:row>
      <xdr:rowOff>166687</xdr:rowOff>
    </xdr:from>
    <xdr:to>
      <xdr:col>46</xdr:col>
      <xdr:colOff>154781</xdr:colOff>
      <xdr:row>755</xdr:row>
      <xdr:rowOff>71436</xdr:rowOff>
    </xdr:to>
    <xdr:sp macro="" textlink="">
      <xdr:nvSpPr>
        <xdr:cNvPr id="7" name="正方形/長方形 6"/>
        <xdr:cNvSpPr/>
      </xdr:nvSpPr>
      <xdr:spPr>
        <a:xfrm>
          <a:off x="7143762" y="45267562"/>
          <a:ext cx="2321707" cy="133349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2000"/>
            </a:lnSpc>
          </a:pPr>
          <a:r>
            <a:rPr kumimoji="1" lang="en-US" altLang="ja-JP" sz="1400">
              <a:solidFill>
                <a:sysClr val="windowText" lastClr="000000"/>
              </a:solidFill>
              <a:latin typeface="+mn-ea"/>
              <a:ea typeface="+mn-ea"/>
            </a:rPr>
            <a:t>C</a:t>
          </a:r>
          <a:r>
            <a:rPr kumimoji="1" lang="ja-JP" altLang="en-US" sz="1400">
              <a:solidFill>
                <a:sysClr val="windowText" lastClr="000000"/>
              </a:solidFill>
              <a:latin typeface="+mn-ea"/>
              <a:ea typeface="+mn-ea"/>
            </a:rPr>
            <a:t>．社会福祉法人</a:t>
          </a:r>
          <a:endParaRPr kumimoji="1" lang="en-US" altLang="ja-JP" sz="1400">
            <a:solidFill>
              <a:sysClr val="windowText" lastClr="000000"/>
            </a:solidFill>
            <a:latin typeface="+mn-ea"/>
            <a:ea typeface="+mn-ea"/>
          </a:endParaRPr>
        </a:p>
        <a:p>
          <a:pPr algn="ctr">
            <a:lnSpc>
              <a:spcPts val="2000"/>
            </a:lnSpc>
          </a:pPr>
          <a:r>
            <a:rPr kumimoji="1" lang="ja-JP" altLang="en-US" sz="1400">
              <a:solidFill>
                <a:sysClr val="windowText" lastClr="000000"/>
              </a:solidFill>
              <a:latin typeface="+mn-ea"/>
              <a:ea typeface="+mn-ea"/>
            </a:rPr>
            <a:t>東京コロニー</a:t>
          </a:r>
          <a:r>
            <a:rPr kumimoji="1" lang="ja-JP" altLang="en-US" sz="1400" baseline="0">
              <a:solidFill>
                <a:sysClr val="windowText" lastClr="000000"/>
              </a:solidFill>
              <a:latin typeface="+mn-ea"/>
              <a:ea typeface="+mn-ea"/>
            </a:rPr>
            <a:t> </a:t>
          </a:r>
          <a:r>
            <a:rPr kumimoji="1" lang="ja-JP" altLang="en-US" sz="1400">
              <a:solidFill>
                <a:sysClr val="windowText" lastClr="000000"/>
              </a:solidFill>
              <a:latin typeface="+mn-ea"/>
              <a:ea typeface="+mn-ea"/>
            </a:rPr>
            <a:t>トーコロ青葉ワークセンター</a:t>
          </a:r>
          <a:endParaRPr kumimoji="1" lang="en-US" altLang="ja-JP" sz="1400">
            <a:solidFill>
              <a:sysClr val="windowText" lastClr="000000"/>
            </a:solidFill>
            <a:latin typeface="+mn-ea"/>
            <a:ea typeface="+mn-ea"/>
          </a:endParaRPr>
        </a:p>
        <a:p>
          <a:pPr algn="ctr">
            <a:lnSpc>
              <a:spcPts val="1900"/>
            </a:lnSpc>
          </a:pPr>
          <a:r>
            <a:rPr kumimoji="1" lang="ja-JP" altLang="en-US" sz="1400" u="none">
              <a:solidFill>
                <a:sysClr val="windowText" lastClr="000000"/>
              </a:solidFill>
              <a:latin typeface="+mn-ea"/>
              <a:ea typeface="+mn-ea"/>
            </a:rPr>
            <a:t>２百万</a:t>
          </a:r>
          <a:r>
            <a:rPr kumimoji="1" lang="ja-JP" altLang="en-US" sz="1400">
              <a:solidFill>
                <a:sysClr val="windowText" lastClr="000000"/>
              </a:solidFill>
              <a:latin typeface="+mn-ea"/>
              <a:ea typeface="+mn-ea"/>
            </a:rPr>
            <a:t>円</a:t>
          </a:r>
          <a:endParaRPr kumimoji="1" lang="en-US" altLang="ja-JP" sz="1400">
            <a:solidFill>
              <a:sysClr val="windowText" lastClr="000000"/>
            </a:solidFill>
            <a:latin typeface="+mn-ea"/>
            <a:ea typeface="+mn-ea"/>
          </a:endParaRPr>
        </a:p>
      </xdr:txBody>
    </xdr:sp>
    <xdr:clientData/>
  </xdr:twoCellAnchor>
  <xdr:twoCellAnchor>
    <xdr:from>
      <xdr:col>26</xdr:col>
      <xdr:colOff>95250</xdr:colOff>
      <xdr:row>744</xdr:row>
      <xdr:rowOff>35717</xdr:rowOff>
    </xdr:from>
    <xdr:to>
      <xdr:col>28</xdr:col>
      <xdr:colOff>28577</xdr:colOff>
      <xdr:row>751</xdr:row>
      <xdr:rowOff>0</xdr:rowOff>
    </xdr:to>
    <xdr:sp macro="" textlink="">
      <xdr:nvSpPr>
        <xdr:cNvPr id="8" name="下矢印 7"/>
        <xdr:cNvSpPr/>
      </xdr:nvSpPr>
      <xdr:spPr>
        <a:xfrm>
          <a:off x="5357813" y="42636280"/>
          <a:ext cx="338139" cy="2464595"/>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35</xdr:col>
      <xdr:colOff>83344</xdr:colOff>
      <xdr:row>744</xdr:row>
      <xdr:rowOff>35716</xdr:rowOff>
    </xdr:from>
    <xdr:to>
      <xdr:col>37</xdr:col>
      <xdr:colOff>16671</xdr:colOff>
      <xdr:row>750</xdr:row>
      <xdr:rowOff>333374</xdr:rowOff>
    </xdr:to>
    <xdr:sp macro="" textlink="">
      <xdr:nvSpPr>
        <xdr:cNvPr id="9" name="下矢印 8"/>
        <xdr:cNvSpPr/>
      </xdr:nvSpPr>
      <xdr:spPr>
        <a:xfrm>
          <a:off x="7167563" y="42636279"/>
          <a:ext cx="338139" cy="2440783"/>
        </a:xfrm>
        <a:prstGeom prst="down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25</xdr:col>
      <xdr:colOff>35718</xdr:colOff>
      <xdr:row>746</xdr:row>
      <xdr:rowOff>226218</xdr:rowOff>
    </xdr:from>
    <xdr:to>
      <xdr:col>39</xdr:col>
      <xdr:colOff>130968</xdr:colOff>
      <xdr:row>747</xdr:row>
      <xdr:rowOff>345281</xdr:rowOff>
    </xdr:to>
    <xdr:sp macro="" textlink="">
      <xdr:nvSpPr>
        <xdr:cNvPr id="10" name="正方形/長方形 9"/>
        <xdr:cNvSpPr/>
      </xdr:nvSpPr>
      <xdr:spPr>
        <a:xfrm>
          <a:off x="5095874" y="43541156"/>
          <a:ext cx="2928938" cy="476250"/>
        </a:xfrm>
        <a:prstGeom prst="rect">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少額随契</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H1101" sqref="BH110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7" t="s">
        <v>0</v>
      </c>
      <c r="AK2" s="967"/>
      <c r="AL2" s="967"/>
      <c r="AM2" s="967"/>
      <c r="AN2" s="967"/>
      <c r="AO2" s="968"/>
      <c r="AP2" s="968"/>
      <c r="AQ2" s="968"/>
      <c r="AR2" s="78" t="str">
        <f>IF(OR(AO2="　", AO2=""), "", "-")</f>
        <v/>
      </c>
      <c r="AS2" s="969">
        <v>533</v>
      </c>
      <c r="AT2" s="969"/>
      <c r="AU2" s="969"/>
      <c r="AV2" s="51" t="str">
        <f>IF(AW2="", "", "-")</f>
        <v/>
      </c>
      <c r="AW2" s="914"/>
      <c r="AX2" s="914"/>
    </row>
    <row r="3" spans="1:50" ht="21" customHeight="1" thickBot="1" x14ac:dyDescent="0.2">
      <c r="A3" s="870" t="s">
        <v>429</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649</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639</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528</v>
      </c>
      <c r="H5" s="843"/>
      <c r="I5" s="843"/>
      <c r="J5" s="843"/>
      <c r="K5" s="843"/>
      <c r="L5" s="843"/>
      <c r="M5" s="844" t="s">
        <v>66</v>
      </c>
      <c r="N5" s="845"/>
      <c r="O5" s="845"/>
      <c r="P5" s="845"/>
      <c r="Q5" s="845"/>
      <c r="R5" s="846"/>
      <c r="S5" s="847" t="s">
        <v>70</v>
      </c>
      <c r="T5" s="843"/>
      <c r="U5" s="843"/>
      <c r="V5" s="843"/>
      <c r="W5" s="843"/>
      <c r="X5" s="848"/>
      <c r="Y5" s="701" t="s">
        <v>3</v>
      </c>
      <c r="Z5" s="546"/>
      <c r="AA5" s="546"/>
      <c r="AB5" s="546"/>
      <c r="AC5" s="546"/>
      <c r="AD5" s="547"/>
      <c r="AE5" s="702" t="s">
        <v>563</v>
      </c>
      <c r="AF5" s="702"/>
      <c r="AG5" s="702"/>
      <c r="AH5" s="702"/>
      <c r="AI5" s="702"/>
      <c r="AJ5" s="702"/>
      <c r="AK5" s="702"/>
      <c r="AL5" s="702"/>
      <c r="AM5" s="702"/>
      <c r="AN5" s="702"/>
      <c r="AO5" s="702"/>
      <c r="AP5" s="703"/>
      <c r="AQ5" s="704" t="s">
        <v>564</v>
      </c>
      <c r="AR5" s="705"/>
      <c r="AS5" s="705"/>
      <c r="AT5" s="705"/>
      <c r="AU5" s="705"/>
      <c r="AV5" s="705"/>
      <c r="AW5" s="705"/>
      <c r="AX5" s="706"/>
    </row>
    <row r="6" spans="1:50" ht="39" customHeight="1" x14ac:dyDescent="0.15">
      <c r="A6" s="709" t="s">
        <v>4</v>
      </c>
      <c r="B6" s="710"/>
      <c r="C6" s="710"/>
      <c r="D6" s="710"/>
      <c r="E6" s="710"/>
      <c r="F6" s="710"/>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15">
      <c r="A7" s="498" t="s">
        <v>22</v>
      </c>
      <c r="B7" s="499"/>
      <c r="C7" s="499"/>
      <c r="D7" s="499"/>
      <c r="E7" s="499"/>
      <c r="F7" s="500"/>
      <c r="G7" s="501" t="s">
        <v>566</v>
      </c>
      <c r="H7" s="502"/>
      <c r="I7" s="502"/>
      <c r="J7" s="502"/>
      <c r="K7" s="502"/>
      <c r="L7" s="502"/>
      <c r="M7" s="502"/>
      <c r="N7" s="502"/>
      <c r="O7" s="502"/>
      <c r="P7" s="502"/>
      <c r="Q7" s="502"/>
      <c r="R7" s="502"/>
      <c r="S7" s="502"/>
      <c r="T7" s="502"/>
      <c r="U7" s="502"/>
      <c r="V7" s="502"/>
      <c r="W7" s="502"/>
      <c r="X7" s="503"/>
      <c r="Y7" s="925" t="s">
        <v>393</v>
      </c>
      <c r="Z7" s="446"/>
      <c r="AA7" s="446"/>
      <c r="AB7" s="446"/>
      <c r="AC7" s="446"/>
      <c r="AD7" s="926"/>
      <c r="AE7" s="915" t="s">
        <v>567</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259</v>
      </c>
      <c r="B8" s="499"/>
      <c r="C8" s="499"/>
      <c r="D8" s="499"/>
      <c r="E8" s="499"/>
      <c r="F8" s="500"/>
      <c r="G8" s="936" t="str">
        <f>入力規則等!A27</f>
        <v>-</v>
      </c>
      <c r="H8" s="723"/>
      <c r="I8" s="723"/>
      <c r="J8" s="723"/>
      <c r="K8" s="723"/>
      <c r="L8" s="723"/>
      <c r="M8" s="723"/>
      <c r="N8" s="723"/>
      <c r="O8" s="723"/>
      <c r="P8" s="723"/>
      <c r="Q8" s="723"/>
      <c r="R8" s="723"/>
      <c r="S8" s="723"/>
      <c r="T8" s="723"/>
      <c r="U8" s="723"/>
      <c r="V8" s="723"/>
      <c r="W8" s="723"/>
      <c r="X8" s="937"/>
      <c r="Y8" s="849" t="s">
        <v>260</v>
      </c>
      <c r="Z8" s="850"/>
      <c r="AA8" s="850"/>
      <c r="AB8" s="850"/>
      <c r="AC8" s="850"/>
      <c r="AD8" s="851"/>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569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79" t="s">
        <v>24</v>
      </c>
      <c r="B12" s="980"/>
      <c r="C12" s="980"/>
      <c r="D12" s="980"/>
      <c r="E12" s="980"/>
      <c r="F12" s="981"/>
      <c r="G12" s="763"/>
      <c r="H12" s="764"/>
      <c r="I12" s="764"/>
      <c r="J12" s="764"/>
      <c r="K12" s="764"/>
      <c r="L12" s="764"/>
      <c r="M12" s="764"/>
      <c r="N12" s="764"/>
      <c r="O12" s="764"/>
      <c r="P12" s="418" t="s">
        <v>396</v>
      </c>
      <c r="Q12" s="419"/>
      <c r="R12" s="419"/>
      <c r="S12" s="419"/>
      <c r="T12" s="419"/>
      <c r="U12" s="419"/>
      <c r="V12" s="420"/>
      <c r="W12" s="418" t="s">
        <v>416</v>
      </c>
      <c r="X12" s="419"/>
      <c r="Y12" s="419"/>
      <c r="Z12" s="419"/>
      <c r="AA12" s="419"/>
      <c r="AB12" s="419"/>
      <c r="AC12" s="420"/>
      <c r="AD12" s="418" t="s">
        <v>423</v>
      </c>
      <c r="AE12" s="419"/>
      <c r="AF12" s="419"/>
      <c r="AG12" s="419"/>
      <c r="AH12" s="419"/>
      <c r="AI12" s="419"/>
      <c r="AJ12" s="420"/>
      <c r="AK12" s="418" t="s">
        <v>430</v>
      </c>
      <c r="AL12" s="419"/>
      <c r="AM12" s="419"/>
      <c r="AN12" s="419"/>
      <c r="AO12" s="419"/>
      <c r="AP12" s="419"/>
      <c r="AQ12" s="420"/>
      <c r="AR12" s="418" t="s">
        <v>431</v>
      </c>
      <c r="AS12" s="419"/>
      <c r="AT12" s="419"/>
      <c r="AU12" s="419"/>
      <c r="AV12" s="419"/>
      <c r="AW12" s="419"/>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157</v>
      </c>
      <c r="Q13" s="661"/>
      <c r="R13" s="661"/>
      <c r="S13" s="661"/>
      <c r="T13" s="661"/>
      <c r="U13" s="661"/>
      <c r="V13" s="662"/>
      <c r="W13" s="660">
        <v>155</v>
      </c>
      <c r="X13" s="661"/>
      <c r="Y13" s="661"/>
      <c r="Z13" s="661"/>
      <c r="AA13" s="661"/>
      <c r="AB13" s="661"/>
      <c r="AC13" s="662"/>
      <c r="AD13" s="660">
        <v>156</v>
      </c>
      <c r="AE13" s="661"/>
      <c r="AF13" s="661"/>
      <c r="AG13" s="661"/>
      <c r="AH13" s="661"/>
      <c r="AI13" s="661"/>
      <c r="AJ13" s="662"/>
      <c r="AK13" s="660">
        <v>138</v>
      </c>
      <c r="AL13" s="661"/>
      <c r="AM13" s="661"/>
      <c r="AN13" s="661"/>
      <c r="AO13" s="661"/>
      <c r="AP13" s="661"/>
      <c r="AQ13" s="662"/>
      <c r="AR13" s="922">
        <v>129</v>
      </c>
      <c r="AS13" s="923"/>
      <c r="AT13" s="923"/>
      <c r="AU13" s="923"/>
      <c r="AV13" s="923"/>
      <c r="AW13" s="923"/>
      <c r="AX13" s="924"/>
    </row>
    <row r="14" spans="1:50" ht="21" customHeight="1" x14ac:dyDescent="0.15">
      <c r="A14" s="617"/>
      <c r="B14" s="618"/>
      <c r="C14" s="618"/>
      <c r="D14" s="618"/>
      <c r="E14" s="618"/>
      <c r="F14" s="619"/>
      <c r="G14" s="728"/>
      <c r="H14" s="729"/>
      <c r="I14" s="714" t="s">
        <v>8</v>
      </c>
      <c r="J14" s="765"/>
      <c r="K14" s="765"/>
      <c r="L14" s="765"/>
      <c r="M14" s="765"/>
      <c r="N14" s="765"/>
      <c r="O14" s="766"/>
      <c r="P14" s="660" t="s">
        <v>570</v>
      </c>
      <c r="Q14" s="661"/>
      <c r="R14" s="661"/>
      <c r="S14" s="661"/>
      <c r="T14" s="661"/>
      <c r="U14" s="661"/>
      <c r="V14" s="662"/>
      <c r="W14" s="660" t="s">
        <v>570</v>
      </c>
      <c r="X14" s="661"/>
      <c r="Y14" s="661"/>
      <c r="Z14" s="661"/>
      <c r="AA14" s="661"/>
      <c r="AB14" s="661"/>
      <c r="AC14" s="662"/>
      <c r="AD14" s="660" t="s">
        <v>570</v>
      </c>
      <c r="AE14" s="661"/>
      <c r="AF14" s="661"/>
      <c r="AG14" s="661"/>
      <c r="AH14" s="661"/>
      <c r="AI14" s="661"/>
      <c r="AJ14" s="662"/>
      <c r="AK14" s="660" t="s">
        <v>571</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570</v>
      </c>
      <c r="Q15" s="661"/>
      <c r="R15" s="661"/>
      <c r="S15" s="661"/>
      <c r="T15" s="661"/>
      <c r="U15" s="661"/>
      <c r="V15" s="662"/>
      <c r="W15" s="660" t="s">
        <v>570</v>
      </c>
      <c r="X15" s="661"/>
      <c r="Y15" s="661"/>
      <c r="Z15" s="661"/>
      <c r="AA15" s="661"/>
      <c r="AB15" s="661"/>
      <c r="AC15" s="662"/>
      <c r="AD15" s="660" t="s">
        <v>570</v>
      </c>
      <c r="AE15" s="661"/>
      <c r="AF15" s="661"/>
      <c r="AG15" s="661"/>
      <c r="AH15" s="661"/>
      <c r="AI15" s="661"/>
      <c r="AJ15" s="662"/>
      <c r="AK15" s="660" t="s">
        <v>572</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570</v>
      </c>
      <c r="Q16" s="661"/>
      <c r="R16" s="661"/>
      <c r="S16" s="661"/>
      <c r="T16" s="661"/>
      <c r="U16" s="661"/>
      <c r="V16" s="662"/>
      <c r="W16" s="660" t="s">
        <v>570</v>
      </c>
      <c r="X16" s="661"/>
      <c r="Y16" s="661"/>
      <c r="Z16" s="661"/>
      <c r="AA16" s="661"/>
      <c r="AB16" s="661"/>
      <c r="AC16" s="662"/>
      <c r="AD16" s="660" t="s">
        <v>570</v>
      </c>
      <c r="AE16" s="661"/>
      <c r="AF16" s="661"/>
      <c r="AG16" s="661"/>
      <c r="AH16" s="661"/>
      <c r="AI16" s="661"/>
      <c r="AJ16" s="662"/>
      <c r="AK16" s="660" t="s">
        <v>571</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570</v>
      </c>
      <c r="Q17" s="661"/>
      <c r="R17" s="661"/>
      <c r="S17" s="661"/>
      <c r="T17" s="661"/>
      <c r="U17" s="661"/>
      <c r="V17" s="662"/>
      <c r="W17" s="660" t="s">
        <v>570</v>
      </c>
      <c r="X17" s="661"/>
      <c r="Y17" s="661"/>
      <c r="Z17" s="661"/>
      <c r="AA17" s="661"/>
      <c r="AB17" s="661"/>
      <c r="AC17" s="662"/>
      <c r="AD17" s="660" t="s">
        <v>570</v>
      </c>
      <c r="AE17" s="661"/>
      <c r="AF17" s="661"/>
      <c r="AG17" s="661"/>
      <c r="AH17" s="661"/>
      <c r="AI17" s="661"/>
      <c r="AJ17" s="662"/>
      <c r="AK17" s="660" t="s">
        <v>571</v>
      </c>
      <c r="AL17" s="661"/>
      <c r="AM17" s="661"/>
      <c r="AN17" s="661"/>
      <c r="AO17" s="661"/>
      <c r="AP17" s="661"/>
      <c r="AQ17" s="662"/>
      <c r="AR17" s="920"/>
      <c r="AS17" s="920"/>
      <c r="AT17" s="920"/>
      <c r="AU17" s="920"/>
      <c r="AV17" s="920"/>
      <c r="AW17" s="920"/>
      <c r="AX17" s="921"/>
    </row>
    <row r="18" spans="1:50" ht="24.75" customHeight="1" x14ac:dyDescent="0.15">
      <c r="A18" s="617"/>
      <c r="B18" s="618"/>
      <c r="C18" s="618"/>
      <c r="D18" s="618"/>
      <c r="E18" s="618"/>
      <c r="F18" s="619"/>
      <c r="G18" s="730"/>
      <c r="H18" s="731"/>
      <c r="I18" s="719" t="s">
        <v>20</v>
      </c>
      <c r="J18" s="720"/>
      <c r="K18" s="720"/>
      <c r="L18" s="720"/>
      <c r="M18" s="720"/>
      <c r="N18" s="720"/>
      <c r="O18" s="721"/>
      <c r="P18" s="881">
        <f>SUM(P13:V17)</f>
        <v>157</v>
      </c>
      <c r="Q18" s="882"/>
      <c r="R18" s="882"/>
      <c r="S18" s="882"/>
      <c r="T18" s="882"/>
      <c r="U18" s="882"/>
      <c r="V18" s="883"/>
      <c r="W18" s="881">
        <f>SUM(W13:AC17)</f>
        <v>155</v>
      </c>
      <c r="X18" s="882"/>
      <c r="Y18" s="882"/>
      <c r="Z18" s="882"/>
      <c r="AA18" s="882"/>
      <c r="AB18" s="882"/>
      <c r="AC18" s="883"/>
      <c r="AD18" s="881">
        <f>SUM(AD13:AJ17)</f>
        <v>156</v>
      </c>
      <c r="AE18" s="882"/>
      <c r="AF18" s="882"/>
      <c r="AG18" s="882"/>
      <c r="AH18" s="882"/>
      <c r="AI18" s="882"/>
      <c r="AJ18" s="883"/>
      <c r="AK18" s="881">
        <f>SUM(AK13:AQ17)</f>
        <v>138</v>
      </c>
      <c r="AL18" s="882"/>
      <c r="AM18" s="882"/>
      <c r="AN18" s="882"/>
      <c r="AO18" s="882"/>
      <c r="AP18" s="882"/>
      <c r="AQ18" s="883"/>
      <c r="AR18" s="881">
        <f>SUM(AR13:AX17)</f>
        <v>129</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89</v>
      </c>
      <c r="Q19" s="661"/>
      <c r="R19" s="661"/>
      <c r="S19" s="661"/>
      <c r="T19" s="661"/>
      <c r="U19" s="661"/>
      <c r="V19" s="662"/>
      <c r="W19" s="660">
        <v>123</v>
      </c>
      <c r="X19" s="661"/>
      <c r="Y19" s="661"/>
      <c r="Z19" s="661"/>
      <c r="AA19" s="661"/>
      <c r="AB19" s="661"/>
      <c r="AC19" s="662"/>
      <c r="AD19" s="660">
        <v>120</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0.56687898089171973</v>
      </c>
      <c r="Q20" s="316"/>
      <c r="R20" s="316"/>
      <c r="S20" s="316"/>
      <c r="T20" s="316"/>
      <c r="U20" s="316"/>
      <c r="V20" s="316"/>
      <c r="W20" s="316">
        <f t="shared" ref="W20" si="0">IF(W18=0, "-", SUM(W19)/W18)</f>
        <v>0.79354838709677422</v>
      </c>
      <c r="X20" s="316"/>
      <c r="Y20" s="316"/>
      <c r="Z20" s="316"/>
      <c r="AA20" s="316"/>
      <c r="AB20" s="316"/>
      <c r="AC20" s="316"/>
      <c r="AD20" s="316">
        <f t="shared" ref="AD20" si="1">IF(AD18=0, "-", SUM(AD19)/AD18)</f>
        <v>0.76923076923076927</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82"/>
      <c r="G21" s="314" t="s">
        <v>357</v>
      </c>
      <c r="H21" s="315"/>
      <c r="I21" s="315"/>
      <c r="J21" s="315"/>
      <c r="K21" s="315"/>
      <c r="L21" s="315"/>
      <c r="M21" s="315"/>
      <c r="N21" s="315"/>
      <c r="O21" s="315"/>
      <c r="P21" s="316">
        <f>IF(P19=0, "-", SUM(P19)/SUM(P13,P14))</f>
        <v>0.56687898089171973</v>
      </c>
      <c r="Q21" s="316"/>
      <c r="R21" s="316"/>
      <c r="S21" s="316"/>
      <c r="T21" s="316"/>
      <c r="U21" s="316"/>
      <c r="V21" s="316"/>
      <c r="W21" s="316">
        <f t="shared" ref="W21" si="2">IF(W19=0, "-", SUM(W19)/SUM(W13,W14))</f>
        <v>0.79354838709677422</v>
      </c>
      <c r="X21" s="316"/>
      <c r="Y21" s="316"/>
      <c r="Z21" s="316"/>
      <c r="AA21" s="316"/>
      <c r="AB21" s="316"/>
      <c r="AC21" s="316"/>
      <c r="AD21" s="316">
        <f t="shared" ref="AD21" si="3">IF(AD19=0, "-", SUM(AD19)/SUM(AD13,AD14))</f>
        <v>0.76923076923076927</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49" t="s">
        <v>432</v>
      </c>
      <c r="B22" s="950"/>
      <c r="C22" s="950"/>
      <c r="D22" s="950"/>
      <c r="E22" s="950"/>
      <c r="F22" s="951"/>
      <c r="G22" s="987" t="s">
        <v>336</v>
      </c>
      <c r="H22" s="220"/>
      <c r="I22" s="220"/>
      <c r="J22" s="220"/>
      <c r="K22" s="220"/>
      <c r="L22" s="220"/>
      <c r="M22" s="220"/>
      <c r="N22" s="220"/>
      <c r="O22" s="221"/>
      <c r="P22" s="938" t="s">
        <v>433</v>
      </c>
      <c r="Q22" s="220"/>
      <c r="R22" s="220"/>
      <c r="S22" s="220"/>
      <c r="T22" s="220"/>
      <c r="U22" s="220"/>
      <c r="V22" s="221"/>
      <c r="W22" s="938" t="s">
        <v>434</v>
      </c>
      <c r="X22" s="220"/>
      <c r="Y22" s="220"/>
      <c r="Z22" s="220"/>
      <c r="AA22" s="220"/>
      <c r="AB22" s="220"/>
      <c r="AC22" s="221"/>
      <c r="AD22" s="938" t="s">
        <v>335</v>
      </c>
      <c r="AE22" s="220"/>
      <c r="AF22" s="220"/>
      <c r="AG22" s="220"/>
      <c r="AH22" s="220"/>
      <c r="AI22" s="220"/>
      <c r="AJ22" s="220"/>
      <c r="AK22" s="220"/>
      <c r="AL22" s="220"/>
      <c r="AM22" s="220"/>
      <c r="AN22" s="220"/>
      <c r="AO22" s="220"/>
      <c r="AP22" s="220"/>
      <c r="AQ22" s="220"/>
      <c r="AR22" s="220"/>
      <c r="AS22" s="220"/>
      <c r="AT22" s="220"/>
      <c r="AU22" s="220"/>
      <c r="AV22" s="220"/>
      <c r="AW22" s="220"/>
      <c r="AX22" s="958"/>
    </row>
    <row r="23" spans="1:50" ht="25.5" customHeight="1" x14ac:dyDescent="0.15">
      <c r="A23" s="952"/>
      <c r="B23" s="953"/>
      <c r="C23" s="953"/>
      <c r="D23" s="953"/>
      <c r="E23" s="953"/>
      <c r="F23" s="954"/>
      <c r="G23" s="988" t="s">
        <v>573</v>
      </c>
      <c r="H23" s="989"/>
      <c r="I23" s="989"/>
      <c r="J23" s="989"/>
      <c r="K23" s="989"/>
      <c r="L23" s="989"/>
      <c r="M23" s="989"/>
      <c r="N23" s="989"/>
      <c r="O23" s="990"/>
      <c r="P23" s="922">
        <v>129</v>
      </c>
      <c r="Q23" s="923"/>
      <c r="R23" s="923"/>
      <c r="S23" s="923"/>
      <c r="T23" s="923"/>
      <c r="U23" s="923"/>
      <c r="V23" s="939"/>
      <c r="W23" s="922">
        <v>124</v>
      </c>
      <c r="X23" s="923"/>
      <c r="Y23" s="923"/>
      <c r="Z23" s="923"/>
      <c r="AA23" s="923"/>
      <c r="AB23" s="923"/>
      <c r="AC23" s="939"/>
      <c r="AD23" s="959" t="s">
        <v>662</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25.5" customHeight="1" x14ac:dyDescent="0.15">
      <c r="A24" s="952"/>
      <c r="B24" s="953"/>
      <c r="C24" s="953"/>
      <c r="D24" s="953"/>
      <c r="E24" s="953"/>
      <c r="F24" s="954"/>
      <c r="G24" s="940" t="s">
        <v>574</v>
      </c>
      <c r="H24" s="941"/>
      <c r="I24" s="941"/>
      <c r="J24" s="941"/>
      <c r="K24" s="941"/>
      <c r="L24" s="941"/>
      <c r="M24" s="941"/>
      <c r="N24" s="941"/>
      <c r="O24" s="942"/>
      <c r="P24" s="660">
        <v>9</v>
      </c>
      <c r="Q24" s="661"/>
      <c r="R24" s="661"/>
      <c r="S24" s="661"/>
      <c r="T24" s="661"/>
      <c r="U24" s="661"/>
      <c r="V24" s="662"/>
      <c r="W24" s="660">
        <v>5</v>
      </c>
      <c r="X24" s="661"/>
      <c r="Y24" s="661"/>
      <c r="Z24" s="661"/>
      <c r="AA24" s="661"/>
      <c r="AB24" s="661"/>
      <c r="AC24" s="662"/>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25.5" customHeight="1" x14ac:dyDescent="0.15">
      <c r="A25" s="952"/>
      <c r="B25" s="953"/>
      <c r="C25" s="953"/>
      <c r="D25" s="953"/>
      <c r="E25" s="953"/>
      <c r="F25" s="954"/>
      <c r="G25" s="940" t="s">
        <v>575</v>
      </c>
      <c r="H25" s="941"/>
      <c r="I25" s="941"/>
      <c r="J25" s="941"/>
      <c r="K25" s="941"/>
      <c r="L25" s="941"/>
      <c r="M25" s="941"/>
      <c r="N25" s="941"/>
      <c r="O25" s="942"/>
      <c r="P25" s="660">
        <v>0</v>
      </c>
      <c r="Q25" s="661"/>
      <c r="R25" s="661"/>
      <c r="S25" s="661"/>
      <c r="T25" s="661"/>
      <c r="U25" s="661"/>
      <c r="V25" s="662"/>
      <c r="W25" s="660">
        <v>0</v>
      </c>
      <c r="X25" s="661"/>
      <c r="Y25" s="661"/>
      <c r="Z25" s="661"/>
      <c r="AA25" s="661"/>
      <c r="AB25" s="661"/>
      <c r="AC25" s="662"/>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25.5" customHeight="1" x14ac:dyDescent="0.15">
      <c r="A26" s="952"/>
      <c r="B26" s="953"/>
      <c r="C26" s="953"/>
      <c r="D26" s="953"/>
      <c r="E26" s="953"/>
      <c r="F26" s="954"/>
      <c r="G26" s="940" t="s">
        <v>576</v>
      </c>
      <c r="H26" s="941"/>
      <c r="I26" s="941"/>
      <c r="J26" s="941"/>
      <c r="K26" s="941"/>
      <c r="L26" s="941"/>
      <c r="M26" s="941"/>
      <c r="N26" s="941"/>
      <c r="O26" s="942"/>
      <c r="P26" s="660">
        <v>0</v>
      </c>
      <c r="Q26" s="661"/>
      <c r="R26" s="661"/>
      <c r="S26" s="661"/>
      <c r="T26" s="661"/>
      <c r="U26" s="661"/>
      <c r="V26" s="662"/>
      <c r="W26" s="660">
        <v>0</v>
      </c>
      <c r="X26" s="661"/>
      <c r="Y26" s="661"/>
      <c r="Z26" s="661"/>
      <c r="AA26" s="661"/>
      <c r="AB26" s="661"/>
      <c r="AC26" s="662"/>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25.5" hidden="1" customHeight="1" x14ac:dyDescent="0.15">
      <c r="A27" s="952"/>
      <c r="B27" s="953"/>
      <c r="C27" s="953"/>
      <c r="D27" s="953"/>
      <c r="E27" s="953"/>
      <c r="F27" s="954"/>
      <c r="G27" s="940"/>
      <c r="H27" s="941"/>
      <c r="I27" s="941"/>
      <c r="J27" s="941"/>
      <c r="K27" s="941"/>
      <c r="L27" s="941"/>
      <c r="M27" s="941"/>
      <c r="N27" s="941"/>
      <c r="O27" s="942"/>
      <c r="P27" s="660"/>
      <c r="Q27" s="661"/>
      <c r="R27" s="661"/>
      <c r="S27" s="661"/>
      <c r="T27" s="661"/>
      <c r="U27" s="661"/>
      <c r="V27" s="662"/>
      <c r="W27" s="660"/>
      <c r="X27" s="661"/>
      <c r="Y27" s="661"/>
      <c r="Z27" s="661"/>
      <c r="AA27" s="661"/>
      <c r="AB27" s="661"/>
      <c r="AC27" s="662"/>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25.5" hidden="1" customHeight="1" x14ac:dyDescent="0.15">
      <c r="A28" s="952"/>
      <c r="B28" s="953"/>
      <c r="C28" s="953"/>
      <c r="D28" s="953"/>
      <c r="E28" s="953"/>
      <c r="F28" s="954"/>
      <c r="G28" s="943" t="s">
        <v>340</v>
      </c>
      <c r="H28" s="944"/>
      <c r="I28" s="944"/>
      <c r="J28" s="944"/>
      <c r="K28" s="944"/>
      <c r="L28" s="944"/>
      <c r="M28" s="944"/>
      <c r="N28" s="944"/>
      <c r="O28" s="945"/>
      <c r="P28" s="881">
        <f>P29-SUM(P23:P27)</f>
        <v>0</v>
      </c>
      <c r="Q28" s="882"/>
      <c r="R28" s="882"/>
      <c r="S28" s="882"/>
      <c r="T28" s="882"/>
      <c r="U28" s="882"/>
      <c r="V28" s="883"/>
      <c r="W28" s="881">
        <f>W29-SUM(W23:W27)</f>
        <v>0</v>
      </c>
      <c r="X28" s="882"/>
      <c r="Y28" s="882"/>
      <c r="Z28" s="882"/>
      <c r="AA28" s="882"/>
      <c r="AB28" s="882"/>
      <c r="AC28" s="883"/>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25.5" customHeight="1" thickBot="1" x14ac:dyDescent="0.2">
      <c r="A29" s="955"/>
      <c r="B29" s="956"/>
      <c r="C29" s="956"/>
      <c r="D29" s="956"/>
      <c r="E29" s="956"/>
      <c r="F29" s="957"/>
      <c r="G29" s="946" t="s">
        <v>337</v>
      </c>
      <c r="H29" s="947"/>
      <c r="I29" s="947"/>
      <c r="J29" s="947"/>
      <c r="K29" s="947"/>
      <c r="L29" s="947"/>
      <c r="M29" s="947"/>
      <c r="N29" s="947"/>
      <c r="O29" s="948"/>
      <c r="P29" s="660">
        <f>AK13</f>
        <v>138</v>
      </c>
      <c r="Q29" s="661"/>
      <c r="R29" s="661"/>
      <c r="S29" s="661"/>
      <c r="T29" s="661"/>
      <c r="U29" s="661"/>
      <c r="V29" s="662"/>
      <c r="W29" s="970">
        <f>AR13</f>
        <v>129</v>
      </c>
      <c r="X29" s="971"/>
      <c r="Y29" s="971"/>
      <c r="Z29" s="971"/>
      <c r="AA29" s="971"/>
      <c r="AB29" s="971"/>
      <c r="AC29" s="972"/>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x14ac:dyDescent="0.15">
      <c r="A30" s="864" t="s">
        <v>352</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396</v>
      </c>
      <c r="AF30" s="862"/>
      <c r="AG30" s="862"/>
      <c r="AH30" s="863"/>
      <c r="AI30" s="861" t="s">
        <v>418</v>
      </c>
      <c r="AJ30" s="862"/>
      <c r="AK30" s="862"/>
      <c r="AL30" s="863"/>
      <c r="AM30" s="918" t="s">
        <v>423</v>
      </c>
      <c r="AN30" s="918"/>
      <c r="AO30" s="918"/>
      <c r="AP30" s="861"/>
      <c r="AQ30" s="770" t="s">
        <v>235</v>
      </c>
      <c r="AR30" s="771"/>
      <c r="AS30" s="771"/>
      <c r="AT30" s="772"/>
      <c r="AU30" s="777" t="s">
        <v>134</v>
      </c>
      <c r="AV30" s="777"/>
      <c r="AW30" s="777"/>
      <c r="AX30" s="91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571</v>
      </c>
      <c r="AR31" s="199"/>
      <c r="AS31" s="132" t="s">
        <v>236</v>
      </c>
      <c r="AT31" s="133"/>
      <c r="AU31" s="198">
        <v>2</v>
      </c>
      <c r="AV31" s="198"/>
      <c r="AW31" s="398" t="s">
        <v>181</v>
      </c>
      <c r="AX31" s="399"/>
    </row>
    <row r="32" spans="1:50" ht="23.25" customHeight="1" x14ac:dyDescent="0.15">
      <c r="A32" s="403"/>
      <c r="B32" s="401"/>
      <c r="C32" s="401"/>
      <c r="D32" s="401"/>
      <c r="E32" s="401"/>
      <c r="F32" s="402"/>
      <c r="G32" s="564" t="s">
        <v>640</v>
      </c>
      <c r="H32" s="565"/>
      <c r="I32" s="565"/>
      <c r="J32" s="565"/>
      <c r="K32" s="565"/>
      <c r="L32" s="565"/>
      <c r="M32" s="565"/>
      <c r="N32" s="565"/>
      <c r="O32" s="566"/>
      <c r="P32" s="104" t="s">
        <v>577</v>
      </c>
      <c r="Q32" s="104"/>
      <c r="R32" s="104"/>
      <c r="S32" s="104"/>
      <c r="T32" s="104"/>
      <c r="U32" s="104"/>
      <c r="V32" s="104"/>
      <c r="W32" s="104"/>
      <c r="X32" s="105"/>
      <c r="Y32" s="474" t="s">
        <v>12</v>
      </c>
      <c r="Z32" s="534"/>
      <c r="AA32" s="535"/>
      <c r="AB32" s="464" t="s">
        <v>579</v>
      </c>
      <c r="AC32" s="464"/>
      <c r="AD32" s="464"/>
      <c r="AE32" s="216" t="s">
        <v>580</v>
      </c>
      <c r="AF32" s="217"/>
      <c r="AG32" s="217"/>
      <c r="AH32" s="217"/>
      <c r="AI32" s="216" t="s">
        <v>580</v>
      </c>
      <c r="AJ32" s="217"/>
      <c r="AK32" s="217"/>
      <c r="AL32" s="217"/>
      <c r="AM32" s="216">
        <v>4995931</v>
      </c>
      <c r="AN32" s="217"/>
      <c r="AO32" s="217"/>
      <c r="AP32" s="217"/>
      <c r="AQ32" s="340" t="s">
        <v>572</v>
      </c>
      <c r="AR32" s="206"/>
      <c r="AS32" s="206"/>
      <c r="AT32" s="341"/>
      <c r="AU32" s="217" t="s">
        <v>581</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579</v>
      </c>
      <c r="AC33" s="526"/>
      <c r="AD33" s="526"/>
      <c r="AE33" s="216" t="s">
        <v>580</v>
      </c>
      <c r="AF33" s="217"/>
      <c r="AG33" s="217"/>
      <c r="AH33" s="217"/>
      <c r="AI33" s="216" t="s">
        <v>580</v>
      </c>
      <c r="AJ33" s="217"/>
      <c r="AK33" s="217"/>
      <c r="AL33" s="217"/>
      <c r="AM33" s="216">
        <v>700000</v>
      </c>
      <c r="AN33" s="217"/>
      <c r="AO33" s="217"/>
      <c r="AP33" s="217"/>
      <c r="AQ33" s="340" t="s">
        <v>571</v>
      </c>
      <c r="AR33" s="206"/>
      <c r="AS33" s="206"/>
      <c r="AT33" s="341"/>
      <c r="AU33" s="217">
        <v>3440000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v>713.7</v>
      </c>
      <c r="AN34" s="217"/>
      <c r="AO34" s="217"/>
      <c r="AP34" s="217"/>
      <c r="AQ34" s="340" t="s">
        <v>571</v>
      </c>
      <c r="AR34" s="206"/>
      <c r="AS34" s="206"/>
      <c r="AT34" s="341"/>
      <c r="AU34" s="217" t="s">
        <v>571</v>
      </c>
      <c r="AV34" s="217"/>
      <c r="AW34" s="217"/>
      <c r="AX34" s="219"/>
    </row>
    <row r="35" spans="1:50" ht="23.25" customHeight="1" x14ac:dyDescent="0.15">
      <c r="A35" s="224" t="s">
        <v>384</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3" t="s">
        <v>352</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396</v>
      </c>
      <c r="AF37" s="243"/>
      <c r="AG37" s="243"/>
      <c r="AH37" s="244"/>
      <c r="AI37" s="242" t="s">
        <v>394</v>
      </c>
      <c r="AJ37" s="243"/>
      <c r="AK37" s="243"/>
      <c r="AL37" s="244"/>
      <c r="AM37" s="248" t="s">
        <v>423</v>
      </c>
      <c r="AN37" s="248"/>
      <c r="AO37" s="248"/>
      <c r="AP37" s="248"/>
      <c r="AQ37" s="150" t="s">
        <v>235</v>
      </c>
      <c r="AR37" s="151"/>
      <c r="AS37" s="151"/>
      <c r="AT37" s="152"/>
      <c r="AU37" s="414" t="s">
        <v>134</v>
      </c>
      <c r="AV37" s="414"/>
      <c r="AW37" s="414"/>
      <c r="AX37" s="91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352</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396</v>
      </c>
      <c r="AF44" s="243"/>
      <c r="AG44" s="243"/>
      <c r="AH44" s="244"/>
      <c r="AI44" s="242" t="s">
        <v>394</v>
      </c>
      <c r="AJ44" s="243"/>
      <c r="AK44" s="243"/>
      <c r="AL44" s="244"/>
      <c r="AM44" s="248" t="s">
        <v>423</v>
      </c>
      <c r="AN44" s="248"/>
      <c r="AO44" s="248"/>
      <c r="AP44" s="248"/>
      <c r="AQ44" s="150" t="s">
        <v>235</v>
      </c>
      <c r="AR44" s="151"/>
      <c r="AS44" s="151"/>
      <c r="AT44" s="152"/>
      <c r="AU44" s="414" t="s">
        <v>134</v>
      </c>
      <c r="AV44" s="414"/>
      <c r="AW44" s="414"/>
      <c r="AX44" s="91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352</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396</v>
      </c>
      <c r="AF51" s="243"/>
      <c r="AG51" s="243"/>
      <c r="AH51" s="244"/>
      <c r="AI51" s="242" t="s">
        <v>394</v>
      </c>
      <c r="AJ51" s="243"/>
      <c r="AK51" s="243"/>
      <c r="AL51" s="244"/>
      <c r="AM51" s="248" t="s">
        <v>423</v>
      </c>
      <c r="AN51" s="248"/>
      <c r="AO51" s="248"/>
      <c r="AP51" s="248"/>
      <c r="AQ51" s="150" t="s">
        <v>235</v>
      </c>
      <c r="AR51" s="151"/>
      <c r="AS51" s="151"/>
      <c r="AT51" s="152"/>
      <c r="AU51" s="927" t="s">
        <v>134</v>
      </c>
      <c r="AV51" s="927"/>
      <c r="AW51" s="927"/>
      <c r="AX51" s="92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352</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396</v>
      </c>
      <c r="AF58" s="243"/>
      <c r="AG58" s="243"/>
      <c r="AH58" s="244"/>
      <c r="AI58" s="242" t="s">
        <v>394</v>
      </c>
      <c r="AJ58" s="243"/>
      <c r="AK58" s="243"/>
      <c r="AL58" s="244"/>
      <c r="AM58" s="248" t="s">
        <v>423</v>
      </c>
      <c r="AN58" s="248"/>
      <c r="AO58" s="248"/>
      <c r="AP58" s="248"/>
      <c r="AQ58" s="150" t="s">
        <v>235</v>
      </c>
      <c r="AR58" s="151"/>
      <c r="AS58" s="151"/>
      <c r="AT58" s="152"/>
      <c r="AU58" s="927" t="s">
        <v>134</v>
      </c>
      <c r="AV58" s="927"/>
      <c r="AW58" s="927"/>
      <c r="AX58" s="92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353</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348</v>
      </c>
      <c r="X65" s="491"/>
      <c r="Y65" s="494"/>
      <c r="Z65" s="494"/>
      <c r="AA65" s="495"/>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351</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358</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353</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4"/>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387</v>
      </c>
      <c r="B78" s="335"/>
      <c r="C78" s="335"/>
      <c r="D78" s="335"/>
      <c r="E78" s="332" t="s">
        <v>331</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347</v>
      </c>
      <c r="AP79" s="277"/>
      <c r="AQ79" s="277"/>
      <c r="AR79" s="80" t="s">
        <v>345</v>
      </c>
      <c r="AS79" s="276"/>
      <c r="AT79" s="277"/>
      <c r="AU79" s="277"/>
      <c r="AV79" s="277"/>
      <c r="AW79" s="277"/>
      <c r="AX79" s="983"/>
    </row>
    <row r="80" spans="1:50" ht="18.75" hidden="1" customHeight="1" x14ac:dyDescent="0.15">
      <c r="A80" s="867" t="s">
        <v>147</v>
      </c>
      <c r="B80" s="527" t="s">
        <v>344</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435</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8"/>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6" t="s">
        <v>134</v>
      </c>
      <c r="AV90" s="536"/>
      <c r="AW90" s="536"/>
      <c r="AX90" s="537"/>
    </row>
    <row r="91" spans="1:60" ht="18.75" hidden="1" customHeight="1" x14ac:dyDescent="0.15">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354</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396</v>
      </c>
      <c r="AF100" s="543"/>
      <c r="AG100" s="543"/>
      <c r="AH100" s="544"/>
      <c r="AI100" s="542" t="s">
        <v>416</v>
      </c>
      <c r="AJ100" s="543"/>
      <c r="AK100" s="543"/>
      <c r="AL100" s="544"/>
      <c r="AM100" s="542" t="s">
        <v>423</v>
      </c>
      <c r="AN100" s="543"/>
      <c r="AO100" s="543"/>
      <c r="AP100" s="544"/>
      <c r="AQ100" s="318" t="s">
        <v>436</v>
      </c>
      <c r="AR100" s="319"/>
      <c r="AS100" s="319"/>
      <c r="AT100" s="320"/>
      <c r="AU100" s="318" t="s">
        <v>437</v>
      </c>
      <c r="AV100" s="319"/>
      <c r="AW100" s="319"/>
      <c r="AX100" s="321"/>
    </row>
    <row r="101" spans="1:60" ht="23.25" customHeight="1" x14ac:dyDescent="0.15">
      <c r="A101" s="425"/>
      <c r="B101" s="426"/>
      <c r="C101" s="426"/>
      <c r="D101" s="426"/>
      <c r="E101" s="426"/>
      <c r="F101" s="427"/>
      <c r="G101" s="104" t="s">
        <v>582</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579</v>
      </c>
      <c r="AC101" s="464"/>
      <c r="AD101" s="464"/>
      <c r="AE101" s="216" t="s">
        <v>583</v>
      </c>
      <c r="AF101" s="217"/>
      <c r="AG101" s="217"/>
      <c r="AH101" s="218"/>
      <c r="AI101" s="216">
        <v>36152</v>
      </c>
      <c r="AJ101" s="217"/>
      <c r="AK101" s="217"/>
      <c r="AL101" s="218"/>
      <c r="AM101" s="216">
        <v>49373</v>
      </c>
      <c r="AN101" s="217"/>
      <c r="AO101" s="217"/>
      <c r="AP101" s="218"/>
      <c r="AQ101" s="216" t="s">
        <v>585</v>
      </c>
      <c r="AR101" s="217"/>
      <c r="AS101" s="217"/>
      <c r="AT101" s="218"/>
      <c r="AU101" s="216" t="s">
        <v>586</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579</v>
      </c>
      <c r="AC102" s="464"/>
      <c r="AD102" s="464"/>
      <c r="AE102" s="421" t="s">
        <v>584</v>
      </c>
      <c r="AF102" s="421"/>
      <c r="AG102" s="421"/>
      <c r="AH102" s="421"/>
      <c r="AI102" s="421" t="s">
        <v>581</v>
      </c>
      <c r="AJ102" s="421"/>
      <c r="AK102" s="421"/>
      <c r="AL102" s="421"/>
      <c r="AM102" s="421">
        <v>36152</v>
      </c>
      <c r="AN102" s="421"/>
      <c r="AO102" s="421"/>
      <c r="AP102" s="421"/>
      <c r="AQ102" s="271">
        <v>49373</v>
      </c>
      <c r="AR102" s="272"/>
      <c r="AS102" s="272"/>
      <c r="AT102" s="317"/>
      <c r="AU102" s="271" t="s">
        <v>587</v>
      </c>
      <c r="AV102" s="272"/>
      <c r="AW102" s="272"/>
      <c r="AX102" s="317"/>
    </row>
    <row r="103" spans="1:60" ht="31.5" hidden="1" customHeight="1" x14ac:dyDescent="0.15">
      <c r="A103" s="422" t="s">
        <v>354</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396</v>
      </c>
      <c r="AF103" s="419"/>
      <c r="AG103" s="419"/>
      <c r="AH103" s="420"/>
      <c r="AI103" s="418" t="s">
        <v>394</v>
      </c>
      <c r="AJ103" s="419"/>
      <c r="AK103" s="419"/>
      <c r="AL103" s="420"/>
      <c r="AM103" s="418" t="s">
        <v>423</v>
      </c>
      <c r="AN103" s="419"/>
      <c r="AO103" s="419"/>
      <c r="AP103" s="420"/>
      <c r="AQ103" s="282" t="s">
        <v>436</v>
      </c>
      <c r="AR103" s="283"/>
      <c r="AS103" s="283"/>
      <c r="AT103" s="322"/>
      <c r="AU103" s="282" t="s">
        <v>437</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354</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396</v>
      </c>
      <c r="AF106" s="419"/>
      <c r="AG106" s="419"/>
      <c r="AH106" s="420"/>
      <c r="AI106" s="418" t="s">
        <v>394</v>
      </c>
      <c r="AJ106" s="419"/>
      <c r="AK106" s="419"/>
      <c r="AL106" s="420"/>
      <c r="AM106" s="418" t="s">
        <v>423</v>
      </c>
      <c r="AN106" s="419"/>
      <c r="AO106" s="419"/>
      <c r="AP106" s="420"/>
      <c r="AQ106" s="282" t="s">
        <v>436</v>
      </c>
      <c r="AR106" s="283"/>
      <c r="AS106" s="283"/>
      <c r="AT106" s="322"/>
      <c r="AU106" s="282" t="s">
        <v>437</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354</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396</v>
      </c>
      <c r="AF109" s="419"/>
      <c r="AG109" s="419"/>
      <c r="AH109" s="420"/>
      <c r="AI109" s="418" t="s">
        <v>394</v>
      </c>
      <c r="AJ109" s="419"/>
      <c r="AK109" s="419"/>
      <c r="AL109" s="420"/>
      <c r="AM109" s="418" t="s">
        <v>423</v>
      </c>
      <c r="AN109" s="419"/>
      <c r="AO109" s="419"/>
      <c r="AP109" s="420"/>
      <c r="AQ109" s="282" t="s">
        <v>436</v>
      </c>
      <c r="AR109" s="283"/>
      <c r="AS109" s="283"/>
      <c r="AT109" s="322"/>
      <c r="AU109" s="282" t="s">
        <v>437</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354</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396</v>
      </c>
      <c r="AF112" s="419"/>
      <c r="AG112" s="419"/>
      <c r="AH112" s="420"/>
      <c r="AI112" s="418" t="s">
        <v>394</v>
      </c>
      <c r="AJ112" s="419"/>
      <c r="AK112" s="419"/>
      <c r="AL112" s="420"/>
      <c r="AM112" s="418" t="s">
        <v>423</v>
      </c>
      <c r="AN112" s="419"/>
      <c r="AO112" s="419"/>
      <c r="AP112" s="420"/>
      <c r="AQ112" s="282" t="s">
        <v>436</v>
      </c>
      <c r="AR112" s="283"/>
      <c r="AS112" s="283"/>
      <c r="AT112" s="322"/>
      <c r="AU112" s="282" t="s">
        <v>437</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396</v>
      </c>
      <c r="AF115" s="419"/>
      <c r="AG115" s="419"/>
      <c r="AH115" s="420"/>
      <c r="AI115" s="418" t="s">
        <v>394</v>
      </c>
      <c r="AJ115" s="419"/>
      <c r="AK115" s="419"/>
      <c r="AL115" s="420"/>
      <c r="AM115" s="418" t="s">
        <v>423</v>
      </c>
      <c r="AN115" s="419"/>
      <c r="AO115" s="419"/>
      <c r="AP115" s="420"/>
      <c r="AQ115" s="591" t="s">
        <v>438</v>
      </c>
      <c r="AR115" s="592"/>
      <c r="AS115" s="592"/>
      <c r="AT115" s="592"/>
      <c r="AU115" s="592"/>
      <c r="AV115" s="592"/>
      <c r="AW115" s="592"/>
      <c r="AX115" s="593"/>
    </row>
    <row r="116" spans="1:50" ht="23.25" customHeight="1" x14ac:dyDescent="0.15">
      <c r="A116" s="442"/>
      <c r="B116" s="443"/>
      <c r="C116" s="443"/>
      <c r="D116" s="443"/>
      <c r="E116" s="443"/>
      <c r="F116" s="444"/>
      <c r="G116" s="393" t="s">
        <v>588</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589</v>
      </c>
      <c r="AC116" s="466"/>
      <c r="AD116" s="467"/>
      <c r="AE116" s="421" t="s">
        <v>412</v>
      </c>
      <c r="AF116" s="421"/>
      <c r="AG116" s="421"/>
      <c r="AH116" s="421"/>
      <c r="AI116" s="421">
        <v>369</v>
      </c>
      <c r="AJ116" s="421"/>
      <c r="AK116" s="421"/>
      <c r="AL116" s="421"/>
      <c r="AM116" s="421">
        <v>24</v>
      </c>
      <c r="AN116" s="421"/>
      <c r="AO116" s="421"/>
      <c r="AP116" s="421"/>
      <c r="AQ116" s="216">
        <v>40</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590</v>
      </c>
      <c r="AC117" s="476"/>
      <c r="AD117" s="477"/>
      <c r="AE117" s="554" t="s">
        <v>591</v>
      </c>
      <c r="AF117" s="554"/>
      <c r="AG117" s="554"/>
      <c r="AH117" s="554"/>
      <c r="AI117" s="554" t="s">
        <v>592</v>
      </c>
      <c r="AJ117" s="554"/>
      <c r="AK117" s="554"/>
      <c r="AL117" s="554"/>
      <c r="AM117" s="554" t="s">
        <v>644</v>
      </c>
      <c r="AN117" s="554"/>
      <c r="AO117" s="554"/>
      <c r="AP117" s="554"/>
      <c r="AQ117" s="595" t="s">
        <v>638</v>
      </c>
      <c r="AR117" s="596"/>
      <c r="AS117" s="596"/>
      <c r="AT117" s="596"/>
      <c r="AU117" s="596"/>
      <c r="AV117" s="596"/>
      <c r="AW117" s="596"/>
      <c r="AX117" s="597"/>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396</v>
      </c>
      <c r="AF118" s="419"/>
      <c r="AG118" s="419"/>
      <c r="AH118" s="420"/>
      <c r="AI118" s="418" t="s">
        <v>394</v>
      </c>
      <c r="AJ118" s="419"/>
      <c r="AK118" s="419"/>
      <c r="AL118" s="420"/>
      <c r="AM118" s="418" t="s">
        <v>423</v>
      </c>
      <c r="AN118" s="419"/>
      <c r="AO118" s="419"/>
      <c r="AP118" s="420"/>
      <c r="AQ118" s="591" t="s">
        <v>438</v>
      </c>
      <c r="AR118" s="592"/>
      <c r="AS118" s="592"/>
      <c r="AT118" s="592"/>
      <c r="AU118" s="592"/>
      <c r="AV118" s="592"/>
      <c r="AW118" s="592"/>
      <c r="AX118" s="593"/>
    </row>
    <row r="119" spans="1:50" ht="23.25" hidden="1" customHeight="1" x14ac:dyDescent="0.15">
      <c r="A119" s="442"/>
      <c r="B119" s="443"/>
      <c r="C119" s="443"/>
      <c r="D119" s="443"/>
      <c r="E119" s="443"/>
      <c r="F119" s="444"/>
      <c r="G119" s="393" t="s">
        <v>362</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361</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396</v>
      </c>
      <c r="AF121" s="419"/>
      <c r="AG121" s="419"/>
      <c r="AH121" s="420"/>
      <c r="AI121" s="418" t="s">
        <v>394</v>
      </c>
      <c r="AJ121" s="419"/>
      <c r="AK121" s="419"/>
      <c r="AL121" s="420"/>
      <c r="AM121" s="418" t="s">
        <v>423</v>
      </c>
      <c r="AN121" s="419"/>
      <c r="AO121" s="419"/>
      <c r="AP121" s="420"/>
      <c r="AQ121" s="591" t="s">
        <v>438</v>
      </c>
      <c r="AR121" s="592"/>
      <c r="AS121" s="592"/>
      <c r="AT121" s="592"/>
      <c r="AU121" s="592"/>
      <c r="AV121" s="592"/>
      <c r="AW121" s="592"/>
      <c r="AX121" s="593"/>
    </row>
    <row r="122" spans="1:50" ht="23.25" hidden="1" customHeight="1" x14ac:dyDescent="0.15">
      <c r="A122" s="442"/>
      <c r="B122" s="443"/>
      <c r="C122" s="443"/>
      <c r="D122" s="443"/>
      <c r="E122" s="443"/>
      <c r="F122" s="444"/>
      <c r="G122" s="393" t="s">
        <v>363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396</v>
      </c>
      <c r="AF124" s="419"/>
      <c r="AG124" s="419"/>
      <c r="AH124" s="420"/>
      <c r="AI124" s="418" t="s">
        <v>394</v>
      </c>
      <c r="AJ124" s="419"/>
      <c r="AK124" s="419"/>
      <c r="AL124" s="420"/>
      <c r="AM124" s="418" t="s">
        <v>423</v>
      </c>
      <c r="AN124" s="419"/>
      <c r="AO124" s="419"/>
      <c r="AP124" s="420"/>
      <c r="AQ124" s="591" t="s">
        <v>438</v>
      </c>
      <c r="AR124" s="592"/>
      <c r="AS124" s="592"/>
      <c r="AT124" s="592"/>
      <c r="AU124" s="592"/>
      <c r="AV124" s="592"/>
      <c r="AW124" s="592"/>
      <c r="AX124" s="593"/>
    </row>
    <row r="125" spans="1:50" ht="23.25" hidden="1" customHeight="1" x14ac:dyDescent="0.15">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3"/>
      <c r="Y126" s="474" t="s">
        <v>49</v>
      </c>
      <c r="Z126" s="449"/>
      <c r="AA126" s="450"/>
      <c r="AB126" s="475" t="s">
        <v>361</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9"/>
      <c r="Z127" s="930"/>
      <c r="AA127" s="931"/>
      <c r="AB127" s="245" t="s">
        <v>11</v>
      </c>
      <c r="AC127" s="246"/>
      <c r="AD127" s="247"/>
      <c r="AE127" s="418" t="s">
        <v>396</v>
      </c>
      <c r="AF127" s="419"/>
      <c r="AG127" s="419"/>
      <c r="AH127" s="420"/>
      <c r="AI127" s="418" t="s">
        <v>394</v>
      </c>
      <c r="AJ127" s="419"/>
      <c r="AK127" s="419"/>
      <c r="AL127" s="420"/>
      <c r="AM127" s="418" t="s">
        <v>423</v>
      </c>
      <c r="AN127" s="419"/>
      <c r="AO127" s="419"/>
      <c r="AP127" s="420"/>
      <c r="AQ127" s="591" t="s">
        <v>438</v>
      </c>
      <c r="AR127" s="592"/>
      <c r="AS127" s="592"/>
      <c r="AT127" s="592"/>
      <c r="AU127" s="592"/>
      <c r="AV127" s="592"/>
      <c r="AW127" s="592"/>
      <c r="AX127" s="593"/>
    </row>
    <row r="128" spans="1:50" ht="23.25" hidden="1" customHeight="1" x14ac:dyDescent="0.15">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361</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411</v>
      </c>
      <c r="B130" s="184"/>
      <c r="C130" s="183" t="s">
        <v>239</v>
      </c>
      <c r="D130" s="184"/>
      <c r="E130" s="168" t="s">
        <v>268</v>
      </c>
      <c r="F130" s="169"/>
      <c r="G130" s="170" t="s">
        <v>593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571</v>
      </c>
      <c r="AR133" s="198"/>
      <c r="AS133" s="132" t="s">
        <v>236</v>
      </c>
      <c r="AT133" s="133"/>
      <c r="AU133" s="199" t="s">
        <v>596</v>
      </c>
      <c r="AV133" s="199"/>
      <c r="AW133" s="132" t="s">
        <v>181</v>
      </c>
      <c r="AX133" s="194"/>
    </row>
    <row r="134" spans="1:50" ht="39.75" customHeight="1" x14ac:dyDescent="0.15">
      <c r="A134" s="188"/>
      <c r="B134" s="185"/>
      <c r="C134" s="179"/>
      <c r="D134" s="185"/>
      <c r="E134" s="179"/>
      <c r="F134" s="180"/>
      <c r="G134" s="103" t="s">
        <v>595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586</v>
      </c>
      <c r="AC134" s="204"/>
      <c r="AD134" s="204"/>
      <c r="AE134" s="205" t="s">
        <v>596</v>
      </c>
      <c r="AF134" s="206"/>
      <c r="AG134" s="206"/>
      <c r="AH134" s="206"/>
      <c r="AI134" s="205" t="s">
        <v>584</v>
      </c>
      <c r="AJ134" s="206"/>
      <c r="AK134" s="206"/>
      <c r="AL134" s="206"/>
      <c r="AM134" s="205" t="s">
        <v>571</v>
      </c>
      <c r="AN134" s="206"/>
      <c r="AO134" s="206"/>
      <c r="AP134" s="206"/>
      <c r="AQ134" s="205" t="s">
        <v>596</v>
      </c>
      <c r="AR134" s="206"/>
      <c r="AS134" s="206"/>
      <c r="AT134" s="206"/>
      <c r="AU134" s="205" t="s">
        <v>571</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571</v>
      </c>
      <c r="AC135" s="212"/>
      <c r="AD135" s="212"/>
      <c r="AE135" s="205" t="s">
        <v>595</v>
      </c>
      <c r="AF135" s="206"/>
      <c r="AG135" s="206"/>
      <c r="AH135" s="206"/>
      <c r="AI135" s="205" t="s">
        <v>583</v>
      </c>
      <c r="AJ135" s="206"/>
      <c r="AK135" s="206"/>
      <c r="AL135" s="206"/>
      <c r="AM135" s="205" t="s">
        <v>584</v>
      </c>
      <c r="AN135" s="206"/>
      <c r="AO135" s="206"/>
      <c r="AP135" s="206"/>
      <c r="AQ135" s="205" t="s">
        <v>586</v>
      </c>
      <c r="AR135" s="206"/>
      <c r="AS135" s="206"/>
      <c r="AT135" s="206"/>
      <c r="AU135" s="205" t="s">
        <v>595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338</v>
      </c>
      <c r="R152" s="129"/>
      <c r="S152" s="129"/>
      <c r="T152" s="129"/>
      <c r="U152" s="129"/>
      <c r="V152" s="129"/>
      <c r="W152" s="129"/>
      <c r="X152" s="129"/>
      <c r="Y152" s="129"/>
      <c r="Z152" s="129"/>
      <c r="AA152" s="129"/>
      <c r="AB152" s="128" t="s">
        <v>339</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338</v>
      </c>
      <c r="R159" s="129"/>
      <c r="S159" s="129"/>
      <c r="T159" s="129"/>
      <c r="U159" s="129"/>
      <c r="V159" s="129"/>
      <c r="W159" s="129"/>
      <c r="X159" s="129"/>
      <c r="Y159" s="129"/>
      <c r="Z159" s="129"/>
      <c r="AA159" s="129"/>
      <c r="AB159" s="128" t="s">
        <v>339</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338</v>
      </c>
      <c r="R166" s="129"/>
      <c r="S166" s="129"/>
      <c r="T166" s="129"/>
      <c r="U166" s="129"/>
      <c r="V166" s="129"/>
      <c r="W166" s="129"/>
      <c r="X166" s="129"/>
      <c r="Y166" s="129"/>
      <c r="Z166" s="129"/>
      <c r="AA166" s="129"/>
      <c r="AB166" s="128" t="s">
        <v>339</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338</v>
      </c>
      <c r="R173" s="129"/>
      <c r="S173" s="129"/>
      <c r="T173" s="129"/>
      <c r="U173" s="129"/>
      <c r="V173" s="129"/>
      <c r="W173" s="129"/>
      <c r="X173" s="129"/>
      <c r="Y173" s="129"/>
      <c r="Z173" s="129"/>
      <c r="AA173" s="129"/>
      <c r="AB173" s="128" t="s">
        <v>339</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338</v>
      </c>
      <c r="R180" s="129"/>
      <c r="S180" s="129"/>
      <c r="T180" s="129"/>
      <c r="U180" s="129"/>
      <c r="V180" s="129"/>
      <c r="W180" s="129"/>
      <c r="X180" s="129"/>
      <c r="Y180" s="129"/>
      <c r="Z180" s="129"/>
      <c r="AA180" s="129"/>
      <c r="AB180" s="128" t="s">
        <v>339</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338</v>
      </c>
      <c r="R212" s="129"/>
      <c r="S212" s="129"/>
      <c r="T212" s="129"/>
      <c r="U212" s="129"/>
      <c r="V212" s="129"/>
      <c r="W212" s="129"/>
      <c r="X212" s="129"/>
      <c r="Y212" s="129"/>
      <c r="Z212" s="129"/>
      <c r="AA212" s="129"/>
      <c r="AB212" s="128" t="s">
        <v>339</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338</v>
      </c>
      <c r="R219" s="129"/>
      <c r="S219" s="129"/>
      <c r="T219" s="129"/>
      <c r="U219" s="129"/>
      <c r="V219" s="129"/>
      <c r="W219" s="129"/>
      <c r="X219" s="129"/>
      <c r="Y219" s="129"/>
      <c r="Z219" s="129"/>
      <c r="AA219" s="129"/>
      <c r="AB219" s="128" t="s">
        <v>339</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338</v>
      </c>
      <c r="R226" s="129"/>
      <c r="S226" s="129"/>
      <c r="T226" s="129"/>
      <c r="U226" s="129"/>
      <c r="V226" s="129"/>
      <c r="W226" s="129"/>
      <c r="X226" s="129"/>
      <c r="Y226" s="129"/>
      <c r="Z226" s="129"/>
      <c r="AA226" s="129"/>
      <c r="AB226" s="128" t="s">
        <v>339</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338</v>
      </c>
      <c r="R233" s="129"/>
      <c r="S233" s="129"/>
      <c r="T233" s="129"/>
      <c r="U233" s="129"/>
      <c r="V233" s="129"/>
      <c r="W233" s="129"/>
      <c r="X233" s="129"/>
      <c r="Y233" s="129"/>
      <c r="Z233" s="129"/>
      <c r="AA233" s="129"/>
      <c r="AB233" s="128" t="s">
        <v>339</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338</v>
      </c>
      <c r="R240" s="129"/>
      <c r="S240" s="129"/>
      <c r="T240" s="129"/>
      <c r="U240" s="129"/>
      <c r="V240" s="129"/>
      <c r="W240" s="129"/>
      <c r="X240" s="129"/>
      <c r="Y240" s="129"/>
      <c r="Z240" s="129"/>
      <c r="AA240" s="129"/>
      <c r="AB240" s="128" t="s">
        <v>339</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338</v>
      </c>
      <c r="R272" s="129"/>
      <c r="S272" s="129"/>
      <c r="T272" s="129"/>
      <c r="U272" s="129"/>
      <c r="V272" s="129"/>
      <c r="W272" s="129"/>
      <c r="X272" s="129"/>
      <c r="Y272" s="129"/>
      <c r="Z272" s="129"/>
      <c r="AA272" s="129"/>
      <c r="AB272" s="128" t="s">
        <v>339</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338</v>
      </c>
      <c r="R279" s="129"/>
      <c r="S279" s="129"/>
      <c r="T279" s="129"/>
      <c r="U279" s="129"/>
      <c r="V279" s="129"/>
      <c r="W279" s="129"/>
      <c r="X279" s="129"/>
      <c r="Y279" s="129"/>
      <c r="Z279" s="129"/>
      <c r="AA279" s="129"/>
      <c r="AB279" s="128" t="s">
        <v>339</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338</v>
      </c>
      <c r="R286" s="129"/>
      <c r="S286" s="129"/>
      <c r="T286" s="129"/>
      <c r="U286" s="129"/>
      <c r="V286" s="129"/>
      <c r="W286" s="129"/>
      <c r="X286" s="129"/>
      <c r="Y286" s="129"/>
      <c r="Z286" s="129"/>
      <c r="AA286" s="129"/>
      <c r="AB286" s="128" t="s">
        <v>339</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338</v>
      </c>
      <c r="R293" s="129"/>
      <c r="S293" s="129"/>
      <c r="T293" s="129"/>
      <c r="U293" s="129"/>
      <c r="V293" s="129"/>
      <c r="W293" s="129"/>
      <c r="X293" s="129"/>
      <c r="Y293" s="129"/>
      <c r="Z293" s="129"/>
      <c r="AA293" s="129"/>
      <c r="AB293" s="128" t="s">
        <v>339</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338</v>
      </c>
      <c r="R300" s="129"/>
      <c r="S300" s="129"/>
      <c r="T300" s="129"/>
      <c r="U300" s="129"/>
      <c r="V300" s="129"/>
      <c r="W300" s="129"/>
      <c r="X300" s="129"/>
      <c r="Y300" s="129"/>
      <c r="Z300" s="129"/>
      <c r="AA300" s="129"/>
      <c r="AB300" s="128" t="s">
        <v>339</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338</v>
      </c>
      <c r="R332" s="129"/>
      <c r="S332" s="129"/>
      <c r="T332" s="129"/>
      <c r="U332" s="129"/>
      <c r="V332" s="129"/>
      <c r="W332" s="129"/>
      <c r="X332" s="129"/>
      <c r="Y332" s="129"/>
      <c r="Z332" s="129"/>
      <c r="AA332" s="129"/>
      <c r="AB332" s="128" t="s">
        <v>339</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338</v>
      </c>
      <c r="R339" s="129"/>
      <c r="S339" s="129"/>
      <c r="T339" s="129"/>
      <c r="U339" s="129"/>
      <c r="V339" s="129"/>
      <c r="W339" s="129"/>
      <c r="X339" s="129"/>
      <c r="Y339" s="129"/>
      <c r="Z339" s="129"/>
      <c r="AA339" s="129"/>
      <c r="AB339" s="128" t="s">
        <v>339</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338</v>
      </c>
      <c r="R346" s="129"/>
      <c r="S346" s="129"/>
      <c r="T346" s="129"/>
      <c r="U346" s="129"/>
      <c r="V346" s="129"/>
      <c r="W346" s="129"/>
      <c r="X346" s="129"/>
      <c r="Y346" s="129"/>
      <c r="Z346" s="129"/>
      <c r="AA346" s="129"/>
      <c r="AB346" s="128" t="s">
        <v>339</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338</v>
      </c>
      <c r="R353" s="129"/>
      <c r="S353" s="129"/>
      <c r="T353" s="129"/>
      <c r="U353" s="129"/>
      <c r="V353" s="129"/>
      <c r="W353" s="129"/>
      <c r="X353" s="129"/>
      <c r="Y353" s="129"/>
      <c r="Z353" s="129"/>
      <c r="AA353" s="129"/>
      <c r="AB353" s="128" t="s">
        <v>339</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338</v>
      </c>
      <c r="R360" s="129"/>
      <c r="S360" s="129"/>
      <c r="T360" s="129"/>
      <c r="U360" s="129"/>
      <c r="V360" s="129"/>
      <c r="W360" s="129"/>
      <c r="X360" s="129"/>
      <c r="Y360" s="129"/>
      <c r="Z360" s="129"/>
      <c r="AA360" s="129"/>
      <c r="AB360" s="128" t="s">
        <v>339</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338</v>
      </c>
      <c r="R392" s="129"/>
      <c r="S392" s="129"/>
      <c r="T392" s="129"/>
      <c r="U392" s="129"/>
      <c r="V392" s="129"/>
      <c r="W392" s="129"/>
      <c r="X392" s="129"/>
      <c r="Y392" s="129"/>
      <c r="Z392" s="129"/>
      <c r="AA392" s="129"/>
      <c r="AB392" s="128" t="s">
        <v>339</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338</v>
      </c>
      <c r="R399" s="129"/>
      <c r="S399" s="129"/>
      <c r="T399" s="129"/>
      <c r="U399" s="129"/>
      <c r="V399" s="129"/>
      <c r="W399" s="129"/>
      <c r="X399" s="129"/>
      <c r="Y399" s="129"/>
      <c r="Z399" s="129"/>
      <c r="AA399" s="129"/>
      <c r="AB399" s="128" t="s">
        <v>339</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338</v>
      </c>
      <c r="R406" s="129"/>
      <c r="S406" s="129"/>
      <c r="T406" s="129"/>
      <c r="U406" s="129"/>
      <c r="V406" s="129"/>
      <c r="W406" s="129"/>
      <c r="X406" s="129"/>
      <c r="Y406" s="129"/>
      <c r="Z406" s="129"/>
      <c r="AA406" s="129"/>
      <c r="AB406" s="128" t="s">
        <v>339</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338</v>
      </c>
      <c r="R413" s="129"/>
      <c r="S413" s="129"/>
      <c r="T413" s="129"/>
      <c r="U413" s="129"/>
      <c r="V413" s="129"/>
      <c r="W413" s="129"/>
      <c r="X413" s="129"/>
      <c r="Y413" s="129"/>
      <c r="Z413" s="129"/>
      <c r="AA413" s="129"/>
      <c r="AB413" s="128" t="s">
        <v>339</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338</v>
      </c>
      <c r="R420" s="129"/>
      <c r="S420" s="129"/>
      <c r="T420" s="129"/>
      <c r="U420" s="129"/>
      <c r="V420" s="129"/>
      <c r="W420" s="129"/>
      <c r="X420" s="129"/>
      <c r="Y420" s="129"/>
      <c r="Z420" s="129"/>
      <c r="AA420" s="129"/>
      <c r="AB420" s="128" t="s">
        <v>339</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4"/>
      <c r="E430" s="173" t="s">
        <v>404</v>
      </c>
      <c r="F430" s="901"/>
      <c r="G430" s="902" t="s">
        <v>255</v>
      </c>
      <c r="H430" s="122"/>
      <c r="I430" s="122"/>
      <c r="J430" s="903" t="s">
        <v>570</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417</v>
      </c>
      <c r="AJ431" s="339"/>
      <c r="AK431" s="339"/>
      <c r="AL431" s="158"/>
      <c r="AM431" s="339" t="s">
        <v>430</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0" t="s">
        <v>571</v>
      </c>
      <c r="AR432" s="199"/>
      <c r="AS432" s="132" t="s">
        <v>236</v>
      </c>
      <c r="AT432" s="133"/>
      <c r="AU432" s="199" t="s">
        <v>604</v>
      </c>
      <c r="AV432" s="199"/>
      <c r="AW432" s="132" t="s">
        <v>181</v>
      </c>
      <c r="AX432" s="194"/>
    </row>
    <row r="433" spans="1:50" ht="23.25" customHeight="1" x14ac:dyDescent="0.15">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598</v>
      </c>
      <c r="AJ433" s="206"/>
      <c r="AK433" s="206"/>
      <c r="AL433" s="206"/>
      <c r="AM433" s="340" t="s">
        <v>571</v>
      </c>
      <c r="AN433" s="206"/>
      <c r="AO433" s="206"/>
      <c r="AP433" s="341"/>
      <c r="AQ433" s="340" t="s">
        <v>571</v>
      </c>
      <c r="AR433" s="206"/>
      <c r="AS433" s="206"/>
      <c r="AT433" s="341"/>
      <c r="AU433" s="206" t="s">
        <v>599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600</v>
      </c>
      <c r="AC434" s="204"/>
      <c r="AD434" s="204"/>
      <c r="AE434" s="340" t="s">
        <v>584</v>
      </c>
      <c r="AF434" s="206"/>
      <c r="AG434" s="206"/>
      <c r="AH434" s="341"/>
      <c r="AI434" s="340" t="s">
        <v>571</v>
      </c>
      <c r="AJ434" s="206"/>
      <c r="AK434" s="206"/>
      <c r="AL434" s="206"/>
      <c r="AM434" s="340" t="s">
        <v>571</v>
      </c>
      <c r="AN434" s="206"/>
      <c r="AO434" s="206"/>
      <c r="AP434" s="341"/>
      <c r="AQ434" s="340" t="s">
        <v>601</v>
      </c>
      <c r="AR434" s="206"/>
      <c r="AS434" s="206"/>
      <c r="AT434" s="341"/>
      <c r="AU434" s="206" t="s">
        <v>571</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602</v>
      </c>
      <c r="AJ435" s="206"/>
      <c r="AK435" s="206"/>
      <c r="AL435" s="206"/>
      <c r="AM435" s="340" t="s">
        <v>571</v>
      </c>
      <c r="AN435" s="206"/>
      <c r="AO435" s="206"/>
      <c r="AP435" s="341"/>
      <c r="AQ435" s="340" t="s">
        <v>603</v>
      </c>
      <c r="AR435" s="206"/>
      <c r="AS435" s="206"/>
      <c r="AT435" s="341"/>
      <c r="AU435" s="206" t="s">
        <v>599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417</v>
      </c>
      <c r="AJ436" s="339"/>
      <c r="AK436" s="339"/>
      <c r="AL436" s="158"/>
      <c r="AM436" s="339" t="s">
        <v>430</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417</v>
      </c>
      <c r="AJ441" s="339"/>
      <c r="AK441" s="339"/>
      <c r="AL441" s="158"/>
      <c r="AM441" s="339" t="s">
        <v>430</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417</v>
      </c>
      <c r="AJ446" s="339"/>
      <c r="AK446" s="339"/>
      <c r="AL446" s="158"/>
      <c r="AM446" s="339" t="s">
        <v>430</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417</v>
      </c>
      <c r="AJ451" s="339"/>
      <c r="AK451" s="339"/>
      <c r="AL451" s="158"/>
      <c r="AM451" s="339" t="s">
        <v>430</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417</v>
      </c>
      <c r="AJ456" s="339"/>
      <c r="AK456" s="339"/>
      <c r="AL456" s="158"/>
      <c r="AM456" s="339" t="s">
        <v>430</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595</v>
      </c>
      <c r="AF457" s="199"/>
      <c r="AG457" s="132" t="s">
        <v>236</v>
      </c>
      <c r="AH457" s="133"/>
      <c r="AI457" s="155"/>
      <c r="AJ457" s="155"/>
      <c r="AK457" s="155"/>
      <c r="AL457" s="153"/>
      <c r="AM457" s="155"/>
      <c r="AN457" s="155"/>
      <c r="AO457" s="155"/>
      <c r="AP457" s="153"/>
      <c r="AQ457" s="590" t="s">
        <v>603</v>
      </c>
      <c r="AR457" s="199"/>
      <c r="AS457" s="132" t="s">
        <v>236</v>
      </c>
      <c r="AT457" s="133"/>
      <c r="AU457" s="199" t="s">
        <v>596</v>
      </c>
      <c r="AV457" s="199"/>
      <c r="AW457" s="132" t="s">
        <v>181</v>
      </c>
      <c r="AX457" s="194"/>
    </row>
    <row r="458" spans="1:50" ht="23.25" customHeight="1" x14ac:dyDescent="0.15">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605</v>
      </c>
      <c r="AC458" s="212"/>
      <c r="AD458" s="212"/>
      <c r="AE458" s="340" t="s">
        <v>606</v>
      </c>
      <c r="AF458" s="206"/>
      <c r="AG458" s="206"/>
      <c r="AH458" s="206"/>
      <c r="AI458" s="340" t="s">
        <v>571</v>
      </c>
      <c r="AJ458" s="206"/>
      <c r="AK458" s="206"/>
      <c r="AL458" s="206"/>
      <c r="AM458" s="340" t="s">
        <v>571</v>
      </c>
      <c r="AN458" s="206"/>
      <c r="AO458" s="206"/>
      <c r="AP458" s="341"/>
      <c r="AQ458" s="340" t="s">
        <v>602</v>
      </c>
      <c r="AR458" s="206"/>
      <c r="AS458" s="206"/>
      <c r="AT458" s="341"/>
      <c r="AU458" s="206" t="s">
        <v>602</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607</v>
      </c>
      <c r="AC459" s="204"/>
      <c r="AD459" s="204"/>
      <c r="AE459" s="340" t="s">
        <v>571</v>
      </c>
      <c r="AF459" s="206"/>
      <c r="AG459" s="206"/>
      <c r="AH459" s="341"/>
      <c r="AI459" s="340" t="s">
        <v>571</v>
      </c>
      <c r="AJ459" s="206"/>
      <c r="AK459" s="206"/>
      <c r="AL459" s="206"/>
      <c r="AM459" s="340" t="s">
        <v>601</v>
      </c>
      <c r="AN459" s="206"/>
      <c r="AO459" s="206"/>
      <c r="AP459" s="341"/>
      <c r="AQ459" s="340" t="s">
        <v>571</v>
      </c>
      <c r="AR459" s="206"/>
      <c r="AS459" s="206"/>
      <c r="AT459" s="341"/>
      <c r="AU459" s="206" t="s">
        <v>584</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606</v>
      </c>
      <c r="AF460" s="206"/>
      <c r="AG460" s="206"/>
      <c r="AH460" s="341"/>
      <c r="AI460" s="340" t="s">
        <v>571</v>
      </c>
      <c r="AJ460" s="206"/>
      <c r="AK460" s="206"/>
      <c r="AL460" s="206"/>
      <c r="AM460" s="340" t="s">
        <v>571</v>
      </c>
      <c r="AN460" s="206"/>
      <c r="AO460" s="206"/>
      <c r="AP460" s="341"/>
      <c r="AQ460" s="340" t="s">
        <v>571</v>
      </c>
      <c r="AR460" s="206"/>
      <c r="AS460" s="206"/>
      <c r="AT460" s="341"/>
      <c r="AU460" s="206" t="s">
        <v>571</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417</v>
      </c>
      <c r="AJ461" s="339"/>
      <c r="AK461" s="339"/>
      <c r="AL461" s="158"/>
      <c r="AM461" s="339" t="s">
        <v>430</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417</v>
      </c>
      <c r="AJ466" s="339"/>
      <c r="AK466" s="339"/>
      <c r="AL466" s="158"/>
      <c r="AM466" s="339" t="s">
        <v>430</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417</v>
      </c>
      <c r="AJ471" s="339"/>
      <c r="AK471" s="339"/>
      <c r="AL471" s="158"/>
      <c r="AM471" s="339" t="s">
        <v>430</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417</v>
      </c>
      <c r="AJ476" s="339"/>
      <c r="AK476" s="339"/>
      <c r="AL476" s="158"/>
      <c r="AM476" s="339" t="s">
        <v>430</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608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417</v>
      </c>
      <c r="AJ485" s="339"/>
      <c r="AK485" s="339"/>
      <c r="AL485" s="158"/>
      <c r="AM485" s="339" t="s">
        <v>430</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417</v>
      </c>
      <c r="AJ490" s="339"/>
      <c r="AK490" s="339"/>
      <c r="AL490" s="158"/>
      <c r="AM490" s="339" t="s">
        <v>430</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417</v>
      </c>
      <c r="AJ495" s="339"/>
      <c r="AK495" s="339"/>
      <c r="AL495" s="158"/>
      <c r="AM495" s="339" t="s">
        <v>430</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417</v>
      </c>
      <c r="AJ500" s="339"/>
      <c r="AK500" s="339"/>
      <c r="AL500" s="158"/>
      <c r="AM500" s="339" t="s">
        <v>430</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417</v>
      </c>
      <c r="AJ505" s="339"/>
      <c r="AK505" s="339"/>
      <c r="AL505" s="158"/>
      <c r="AM505" s="339" t="s">
        <v>430</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417</v>
      </c>
      <c r="AJ510" s="339"/>
      <c r="AK510" s="339"/>
      <c r="AL510" s="158"/>
      <c r="AM510" s="339" t="s">
        <v>430</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417</v>
      </c>
      <c r="AJ515" s="339"/>
      <c r="AK515" s="339"/>
      <c r="AL515" s="158"/>
      <c r="AM515" s="339" t="s">
        <v>430</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417</v>
      </c>
      <c r="AJ520" s="339"/>
      <c r="AK520" s="339"/>
      <c r="AL520" s="158"/>
      <c r="AM520" s="339" t="s">
        <v>430</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417</v>
      </c>
      <c r="AJ525" s="339"/>
      <c r="AK525" s="339"/>
      <c r="AL525" s="158"/>
      <c r="AM525" s="339" t="s">
        <v>430</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417</v>
      </c>
      <c r="AJ530" s="339"/>
      <c r="AK530" s="339"/>
      <c r="AL530" s="158"/>
      <c r="AM530" s="339" t="s">
        <v>430</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417</v>
      </c>
      <c r="AJ539" s="339"/>
      <c r="AK539" s="339"/>
      <c r="AL539" s="158"/>
      <c r="AM539" s="339" t="s">
        <v>430</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417</v>
      </c>
      <c r="AJ544" s="339"/>
      <c r="AK544" s="339"/>
      <c r="AL544" s="158"/>
      <c r="AM544" s="339" t="s">
        <v>430</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417</v>
      </c>
      <c r="AJ549" s="339"/>
      <c r="AK549" s="339"/>
      <c r="AL549" s="158"/>
      <c r="AM549" s="339" t="s">
        <v>430</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417</v>
      </c>
      <c r="AJ554" s="339"/>
      <c r="AK554" s="339"/>
      <c r="AL554" s="158"/>
      <c r="AM554" s="339" t="s">
        <v>430</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417</v>
      </c>
      <c r="AJ559" s="339"/>
      <c r="AK559" s="339"/>
      <c r="AL559" s="158"/>
      <c r="AM559" s="339" t="s">
        <v>430</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417</v>
      </c>
      <c r="AJ564" s="339"/>
      <c r="AK564" s="339"/>
      <c r="AL564" s="158"/>
      <c r="AM564" s="339" t="s">
        <v>430</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417</v>
      </c>
      <c r="AJ569" s="339"/>
      <c r="AK569" s="339"/>
      <c r="AL569" s="158"/>
      <c r="AM569" s="339" t="s">
        <v>430</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417</v>
      </c>
      <c r="AJ574" s="339"/>
      <c r="AK574" s="339"/>
      <c r="AL574" s="158"/>
      <c r="AM574" s="339" t="s">
        <v>430</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417</v>
      </c>
      <c r="AJ579" s="339"/>
      <c r="AK579" s="339"/>
      <c r="AL579" s="158"/>
      <c r="AM579" s="339" t="s">
        <v>430</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417</v>
      </c>
      <c r="AJ584" s="339"/>
      <c r="AK584" s="339"/>
      <c r="AL584" s="158"/>
      <c r="AM584" s="339" t="s">
        <v>430</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417</v>
      </c>
      <c r="AJ593" s="339"/>
      <c r="AK593" s="339"/>
      <c r="AL593" s="158"/>
      <c r="AM593" s="339" t="s">
        <v>430</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417</v>
      </c>
      <c r="AJ598" s="339"/>
      <c r="AK598" s="339"/>
      <c r="AL598" s="158"/>
      <c r="AM598" s="339" t="s">
        <v>430</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417</v>
      </c>
      <c r="AJ603" s="339"/>
      <c r="AK603" s="339"/>
      <c r="AL603" s="158"/>
      <c r="AM603" s="339" t="s">
        <v>430</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417</v>
      </c>
      <c r="AJ608" s="339"/>
      <c r="AK608" s="339"/>
      <c r="AL608" s="158"/>
      <c r="AM608" s="339" t="s">
        <v>430</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417</v>
      </c>
      <c r="AJ613" s="339"/>
      <c r="AK613" s="339"/>
      <c r="AL613" s="158"/>
      <c r="AM613" s="339" t="s">
        <v>430</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417</v>
      </c>
      <c r="AJ618" s="339"/>
      <c r="AK618" s="339"/>
      <c r="AL618" s="158"/>
      <c r="AM618" s="339" t="s">
        <v>430</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417</v>
      </c>
      <c r="AJ623" s="339"/>
      <c r="AK623" s="339"/>
      <c r="AL623" s="158"/>
      <c r="AM623" s="339" t="s">
        <v>430</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417</v>
      </c>
      <c r="AJ628" s="339"/>
      <c r="AK628" s="339"/>
      <c r="AL628" s="158"/>
      <c r="AM628" s="339" t="s">
        <v>430</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417</v>
      </c>
      <c r="AJ633" s="339"/>
      <c r="AK633" s="339"/>
      <c r="AL633" s="158"/>
      <c r="AM633" s="339" t="s">
        <v>430</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417</v>
      </c>
      <c r="AJ638" s="339"/>
      <c r="AK638" s="339"/>
      <c r="AL638" s="158"/>
      <c r="AM638" s="339" t="s">
        <v>430</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417</v>
      </c>
      <c r="AJ647" s="339"/>
      <c r="AK647" s="339"/>
      <c r="AL647" s="158"/>
      <c r="AM647" s="339" t="s">
        <v>430</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417</v>
      </c>
      <c r="AJ652" s="339"/>
      <c r="AK652" s="339"/>
      <c r="AL652" s="158"/>
      <c r="AM652" s="339" t="s">
        <v>430</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417</v>
      </c>
      <c r="AJ657" s="339"/>
      <c r="AK657" s="339"/>
      <c r="AL657" s="158"/>
      <c r="AM657" s="339" t="s">
        <v>430</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417</v>
      </c>
      <c r="AJ662" s="339"/>
      <c r="AK662" s="339"/>
      <c r="AL662" s="158"/>
      <c r="AM662" s="339" t="s">
        <v>430</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417</v>
      </c>
      <c r="AJ667" s="339"/>
      <c r="AK667" s="339"/>
      <c r="AL667" s="158"/>
      <c r="AM667" s="339" t="s">
        <v>430</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417</v>
      </c>
      <c r="AJ672" s="339"/>
      <c r="AK672" s="339"/>
      <c r="AL672" s="158"/>
      <c r="AM672" s="339" t="s">
        <v>430</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417</v>
      </c>
      <c r="AJ677" s="339"/>
      <c r="AK677" s="339"/>
      <c r="AL677" s="158"/>
      <c r="AM677" s="339" t="s">
        <v>430</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417</v>
      </c>
      <c r="AJ682" s="339"/>
      <c r="AK682" s="339"/>
      <c r="AL682" s="158"/>
      <c r="AM682" s="339" t="s">
        <v>430</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417</v>
      </c>
      <c r="AJ687" s="339"/>
      <c r="AK687" s="339"/>
      <c r="AL687" s="158"/>
      <c r="AM687" s="339" t="s">
        <v>430</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417</v>
      </c>
      <c r="AJ692" s="339"/>
      <c r="AK692" s="339"/>
      <c r="AL692" s="158"/>
      <c r="AM692" s="339" t="s">
        <v>430</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72" customHeight="1" x14ac:dyDescent="0.15">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565</v>
      </c>
      <c r="AE702" s="346"/>
      <c r="AF702" s="346"/>
      <c r="AG702" s="385" t="s">
        <v>612</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565</v>
      </c>
      <c r="AE703" s="327"/>
      <c r="AF703" s="327"/>
      <c r="AG703" s="100" t="s">
        <v>613</v>
      </c>
      <c r="AH703" s="101"/>
      <c r="AI703" s="101"/>
      <c r="AJ703" s="101"/>
      <c r="AK703" s="101"/>
      <c r="AL703" s="101"/>
      <c r="AM703" s="101"/>
      <c r="AN703" s="101"/>
      <c r="AO703" s="101"/>
      <c r="AP703" s="101"/>
      <c r="AQ703" s="101"/>
      <c r="AR703" s="101"/>
      <c r="AS703" s="101"/>
      <c r="AT703" s="101"/>
      <c r="AU703" s="101"/>
      <c r="AV703" s="101"/>
      <c r="AW703" s="101"/>
      <c r="AX703" s="102"/>
    </row>
    <row r="704" spans="1:50" ht="110.25"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565</v>
      </c>
      <c r="AE704" s="786"/>
      <c r="AF704" s="786"/>
      <c r="AG704" s="166" t="s">
        <v>614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609</v>
      </c>
      <c r="AE705" s="718"/>
      <c r="AF705" s="718"/>
      <c r="AG705" s="124" t="s">
        <v>656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641</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610</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54.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565</v>
      </c>
      <c r="AE708" s="608"/>
      <c r="AF708" s="608"/>
      <c r="AG708" s="745" t="s">
        <v>615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565</v>
      </c>
      <c r="AE709" s="327"/>
      <c r="AF709" s="327"/>
      <c r="AG709" s="100" t="s">
        <v>616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611</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6" t="s">
        <v>565</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41.25" customHeight="1" x14ac:dyDescent="0.15">
      <c r="A712" s="645"/>
      <c r="B712" s="647"/>
      <c r="C712" s="391" t="s">
        <v>349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609</v>
      </c>
      <c r="AE712" s="786"/>
      <c r="AF712" s="786"/>
      <c r="AG712" s="813" t="s">
        <v>618</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4" t="s">
        <v>350</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26" t="s">
        <v>611</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48"/>
      <c r="B714" s="649"/>
      <c r="C714" s="650" t="s">
        <v>327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565</v>
      </c>
      <c r="AE714" s="811"/>
      <c r="AF714" s="812"/>
      <c r="AG714" s="739" t="s">
        <v>619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328</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565</v>
      </c>
      <c r="AE715" s="608"/>
      <c r="AF715" s="659"/>
      <c r="AG715" s="745" t="s">
        <v>642</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611</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565</v>
      </c>
      <c r="AE717" s="327"/>
      <c r="AF717" s="327"/>
      <c r="AG717" s="100" t="s">
        <v>620</v>
      </c>
      <c r="AH717" s="101"/>
      <c r="AI717" s="101"/>
      <c r="AJ717" s="101"/>
      <c r="AK717" s="101"/>
      <c r="AL717" s="101"/>
      <c r="AM717" s="101"/>
      <c r="AN717" s="101"/>
      <c r="AO717" s="101"/>
      <c r="AP717" s="101"/>
      <c r="AQ717" s="101"/>
      <c r="AR717" s="101"/>
      <c r="AS717" s="101"/>
      <c r="AT717" s="101"/>
      <c r="AU717" s="101"/>
      <c r="AV717" s="101"/>
      <c r="AW717" s="101"/>
      <c r="AX717" s="102"/>
    </row>
    <row r="718" spans="1:50" ht="33.75"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565</v>
      </c>
      <c r="AE718" s="327"/>
      <c r="AF718" s="327"/>
      <c r="AG718" s="126" t="s">
        <v>645</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565</v>
      </c>
      <c r="AE719" s="608"/>
      <c r="AF719" s="608"/>
      <c r="AG719" s="124" t="s">
        <v>623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1"/>
      <c r="B721" s="782"/>
      <c r="C721" s="294" t="s">
        <v>561</v>
      </c>
      <c r="D721" s="295"/>
      <c r="E721" s="295"/>
      <c r="F721" s="296"/>
      <c r="G721" s="285"/>
      <c r="H721" s="286"/>
      <c r="I721" s="82" t="str">
        <f>IF(OR(G721="　", G721=""), "", "-")</f>
        <v/>
      </c>
      <c r="J721" s="289">
        <v>488</v>
      </c>
      <c r="K721" s="289"/>
      <c r="L721" s="82" t="str">
        <f>IF(M721="","","-")</f>
        <v/>
      </c>
      <c r="M721" s="83"/>
      <c r="N721" s="302" t="s">
        <v>621</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1"/>
      <c r="B722" s="782"/>
      <c r="C722" s="294" t="s">
        <v>561</v>
      </c>
      <c r="D722" s="295"/>
      <c r="E722" s="295"/>
      <c r="F722" s="296"/>
      <c r="G722" s="285"/>
      <c r="H722" s="286"/>
      <c r="I722" s="82" t="str">
        <f t="shared" ref="I722:I725" si="4">IF(OR(G722="　", G722=""), "", "-")</f>
        <v/>
      </c>
      <c r="J722" s="289">
        <v>582</v>
      </c>
      <c r="K722" s="289"/>
      <c r="L722" s="82" t="str">
        <f t="shared" ref="L722:L725" si="5">IF(M722="","","-")</f>
        <v/>
      </c>
      <c r="M722" s="83"/>
      <c r="N722" s="302" t="s">
        <v>622</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0"/>
      <c r="E726" s="840"/>
      <c r="F726" s="841"/>
      <c r="G726" s="577" t="s">
        <v>643</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6"/>
      <c r="B727" s="807"/>
      <c r="C727" s="751" t="s">
        <v>57</v>
      </c>
      <c r="D727" s="752"/>
      <c r="E727" s="752"/>
      <c r="F727" s="753"/>
      <c r="G727" s="575" t="s">
        <v>624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625</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2" t="s">
        <v>138</v>
      </c>
      <c r="B731" s="803"/>
      <c r="C731" s="803"/>
      <c r="D731" s="803"/>
      <c r="E731" s="804"/>
      <c r="F731" s="732" t="s">
        <v>660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138</v>
      </c>
      <c r="B733" s="677"/>
      <c r="C733" s="677"/>
      <c r="D733" s="677"/>
      <c r="E733" s="678"/>
      <c r="F733" s="640" t="s">
        <v>661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1" t="s">
        <v>407</v>
      </c>
      <c r="B737" s="209"/>
      <c r="C737" s="209"/>
      <c r="D737" s="210"/>
      <c r="E737" s="992" t="s">
        <v>571</v>
      </c>
      <c r="F737" s="992"/>
      <c r="G737" s="992"/>
      <c r="H737" s="992"/>
      <c r="I737" s="992"/>
      <c r="J737" s="992"/>
      <c r="K737" s="992"/>
      <c r="L737" s="992"/>
      <c r="M737" s="992"/>
      <c r="N737" s="365" t="s">
        <v>402</v>
      </c>
      <c r="O737" s="365"/>
      <c r="P737" s="365"/>
      <c r="Q737" s="365"/>
      <c r="R737" s="992" t="s">
        <v>626</v>
      </c>
      <c r="S737" s="992"/>
      <c r="T737" s="992"/>
      <c r="U737" s="992"/>
      <c r="V737" s="992"/>
      <c r="W737" s="992"/>
      <c r="X737" s="992"/>
      <c r="Y737" s="992"/>
      <c r="Z737" s="992"/>
      <c r="AA737" s="365" t="s">
        <v>401</v>
      </c>
      <c r="AB737" s="365"/>
      <c r="AC737" s="365"/>
      <c r="AD737" s="365"/>
      <c r="AE737" s="992" t="s">
        <v>571</v>
      </c>
      <c r="AF737" s="992"/>
      <c r="AG737" s="992"/>
      <c r="AH737" s="992"/>
      <c r="AI737" s="992"/>
      <c r="AJ737" s="992"/>
      <c r="AK737" s="992"/>
      <c r="AL737" s="992"/>
      <c r="AM737" s="992"/>
      <c r="AN737" s="365" t="s">
        <v>400</v>
      </c>
      <c r="AO737" s="365"/>
      <c r="AP737" s="365"/>
      <c r="AQ737" s="365"/>
      <c r="AR737" s="998" t="s">
        <v>583</v>
      </c>
      <c r="AS737" s="999"/>
      <c r="AT737" s="999"/>
      <c r="AU737" s="999"/>
      <c r="AV737" s="999"/>
      <c r="AW737" s="999"/>
      <c r="AX737" s="1000"/>
      <c r="AY737" s="88"/>
      <c r="AZ737" s="88"/>
    </row>
    <row r="738" spans="1:52" ht="24.75" customHeight="1" x14ac:dyDescent="0.15">
      <c r="A738" s="991" t="s">
        <v>399</v>
      </c>
      <c r="B738" s="209"/>
      <c r="C738" s="209"/>
      <c r="D738" s="210"/>
      <c r="E738" s="992" t="s">
        <v>571</v>
      </c>
      <c r="F738" s="992"/>
      <c r="G738" s="992"/>
      <c r="H738" s="992"/>
      <c r="I738" s="992"/>
      <c r="J738" s="992"/>
      <c r="K738" s="992"/>
      <c r="L738" s="992"/>
      <c r="M738" s="992"/>
      <c r="N738" s="365" t="s">
        <v>398</v>
      </c>
      <c r="O738" s="365"/>
      <c r="P738" s="365"/>
      <c r="Q738" s="365"/>
      <c r="R738" s="992" t="s">
        <v>571</v>
      </c>
      <c r="S738" s="992"/>
      <c r="T738" s="992"/>
      <c r="U738" s="992"/>
      <c r="V738" s="992"/>
      <c r="W738" s="992"/>
      <c r="X738" s="992"/>
      <c r="Y738" s="992"/>
      <c r="Z738" s="992"/>
      <c r="AA738" s="365" t="s">
        <v>397</v>
      </c>
      <c r="AB738" s="365"/>
      <c r="AC738" s="365"/>
      <c r="AD738" s="365"/>
      <c r="AE738" s="992" t="s">
        <v>571</v>
      </c>
      <c r="AF738" s="992"/>
      <c r="AG738" s="992"/>
      <c r="AH738" s="992"/>
      <c r="AI738" s="992"/>
      <c r="AJ738" s="992"/>
      <c r="AK738" s="992"/>
      <c r="AL738" s="992"/>
      <c r="AM738" s="992"/>
      <c r="AN738" s="365" t="s">
        <v>396</v>
      </c>
      <c r="AO738" s="365"/>
      <c r="AP738" s="365"/>
      <c r="AQ738" s="365"/>
      <c r="AR738" s="998" t="s">
        <v>657</v>
      </c>
      <c r="AS738" s="999"/>
      <c r="AT738" s="999"/>
      <c r="AU738" s="999"/>
      <c r="AV738" s="999"/>
      <c r="AW738" s="999"/>
      <c r="AX738" s="1000"/>
    </row>
    <row r="739" spans="1:52" ht="24.75" customHeight="1" x14ac:dyDescent="0.15">
      <c r="A739" s="991" t="s">
        <v>395</v>
      </c>
      <c r="B739" s="209"/>
      <c r="C739" s="209"/>
      <c r="D739" s="210"/>
      <c r="E739" s="992" t="s">
        <v>627</v>
      </c>
      <c r="F739" s="992"/>
      <c r="G739" s="992"/>
      <c r="H739" s="992"/>
      <c r="I739" s="992"/>
      <c r="J739" s="992"/>
      <c r="K739" s="992"/>
      <c r="L739" s="992"/>
      <c r="M739" s="992"/>
      <c r="N739" s="993"/>
      <c r="O739" s="993"/>
      <c r="P739" s="993"/>
      <c r="Q739" s="993"/>
      <c r="R739" s="994"/>
      <c r="S739" s="994"/>
      <c r="T739" s="994"/>
      <c r="U739" s="994"/>
      <c r="V739" s="994"/>
      <c r="W739" s="994"/>
      <c r="X739" s="994"/>
      <c r="Y739" s="994"/>
      <c r="Z739" s="994"/>
      <c r="AA739" s="993"/>
      <c r="AB739" s="993"/>
      <c r="AC739" s="993"/>
      <c r="AD739" s="993"/>
      <c r="AE739" s="994"/>
      <c r="AF739" s="994"/>
      <c r="AG739" s="994"/>
      <c r="AH739" s="994"/>
      <c r="AI739" s="994"/>
      <c r="AJ739" s="994"/>
      <c r="AK739" s="994"/>
      <c r="AL739" s="994"/>
      <c r="AM739" s="994"/>
      <c r="AN739" s="993"/>
      <c r="AO739" s="993"/>
      <c r="AP739" s="993"/>
      <c r="AQ739" s="993"/>
      <c r="AR739" s="995"/>
      <c r="AS739" s="996"/>
      <c r="AT739" s="996"/>
      <c r="AU739" s="996"/>
      <c r="AV739" s="996"/>
      <c r="AW739" s="996"/>
      <c r="AX739" s="997"/>
    </row>
    <row r="740" spans="1:52" ht="24.75" customHeight="1" thickBot="1" x14ac:dyDescent="0.2">
      <c r="A740" s="973" t="s">
        <v>419</v>
      </c>
      <c r="B740" s="974"/>
      <c r="C740" s="974"/>
      <c r="D740" s="975"/>
      <c r="E740" s="976" t="s">
        <v>561</v>
      </c>
      <c r="F740" s="977"/>
      <c r="G740" s="977"/>
      <c r="H740" s="92" t="str">
        <f>IF(E740="", "", "(")</f>
        <v>(</v>
      </c>
      <c r="I740" s="977"/>
      <c r="J740" s="977"/>
      <c r="K740" s="92" t="str">
        <f>IF(OR(I740="　", I740=""), "", "-")</f>
        <v/>
      </c>
      <c r="L740" s="978">
        <v>527</v>
      </c>
      <c r="M740" s="978"/>
      <c r="N740" s="93" t="str">
        <f>IF(O740="", "", "-")</f>
        <v/>
      </c>
      <c r="O740" s="94"/>
      <c r="P740" s="93" t="str">
        <f>IF(E740="", "", ")")</f>
        <v>)</v>
      </c>
      <c r="Q740" s="976"/>
      <c r="R740" s="977"/>
      <c r="S740" s="977"/>
      <c r="T740" s="92" t="str">
        <f>IF(Q740="", "", "(")</f>
        <v/>
      </c>
      <c r="U740" s="977"/>
      <c r="V740" s="977"/>
      <c r="W740" s="92" t="str">
        <f>IF(OR(U740="　", U740=""), "", "-")</f>
        <v/>
      </c>
      <c r="X740" s="978"/>
      <c r="Y740" s="978"/>
      <c r="Z740" s="93" t="str">
        <f>IF(AA740="", "", "-")</f>
        <v/>
      </c>
      <c r="AA740" s="94"/>
      <c r="AB740" s="93" t="str">
        <f>IF(Q740="", "", ")")</f>
        <v/>
      </c>
      <c r="AC740" s="976"/>
      <c r="AD740" s="977"/>
      <c r="AE740" s="977"/>
      <c r="AF740" s="92" t="str">
        <f>IF(AC740="", "", "(")</f>
        <v/>
      </c>
      <c r="AG740" s="977"/>
      <c r="AH740" s="977"/>
      <c r="AI740" s="92" t="str">
        <f>IF(OR(AG740="　", AG740=""), "", "-")</f>
        <v/>
      </c>
      <c r="AJ740" s="978"/>
      <c r="AK740" s="978"/>
      <c r="AL740" s="93" t="str">
        <f>IF(AM740="", "", "-")</f>
        <v/>
      </c>
      <c r="AM740" s="94"/>
      <c r="AN740" s="93" t="str">
        <f>IF(AC740="", "", ")")</f>
        <v/>
      </c>
      <c r="AO740" s="1001"/>
      <c r="AP740" s="1002"/>
      <c r="AQ740" s="1002"/>
      <c r="AR740" s="1002"/>
      <c r="AS740" s="1002"/>
      <c r="AT740" s="1002"/>
      <c r="AU740" s="1002"/>
      <c r="AV740" s="1002"/>
      <c r="AW740" s="1002"/>
      <c r="AX740" s="1003"/>
    </row>
    <row r="741" spans="1:52" ht="28.35" customHeight="1" x14ac:dyDescent="0.15">
      <c r="A741" s="617" t="s">
        <v>388</v>
      </c>
      <c r="B741" s="618"/>
      <c r="C741" s="618"/>
      <c r="D741" s="618"/>
      <c r="E741" s="618"/>
      <c r="F741" s="61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4.2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14.2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390</v>
      </c>
      <c r="B780" s="632"/>
      <c r="C780" s="632"/>
      <c r="D780" s="632"/>
      <c r="E780" s="632"/>
      <c r="F780" s="633"/>
      <c r="G780" s="598" t="s">
        <v>628</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646</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15">
      <c r="A781" s="634"/>
      <c r="B781" s="635"/>
      <c r="C781" s="635"/>
      <c r="D781" s="635"/>
      <c r="E781" s="635"/>
      <c r="F781" s="636"/>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4"/>
      <c r="B782" s="635"/>
      <c r="C782" s="635"/>
      <c r="D782" s="635"/>
      <c r="E782" s="635"/>
      <c r="F782" s="636"/>
      <c r="G782" s="673" t="s">
        <v>629</v>
      </c>
      <c r="H782" s="674"/>
      <c r="I782" s="674"/>
      <c r="J782" s="674"/>
      <c r="K782" s="675"/>
      <c r="L782" s="667" t="s">
        <v>632</v>
      </c>
      <c r="M782" s="668"/>
      <c r="N782" s="668"/>
      <c r="O782" s="668"/>
      <c r="P782" s="668"/>
      <c r="Q782" s="668"/>
      <c r="R782" s="668"/>
      <c r="S782" s="668"/>
      <c r="T782" s="668"/>
      <c r="U782" s="668"/>
      <c r="V782" s="668"/>
      <c r="W782" s="668"/>
      <c r="X782" s="669"/>
      <c r="Y782" s="388">
        <v>56</v>
      </c>
      <c r="Z782" s="389"/>
      <c r="AA782" s="389"/>
      <c r="AB782" s="808"/>
      <c r="AC782" s="673" t="s">
        <v>647</v>
      </c>
      <c r="AD782" s="674"/>
      <c r="AE782" s="674"/>
      <c r="AF782" s="674"/>
      <c r="AG782" s="675"/>
      <c r="AH782" s="667" t="s">
        <v>654</v>
      </c>
      <c r="AI782" s="668"/>
      <c r="AJ782" s="668"/>
      <c r="AK782" s="668"/>
      <c r="AL782" s="668"/>
      <c r="AM782" s="668"/>
      <c r="AN782" s="668"/>
      <c r="AO782" s="668"/>
      <c r="AP782" s="668"/>
      <c r="AQ782" s="668"/>
      <c r="AR782" s="668"/>
      <c r="AS782" s="668"/>
      <c r="AT782" s="669"/>
      <c r="AU782" s="388">
        <v>2</v>
      </c>
      <c r="AV782" s="389"/>
      <c r="AW782" s="389"/>
      <c r="AX782" s="390"/>
    </row>
    <row r="783" spans="1:50" ht="24.75" customHeight="1" x14ac:dyDescent="0.15">
      <c r="A783" s="634"/>
      <c r="B783" s="635"/>
      <c r="C783" s="635"/>
      <c r="D783" s="635"/>
      <c r="E783" s="635"/>
      <c r="F783" s="636"/>
      <c r="G783" s="609" t="s">
        <v>630</v>
      </c>
      <c r="H783" s="610"/>
      <c r="I783" s="610"/>
      <c r="J783" s="610"/>
      <c r="K783" s="611"/>
      <c r="L783" s="601" t="s">
        <v>633</v>
      </c>
      <c r="M783" s="602"/>
      <c r="N783" s="602"/>
      <c r="O783" s="602"/>
      <c r="P783" s="602"/>
      <c r="Q783" s="602"/>
      <c r="R783" s="602"/>
      <c r="S783" s="602"/>
      <c r="T783" s="602"/>
      <c r="U783" s="602"/>
      <c r="V783" s="602"/>
      <c r="W783" s="602"/>
      <c r="X783" s="603"/>
      <c r="Y783" s="604">
        <v>50</v>
      </c>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15">
      <c r="A784" s="634"/>
      <c r="B784" s="635"/>
      <c r="C784" s="635"/>
      <c r="D784" s="635"/>
      <c r="E784" s="635"/>
      <c r="F784" s="636"/>
      <c r="G784" s="609" t="s">
        <v>631</v>
      </c>
      <c r="H784" s="610"/>
      <c r="I784" s="610"/>
      <c r="J784" s="610"/>
      <c r="K784" s="611"/>
      <c r="L784" s="601"/>
      <c r="M784" s="602"/>
      <c r="N784" s="602"/>
      <c r="O784" s="602"/>
      <c r="P784" s="602"/>
      <c r="Q784" s="602"/>
      <c r="R784" s="602"/>
      <c r="S784" s="602"/>
      <c r="T784" s="602"/>
      <c r="U784" s="602"/>
      <c r="V784" s="602"/>
      <c r="W784" s="602"/>
      <c r="X784" s="603"/>
      <c r="Y784" s="604">
        <v>10</v>
      </c>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116</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2</v>
      </c>
      <c r="AV792" s="835"/>
      <c r="AW792" s="835"/>
      <c r="AX792" s="837"/>
    </row>
    <row r="793" spans="1:50" ht="36.75" customHeight="1" x14ac:dyDescent="0.15">
      <c r="A793" s="634"/>
      <c r="B793" s="635"/>
      <c r="C793" s="635"/>
      <c r="D793" s="635"/>
      <c r="E793" s="635"/>
      <c r="F793" s="636"/>
      <c r="G793" s="598" t="s">
        <v>650</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customHeight="1" x14ac:dyDescent="0.15">
      <c r="A794" s="634"/>
      <c r="B794" s="635"/>
      <c r="C794" s="635"/>
      <c r="D794" s="635"/>
      <c r="E794" s="635"/>
      <c r="F794" s="636"/>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customHeight="1" x14ac:dyDescent="0.15">
      <c r="A795" s="634"/>
      <c r="B795" s="635"/>
      <c r="C795" s="635"/>
      <c r="D795" s="635"/>
      <c r="E795" s="635"/>
      <c r="F795" s="636"/>
      <c r="G795" s="673" t="s">
        <v>648</v>
      </c>
      <c r="H795" s="674"/>
      <c r="I795" s="674"/>
      <c r="J795" s="674"/>
      <c r="K795" s="675"/>
      <c r="L795" s="667" t="s">
        <v>655</v>
      </c>
      <c r="M795" s="668"/>
      <c r="N795" s="668"/>
      <c r="O795" s="668"/>
      <c r="P795" s="668"/>
      <c r="Q795" s="668"/>
      <c r="R795" s="668"/>
      <c r="S795" s="668"/>
      <c r="T795" s="668"/>
      <c r="U795" s="668"/>
      <c r="V795" s="668"/>
      <c r="W795" s="668"/>
      <c r="X795" s="669"/>
      <c r="Y795" s="388">
        <v>2</v>
      </c>
      <c r="Z795" s="389"/>
      <c r="AA795" s="389"/>
      <c r="AB795" s="808"/>
      <c r="AC795" s="673"/>
      <c r="AD795" s="674"/>
      <c r="AE795" s="674"/>
      <c r="AF795" s="674"/>
      <c r="AG795" s="675"/>
      <c r="AH795" s="667"/>
      <c r="AI795" s="668"/>
      <c r="AJ795" s="668"/>
      <c r="AK795" s="668"/>
      <c r="AL795" s="668"/>
      <c r="AM795" s="668"/>
      <c r="AN795" s="668"/>
      <c r="AO795" s="668"/>
      <c r="AP795" s="668"/>
      <c r="AQ795" s="668"/>
      <c r="AR795" s="668"/>
      <c r="AS795" s="668"/>
      <c r="AT795" s="669"/>
      <c r="AU795" s="388"/>
      <c r="AV795" s="389"/>
      <c r="AW795" s="389"/>
      <c r="AX795" s="390"/>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2</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8" t="s">
        <v>322</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323</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15">
      <c r="A807" s="634"/>
      <c r="B807" s="635"/>
      <c r="C807" s="635"/>
      <c r="D807" s="635"/>
      <c r="E807" s="635"/>
      <c r="F807" s="636"/>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88"/>
      <c r="Z808" s="389"/>
      <c r="AA808" s="389"/>
      <c r="AB808" s="808"/>
      <c r="AC808" s="673"/>
      <c r="AD808" s="674"/>
      <c r="AE808" s="674"/>
      <c r="AF808" s="674"/>
      <c r="AG808" s="675"/>
      <c r="AH808" s="667"/>
      <c r="AI808" s="668"/>
      <c r="AJ808" s="668"/>
      <c r="AK808" s="668"/>
      <c r="AL808" s="668"/>
      <c r="AM808" s="668"/>
      <c r="AN808" s="668"/>
      <c r="AO808" s="668"/>
      <c r="AP808" s="668"/>
      <c r="AQ808" s="668"/>
      <c r="AR808" s="668"/>
      <c r="AS808" s="668"/>
      <c r="AT808" s="669"/>
      <c r="AU808" s="388"/>
      <c r="AV808" s="389"/>
      <c r="AW808" s="389"/>
      <c r="AX808" s="390"/>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15">
      <c r="A820" s="634"/>
      <c r="B820" s="635"/>
      <c r="C820" s="635"/>
      <c r="D820" s="635"/>
      <c r="E820" s="635"/>
      <c r="F820" s="636"/>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88"/>
      <c r="Z821" s="389"/>
      <c r="AA821" s="389"/>
      <c r="AB821" s="808"/>
      <c r="AC821" s="673"/>
      <c r="AD821" s="674"/>
      <c r="AE821" s="674"/>
      <c r="AF821" s="674"/>
      <c r="AG821" s="675"/>
      <c r="AH821" s="667"/>
      <c r="AI821" s="668"/>
      <c r="AJ821" s="668"/>
      <c r="AK821" s="668"/>
      <c r="AL821" s="668"/>
      <c r="AM821" s="668"/>
      <c r="AN821" s="668"/>
      <c r="AO821" s="668"/>
      <c r="AP821" s="668"/>
      <c r="AQ821" s="668"/>
      <c r="AR821" s="668"/>
      <c r="AS821" s="668"/>
      <c r="AT821" s="669"/>
      <c r="AU821" s="388"/>
      <c r="AV821" s="389"/>
      <c r="AW821" s="389"/>
      <c r="AX821" s="390"/>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8" t="s">
        <v>347</v>
      </c>
      <c r="AM832" s="279"/>
      <c r="AN832" s="279"/>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341</v>
      </c>
      <c r="AD837" s="148"/>
      <c r="AE837" s="148"/>
      <c r="AF837" s="148"/>
      <c r="AG837" s="148"/>
      <c r="AH837" s="367" t="s">
        <v>371</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636</v>
      </c>
      <c r="D838" s="347"/>
      <c r="E838" s="347"/>
      <c r="F838" s="347"/>
      <c r="G838" s="347"/>
      <c r="H838" s="347"/>
      <c r="I838" s="347"/>
      <c r="J838" s="348">
        <v>5010001006767</v>
      </c>
      <c r="K838" s="349"/>
      <c r="L838" s="349"/>
      <c r="M838" s="349"/>
      <c r="N838" s="349"/>
      <c r="O838" s="349"/>
      <c r="P838" s="362" t="s">
        <v>637</v>
      </c>
      <c r="Q838" s="350"/>
      <c r="R838" s="350"/>
      <c r="S838" s="350"/>
      <c r="T838" s="350"/>
      <c r="U838" s="350"/>
      <c r="V838" s="350"/>
      <c r="W838" s="350"/>
      <c r="X838" s="350"/>
      <c r="Y838" s="351">
        <v>116</v>
      </c>
      <c r="Z838" s="352"/>
      <c r="AA838" s="352"/>
      <c r="AB838" s="353"/>
      <c r="AC838" s="363" t="s">
        <v>377</v>
      </c>
      <c r="AD838" s="371"/>
      <c r="AE838" s="371"/>
      <c r="AF838" s="371"/>
      <c r="AG838" s="371"/>
      <c r="AH838" s="372">
        <v>1</v>
      </c>
      <c r="AI838" s="373"/>
      <c r="AJ838" s="373"/>
      <c r="AK838" s="373"/>
      <c r="AL838" s="357">
        <v>99.3</v>
      </c>
      <c r="AM838" s="358"/>
      <c r="AN838" s="358"/>
      <c r="AO838" s="359"/>
      <c r="AP838" s="360" t="s">
        <v>601</v>
      </c>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12.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341</v>
      </c>
      <c r="AD870" s="148"/>
      <c r="AE870" s="148"/>
      <c r="AF870" s="148"/>
      <c r="AG870" s="148"/>
      <c r="AH870" s="367" t="s">
        <v>371</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658</v>
      </c>
      <c r="D871" s="347"/>
      <c r="E871" s="347"/>
      <c r="F871" s="347"/>
      <c r="G871" s="347"/>
      <c r="H871" s="347"/>
      <c r="I871" s="347"/>
      <c r="J871" s="348">
        <v>4080105001163</v>
      </c>
      <c r="K871" s="349"/>
      <c r="L871" s="349"/>
      <c r="M871" s="349"/>
      <c r="N871" s="349"/>
      <c r="O871" s="349"/>
      <c r="P871" s="362" t="s">
        <v>651</v>
      </c>
      <c r="Q871" s="350"/>
      <c r="R871" s="350"/>
      <c r="S871" s="350"/>
      <c r="T871" s="350"/>
      <c r="U871" s="350"/>
      <c r="V871" s="350"/>
      <c r="W871" s="350"/>
      <c r="X871" s="350"/>
      <c r="Y871" s="351">
        <v>2</v>
      </c>
      <c r="Z871" s="352"/>
      <c r="AA871" s="352"/>
      <c r="AB871" s="353"/>
      <c r="AC871" s="363" t="s">
        <v>80</v>
      </c>
      <c r="AD871" s="371"/>
      <c r="AE871" s="371"/>
      <c r="AF871" s="371"/>
      <c r="AG871" s="371"/>
      <c r="AH871" s="372" t="s">
        <v>652</v>
      </c>
      <c r="AI871" s="373"/>
      <c r="AJ871" s="373"/>
      <c r="AK871" s="373"/>
      <c r="AL871" s="357" t="s">
        <v>652</v>
      </c>
      <c r="AM871" s="358"/>
      <c r="AN871" s="358"/>
      <c r="AO871" s="359"/>
      <c r="AP871" s="360" t="s">
        <v>652</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17.2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341</v>
      </c>
      <c r="AD903" s="148"/>
      <c r="AE903" s="148"/>
      <c r="AF903" s="148"/>
      <c r="AG903" s="148"/>
      <c r="AH903" s="367" t="s">
        <v>371</v>
      </c>
      <c r="AI903" s="364"/>
      <c r="AJ903" s="364"/>
      <c r="AK903" s="364"/>
      <c r="AL903" s="364" t="s">
        <v>21</v>
      </c>
      <c r="AM903" s="364"/>
      <c r="AN903" s="364"/>
      <c r="AO903" s="369"/>
      <c r="AP903" s="370" t="s">
        <v>301</v>
      </c>
      <c r="AQ903" s="370"/>
      <c r="AR903" s="370"/>
      <c r="AS903" s="370"/>
      <c r="AT903" s="370"/>
      <c r="AU903" s="370"/>
      <c r="AV903" s="370"/>
      <c r="AW903" s="370"/>
      <c r="AX903" s="370"/>
    </row>
    <row r="904" spans="1:50" ht="49.5" customHeight="1" x14ac:dyDescent="0.15">
      <c r="A904" s="376">
        <v>1</v>
      </c>
      <c r="B904" s="376">
        <v>1</v>
      </c>
      <c r="C904" s="361" t="s">
        <v>659</v>
      </c>
      <c r="D904" s="347"/>
      <c r="E904" s="347"/>
      <c r="F904" s="347"/>
      <c r="G904" s="347"/>
      <c r="H904" s="347"/>
      <c r="I904" s="347"/>
      <c r="J904" s="348">
        <v>6011205000217</v>
      </c>
      <c r="K904" s="349"/>
      <c r="L904" s="349"/>
      <c r="M904" s="349"/>
      <c r="N904" s="349"/>
      <c r="O904" s="349"/>
      <c r="P904" s="362" t="s">
        <v>653</v>
      </c>
      <c r="Q904" s="350"/>
      <c r="R904" s="350"/>
      <c r="S904" s="350"/>
      <c r="T904" s="350"/>
      <c r="U904" s="350"/>
      <c r="V904" s="350"/>
      <c r="W904" s="350"/>
      <c r="X904" s="350"/>
      <c r="Y904" s="351">
        <v>2</v>
      </c>
      <c r="Z904" s="352"/>
      <c r="AA904" s="352"/>
      <c r="AB904" s="353"/>
      <c r="AC904" s="363" t="s">
        <v>80</v>
      </c>
      <c r="AD904" s="371"/>
      <c r="AE904" s="371"/>
      <c r="AF904" s="371"/>
      <c r="AG904" s="371"/>
      <c r="AH904" s="372" t="s">
        <v>652</v>
      </c>
      <c r="AI904" s="373"/>
      <c r="AJ904" s="373"/>
      <c r="AK904" s="373"/>
      <c r="AL904" s="357" t="s">
        <v>652</v>
      </c>
      <c r="AM904" s="358"/>
      <c r="AN904" s="358"/>
      <c r="AO904" s="359"/>
      <c r="AP904" s="360" t="s">
        <v>652</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341</v>
      </c>
      <c r="AD936" s="148"/>
      <c r="AE936" s="148"/>
      <c r="AF936" s="148"/>
      <c r="AG936" s="148"/>
      <c r="AH936" s="367" t="s">
        <v>371</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341</v>
      </c>
      <c r="AD969" s="148"/>
      <c r="AE969" s="148"/>
      <c r="AF969" s="148"/>
      <c r="AG969" s="148"/>
      <c r="AH969" s="367" t="s">
        <v>371</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341</v>
      </c>
      <c r="AD1002" s="148"/>
      <c r="AE1002" s="148"/>
      <c r="AF1002" s="148"/>
      <c r="AG1002" s="148"/>
      <c r="AH1002" s="367" t="s">
        <v>371</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341</v>
      </c>
      <c r="AD1035" s="148"/>
      <c r="AE1035" s="148"/>
      <c r="AF1035" s="148"/>
      <c r="AG1035" s="148"/>
      <c r="AH1035" s="367" t="s">
        <v>371</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341</v>
      </c>
      <c r="AD1068" s="148"/>
      <c r="AE1068" s="148"/>
      <c r="AF1068" s="148"/>
      <c r="AG1068" s="148"/>
      <c r="AH1068" s="367" t="s">
        <v>371</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332</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347</v>
      </c>
      <c r="AM1099" s="281"/>
      <c r="AN1099" s="281"/>
      <c r="AO1099" s="79"/>
      <c r="AP1099" s="68"/>
      <c r="AQ1099" s="68"/>
      <c r="AR1099" s="68"/>
      <c r="AS1099" s="68"/>
      <c r="AT1099" s="68"/>
      <c r="AU1099" s="68"/>
      <c r="AV1099" s="68"/>
      <c r="AW1099" s="68"/>
      <c r="AX1099" s="69"/>
    </row>
    <row r="1100" spans="1:50" ht="13.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333</v>
      </c>
      <c r="AQ1102" s="370"/>
      <c r="AR1102" s="370"/>
      <c r="AS1102" s="370"/>
      <c r="AT1102" s="370"/>
      <c r="AU1102" s="370"/>
      <c r="AV1102" s="370"/>
      <c r="AW1102" s="370"/>
      <c r="AX1102" s="370"/>
    </row>
    <row r="1103" spans="1:50" ht="18" customHeight="1" x14ac:dyDescent="0.15">
      <c r="A1103" s="376">
        <v>1</v>
      </c>
      <c r="B1103" s="376">
        <v>1</v>
      </c>
      <c r="C1103" s="374"/>
      <c r="D1103" s="374"/>
      <c r="E1103" s="146" t="s">
        <v>634</v>
      </c>
      <c r="F1103" s="375"/>
      <c r="G1103" s="375"/>
      <c r="H1103" s="375"/>
      <c r="I1103" s="375"/>
      <c r="J1103" s="348" t="s">
        <v>601</v>
      </c>
      <c r="K1103" s="349"/>
      <c r="L1103" s="349"/>
      <c r="M1103" s="349"/>
      <c r="N1103" s="349"/>
      <c r="O1103" s="349"/>
      <c r="P1103" s="362" t="s">
        <v>571</v>
      </c>
      <c r="Q1103" s="350"/>
      <c r="R1103" s="350"/>
      <c r="S1103" s="350"/>
      <c r="T1103" s="350"/>
      <c r="U1103" s="350"/>
      <c r="V1103" s="350"/>
      <c r="W1103" s="350"/>
      <c r="X1103" s="350"/>
      <c r="Y1103" s="351" t="s">
        <v>571</v>
      </c>
      <c r="Z1103" s="352"/>
      <c r="AA1103" s="352"/>
      <c r="AB1103" s="353"/>
      <c r="AC1103" s="354"/>
      <c r="AD1103" s="354"/>
      <c r="AE1103" s="354"/>
      <c r="AF1103" s="354"/>
      <c r="AG1103" s="354"/>
      <c r="AH1103" s="355" t="s">
        <v>572</v>
      </c>
      <c r="AI1103" s="356"/>
      <c r="AJ1103" s="356"/>
      <c r="AK1103" s="356"/>
      <c r="AL1103" s="357" t="s">
        <v>635</v>
      </c>
      <c r="AM1103" s="358"/>
      <c r="AN1103" s="358"/>
      <c r="AO1103" s="359"/>
      <c r="AP1103" s="360" t="s">
        <v>571</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11">
      <formula>IF(RIGHT(TEXT(P14,"0.#"),1)=".",FALSE,TRUE)</formula>
    </cfRule>
    <cfRule type="expression" dxfId="2794" priority="14012">
      <formula>IF(RIGHT(TEXT(P14,"0.#"),1)=".",TRUE,FALSE)</formula>
    </cfRule>
  </conditionalFormatting>
  <conditionalFormatting sqref="AE32 AI32">
    <cfRule type="expression" dxfId="2793" priority="14001">
      <formula>IF(RIGHT(TEXT(AE32,"0.#"),1)=".",FALSE,TRUE)</formula>
    </cfRule>
    <cfRule type="expression" dxfId="2792" priority="14002">
      <formula>IF(RIGHT(TEXT(AE32,"0.#"),1)=".",TRUE,FALSE)</formula>
    </cfRule>
  </conditionalFormatting>
  <conditionalFormatting sqref="P18:AX18">
    <cfRule type="expression" dxfId="2791" priority="13887">
      <formula>IF(RIGHT(TEXT(P18,"0.#"),1)=".",FALSE,TRUE)</formula>
    </cfRule>
    <cfRule type="expression" dxfId="2790" priority="13888">
      <formula>IF(RIGHT(TEXT(P18,"0.#"),1)=".",TRUE,FALSE)</formula>
    </cfRule>
  </conditionalFormatting>
  <conditionalFormatting sqref="Y783">
    <cfRule type="expression" dxfId="2789" priority="13883">
      <formula>IF(RIGHT(TEXT(Y783,"0.#"),1)=".",FALSE,TRUE)</formula>
    </cfRule>
    <cfRule type="expression" dxfId="2788" priority="13884">
      <formula>IF(RIGHT(TEXT(Y783,"0.#"),1)=".",TRUE,FALSE)</formula>
    </cfRule>
  </conditionalFormatting>
  <conditionalFormatting sqref="Y792">
    <cfRule type="expression" dxfId="2787" priority="13879">
      <formula>IF(RIGHT(TEXT(Y792,"0.#"),1)=".",FALSE,TRUE)</formula>
    </cfRule>
    <cfRule type="expression" dxfId="2786" priority="13880">
      <formula>IF(RIGHT(TEXT(Y792,"0.#"),1)=".",TRUE,FALSE)</formula>
    </cfRule>
  </conditionalFormatting>
  <conditionalFormatting sqref="Y823:Y830 Y821 Y810:Y817 Y808 Y797:Y804 Y795">
    <cfRule type="expression" dxfId="2785" priority="13661">
      <formula>IF(RIGHT(TEXT(Y795,"0.#"),1)=".",FALSE,TRUE)</formula>
    </cfRule>
    <cfRule type="expression" dxfId="2784" priority="13662">
      <formula>IF(RIGHT(TEXT(Y795,"0.#"),1)=".",TRUE,FALSE)</formula>
    </cfRule>
  </conditionalFormatting>
  <conditionalFormatting sqref="P16:AQ17 P15:AX15 P13:AX13">
    <cfRule type="expression" dxfId="2783" priority="13709">
      <formula>IF(RIGHT(TEXT(P13,"0.#"),1)=".",FALSE,TRUE)</formula>
    </cfRule>
    <cfRule type="expression" dxfId="2782" priority="13710">
      <formula>IF(RIGHT(TEXT(P13,"0.#"),1)=".",TRUE,FALSE)</formula>
    </cfRule>
  </conditionalFormatting>
  <conditionalFormatting sqref="P19:AJ19">
    <cfRule type="expression" dxfId="2781" priority="13707">
      <formula>IF(RIGHT(TEXT(P19,"0.#"),1)=".",FALSE,TRUE)</formula>
    </cfRule>
    <cfRule type="expression" dxfId="2780" priority="13708">
      <formula>IF(RIGHT(TEXT(P19,"0.#"),1)=".",TRUE,FALSE)</formula>
    </cfRule>
  </conditionalFormatting>
  <conditionalFormatting sqref="AE101 AQ101">
    <cfRule type="expression" dxfId="2779" priority="13699">
      <formula>IF(RIGHT(TEXT(AE101,"0.#"),1)=".",FALSE,TRUE)</formula>
    </cfRule>
    <cfRule type="expression" dxfId="2778" priority="13700">
      <formula>IF(RIGHT(TEXT(AE101,"0.#"),1)=".",TRUE,FALSE)</formula>
    </cfRule>
  </conditionalFormatting>
  <conditionalFormatting sqref="Y784:Y791 Y782">
    <cfRule type="expression" dxfId="2777" priority="13685">
      <formula>IF(RIGHT(TEXT(Y782,"0.#"),1)=".",FALSE,TRUE)</formula>
    </cfRule>
    <cfRule type="expression" dxfId="2776" priority="13686">
      <formula>IF(RIGHT(TEXT(Y782,"0.#"),1)=".",TRUE,FALSE)</formula>
    </cfRule>
  </conditionalFormatting>
  <conditionalFormatting sqref="AU783">
    <cfRule type="expression" dxfId="2775" priority="13683">
      <formula>IF(RIGHT(TEXT(AU783,"0.#"),1)=".",FALSE,TRUE)</formula>
    </cfRule>
    <cfRule type="expression" dxfId="2774" priority="13684">
      <formula>IF(RIGHT(TEXT(AU783,"0.#"),1)=".",TRUE,FALSE)</formula>
    </cfRule>
  </conditionalFormatting>
  <conditionalFormatting sqref="AU792">
    <cfRule type="expression" dxfId="2773" priority="13681">
      <formula>IF(RIGHT(TEXT(AU792,"0.#"),1)=".",FALSE,TRUE)</formula>
    </cfRule>
    <cfRule type="expression" dxfId="2772" priority="13682">
      <formula>IF(RIGHT(TEXT(AU792,"0.#"),1)=".",TRUE,FALSE)</formula>
    </cfRule>
  </conditionalFormatting>
  <conditionalFormatting sqref="AU784:AU791 AU782">
    <cfRule type="expression" dxfId="2771" priority="13679">
      <formula>IF(RIGHT(TEXT(AU782,"0.#"),1)=".",FALSE,TRUE)</formula>
    </cfRule>
    <cfRule type="expression" dxfId="2770" priority="13680">
      <formula>IF(RIGHT(TEXT(AU782,"0.#"),1)=".",TRUE,FALSE)</formula>
    </cfRule>
  </conditionalFormatting>
  <conditionalFormatting sqref="Y822 Y809 Y796">
    <cfRule type="expression" dxfId="2769" priority="13665">
      <formula>IF(RIGHT(TEXT(Y796,"0.#"),1)=".",FALSE,TRUE)</formula>
    </cfRule>
    <cfRule type="expression" dxfId="2768" priority="13666">
      <formula>IF(RIGHT(TEXT(Y796,"0.#"),1)=".",TRUE,FALSE)</formula>
    </cfRule>
  </conditionalFormatting>
  <conditionalFormatting sqref="Y831 Y818 Y805">
    <cfRule type="expression" dxfId="2767" priority="13663">
      <formula>IF(RIGHT(TEXT(Y805,"0.#"),1)=".",FALSE,TRUE)</formula>
    </cfRule>
    <cfRule type="expression" dxfId="2766" priority="13664">
      <formula>IF(RIGHT(TEXT(Y805,"0.#"),1)=".",TRUE,FALSE)</formula>
    </cfRule>
  </conditionalFormatting>
  <conditionalFormatting sqref="AU822 AU809 AU796">
    <cfRule type="expression" dxfId="2765" priority="13659">
      <formula>IF(RIGHT(TEXT(AU796,"0.#"),1)=".",FALSE,TRUE)</formula>
    </cfRule>
    <cfRule type="expression" dxfId="2764" priority="13660">
      <formula>IF(RIGHT(TEXT(AU796,"0.#"),1)=".",TRUE,FALSE)</formula>
    </cfRule>
  </conditionalFormatting>
  <conditionalFormatting sqref="AU831 AU818 AU805">
    <cfRule type="expression" dxfId="2763" priority="13657">
      <formula>IF(RIGHT(TEXT(AU805,"0.#"),1)=".",FALSE,TRUE)</formula>
    </cfRule>
    <cfRule type="expression" dxfId="2762" priority="13658">
      <formula>IF(RIGHT(TEXT(AU805,"0.#"),1)=".",TRUE,FALSE)</formula>
    </cfRule>
  </conditionalFormatting>
  <conditionalFormatting sqref="AU823:AU830 AU821 AU810:AU817 AU808 AU797:AU804 AU795">
    <cfRule type="expression" dxfId="2761" priority="13655">
      <formula>IF(RIGHT(TEXT(AU795,"0.#"),1)=".",FALSE,TRUE)</formula>
    </cfRule>
    <cfRule type="expression" dxfId="2760" priority="13656">
      <formula>IF(RIGHT(TEXT(AU795,"0.#"),1)=".",TRUE,FALSE)</formula>
    </cfRule>
  </conditionalFormatting>
  <conditionalFormatting sqref="AM87">
    <cfRule type="expression" dxfId="2759" priority="13309">
      <formula>IF(RIGHT(TEXT(AM87,"0.#"),1)=".",FALSE,TRUE)</formula>
    </cfRule>
    <cfRule type="expression" dxfId="2758" priority="13310">
      <formula>IF(RIGHT(TEXT(AM87,"0.#"),1)=".",TRUE,FALSE)</formula>
    </cfRule>
  </conditionalFormatting>
  <conditionalFormatting sqref="AE55">
    <cfRule type="expression" dxfId="2757" priority="13377">
      <formula>IF(RIGHT(TEXT(AE55,"0.#"),1)=".",FALSE,TRUE)</formula>
    </cfRule>
    <cfRule type="expression" dxfId="2756" priority="13378">
      <formula>IF(RIGHT(TEXT(AE55,"0.#"),1)=".",TRUE,FALSE)</formula>
    </cfRule>
  </conditionalFormatting>
  <conditionalFormatting sqref="AI55">
    <cfRule type="expression" dxfId="2755" priority="13375">
      <formula>IF(RIGHT(TEXT(AI55,"0.#"),1)=".",FALSE,TRUE)</formula>
    </cfRule>
    <cfRule type="expression" dxfId="2754" priority="13376">
      <formula>IF(RIGHT(TEXT(AI55,"0.#"),1)=".",TRUE,FALSE)</formula>
    </cfRule>
  </conditionalFormatting>
  <conditionalFormatting sqref="AM34">
    <cfRule type="expression" dxfId="2753" priority="13455">
      <formula>IF(RIGHT(TEXT(AM34,"0.#"),1)=".",FALSE,TRUE)</formula>
    </cfRule>
    <cfRule type="expression" dxfId="2752" priority="13456">
      <formula>IF(RIGHT(TEXT(AM34,"0.#"),1)=".",TRUE,FALSE)</formula>
    </cfRule>
  </conditionalFormatting>
  <conditionalFormatting sqref="AE33 AI33">
    <cfRule type="expression" dxfId="2751" priority="13469">
      <formula>IF(RIGHT(TEXT(AE33,"0.#"),1)=".",FALSE,TRUE)</formula>
    </cfRule>
    <cfRule type="expression" dxfId="2750" priority="13470">
      <formula>IF(RIGHT(TEXT(AE33,"0.#"),1)=".",TRUE,FALSE)</formula>
    </cfRule>
  </conditionalFormatting>
  <conditionalFormatting sqref="AE34 AI34">
    <cfRule type="expression" dxfId="2749" priority="13467">
      <formula>IF(RIGHT(TEXT(AE34,"0.#"),1)=".",FALSE,TRUE)</formula>
    </cfRule>
    <cfRule type="expression" dxfId="2748" priority="13468">
      <formula>IF(RIGHT(TEXT(AE34,"0.#"),1)=".",TRUE,FALSE)</formula>
    </cfRule>
  </conditionalFormatting>
  <conditionalFormatting sqref="AM32">
    <cfRule type="expression" dxfId="2747" priority="13459">
      <formula>IF(RIGHT(TEXT(AM32,"0.#"),1)=".",FALSE,TRUE)</formula>
    </cfRule>
    <cfRule type="expression" dxfId="2746" priority="13460">
      <formula>IF(RIGHT(TEXT(AM32,"0.#"),1)=".",TRUE,FALSE)</formula>
    </cfRule>
  </conditionalFormatting>
  <conditionalFormatting sqref="AM33">
    <cfRule type="expression" dxfId="2745" priority="13457">
      <formula>IF(RIGHT(TEXT(AM33,"0.#"),1)=".",FALSE,TRUE)</formula>
    </cfRule>
    <cfRule type="expression" dxfId="2744" priority="13458">
      <formula>IF(RIGHT(TEXT(AM33,"0.#"),1)=".",TRUE,FALSE)</formula>
    </cfRule>
  </conditionalFormatting>
  <conditionalFormatting sqref="AQ32:AQ34">
    <cfRule type="expression" dxfId="2743" priority="13449">
      <formula>IF(RIGHT(TEXT(AQ32,"0.#"),1)=".",FALSE,TRUE)</formula>
    </cfRule>
    <cfRule type="expression" dxfId="2742" priority="13450">
      <formula>IF(RIGHT(TEXT(AQ32,"0.#"),1)=".",TRUE,FALSE)</formula>
    </cfRule>
  </conditionalFormatting>
  <conditionalFormatting sqref="AU32:AU34">
    <cfRule type="expression" dxfId="2741" priority="13447">
      <formula>IF(RIGHT(TEXT(AU32,"0.#"),1)=".",FALSE,TRUE)</formula>
    </cfRule>
    <cfRule type="expression" dxfId="2740" priority="13448">
      <formula>IF(RIGHT(TEXT(AU32,"0.#"),1)=".",TRUE,FALSE)</formula>
    </cfRule>
  </conditionalFormatting>
  <conditionalFormatting sqref="AE53">
    <cfRule type="expression" dxfId="2739" priority="13381">
      <formula>IF(RIGHT(TEXT(AE53,"0.#"),1)=".",FALSE,TRUE)</formula>
    </cfRule>
    <cfRule type="expression" dxfId="2738" priority="13382">
      <formula>IF(RIGHT(TEXT(AE53,"0.#"),1)=".",TRUE,FALSE)</formula>
    </cfRule>
  </conditionalFormatting>
  <conditionalFormatting sqref="AE54">
    <cfRule type="expression" dxfId="2737" priority="13379">
      <formula>IF(RIGHT(TEXT(AE54,"0.#"),1)=".",FALSE,TRUE)</formula>
    </cfRule>
    <cfRule type="expression" dxfId="2736" priority="13380">
      <formula>IF(RIGHT(TEXT(AE54,"0.#"),1)=".",TRUE,FALSE)</formula>
    </cfRule>
  </conditionalFormatting>
  <conditionalFormatting sqref="AI54">
    <cfRule type="expression" dxfId="2735" priority="13373">
      <formula>IF(RIGHT(TEXT(AI54,"0.#"),1)=".",FALSE,TRUE)</formula>
    </cfRule>
    <cfRule type="expression" dxfId="2734" priority="13374">
      <formula>IF(RIGHT(TEXT(AI54,"0.#"),1)=".",TRUE,FALSE)</formula>
    </cfRule>
  </conditionalFormatting>
  <conditionalFormatting sqref="AI53">
    <cfRule type="expression" dxfId="2733" priority="13371">
      <formula>IF(RIGHT(TEXT(AI53,"0.#"),1)=".",FALSE,TRUE)</formula>
    </cfRule>
    <cfRule type="expression" dxfId="2732" priority="13372">
      <formula>IF(RIGHT(TEXT(AI53,"0.#"),1)=".",TRUE,FALSE)</formula>
    </cfRule>
  </conditionalFormatting>
  <conditionalFormatting sqref="AM53">
    <cfRule type="expression" dxfId="2731" priority="13369">
      <formula>IF(RIGHT(TEXT(AM53,"0.#"),1)=".",FALSE,TRUE)</formula>
    </cfRule>
    <cfRule type="expression" dxfId="2730" priority="13370">
      <formula>IF(RIGHT(TEXT(AM53,"0.#"),1)=".",TRUE,FALSE)</formula>
    </cfRule>
  </conditionalFormatting>
  <conditionalFormatting sqref="AM54">
    <cfRule type="expression" dxfId="2729" priority="13367">
      <formula>IF(RIGHT(TEXT(AM54,"0.#"),1)=".",FALSE,TRUE)</formula>
    </cfRule>
    <cfRule type="expression" dxfId="2728" priority="13368">
      <formula>IF(RIGHT(TEXT(AM54,"0.#"),1)=".",TRUE,FALSE)</formula>
    </cfRule>
  </conditionalFormatting>
  <conditionalFormatting sqref="AM55">
    <cfRule type="expression" dxfId="2727" priority="13365">
      <formula>IF(RIGHT(TEXT(AM55,"0.#"),1)=".",FALSE,TRUE)</formula>
    </cfRule>
    <cfRule type="expression" dxfId="2726" priority="13366">
      <formula>IF(RIGHT(TEXT(AM55,"0.#"),1)=".",TRUE,FALSE)</formula>
    </cfRule>
  </conditionalFormatting>
  <conditionalFormatting sqref="AE60">
    <cfRule type="expression" dxfId="2725" priority="13351">
      <formula>IF(RIGHT(TEXT(AE60,"0.#"),1)=".",FALSE,TRUE)</formula>
    </cfRule>
    <cfRule type="expression" dxfId="2724" priority="13352">
      <formula>IF(RIGHT(TEXT(AE60,"0.#"),1)=".",TRUE,FALSE)</formula>
    </cfRule>
  </conditionalFormatting>
  <conditionalFormatting sqref="AE61">
    <cfRule type="expression" dxfId="2723" priority="13349">
      <formula>IF(RIGHT(TEXT(AE61,"0.#"),1)=".",FALSE,TRUE)</formula>
    </cfRule>
    <cfRule type="expression" dxfId="2722" priority="13350">
      <formula>IF(RIGHT(TEXT(AE61,"0.#"),1)=".",TRUE,FALSE)</formula>
    </cfRule>
  </conditionalFormatting>
  <conditionalFormatting sqref="AE62">
    <cfRule type="expression" dxfId="2721" priority="13347">
      <formula>IF(RIGHT(TEXT(AE62,"0.#"),1)=".",FALSE,TRUE)</formula>
    </cfRule>
    <cfRule type="expression" dxfId="2720" priority="13348">
      <formula>IF(RIGHT(TEXT(AE62,"0.#"),1)=".",TRUE,FALSE)</formula>
    </cfRule>
  </conditionalFormatting>
  <conditionalFormatting sqref="AI62">
    <cfRule type="expression" dxfId="2719" priority="13345">
      <formula>IF(RIGHT(TEXT(AI62,"0.#"),1)=".",FALSE,TRUE)</formula>
    </cfRule>
    <cfRule type="expression" dxfId="2718" priority="13346">
      <formula>IF(RIGHT(TEXT(AI62,"0.#"),1)=".",TRUE,FALSE)</formula>
    </cfRule>
  </conditionalFormatting>
  <conditionalFormatting sqref="AI61">
    <cfRule type="expression" dxfId="2717" priority="13343">
      <formula>IF(RIGHT(TEXT(AI61,"0.#"),1)=".",FALSE,TRUE)</formula>
    </cfRule>
    <cfRule type="expression" dxfId="2716" priority="13344">
      <formula>IF(RIGHT(TEXT(AI61,"0.#"),1)=".",TRUE,FALSE)</formula>
    </cfRule>
  </conditionalFormatting>
  <conditionalFormatting sqref="AI60">
    <cfRule type="expression" dxfId="2715" priority="13341">
      <formula>IF(RIGHT(TEXT(AI60,"0.#"),1)=".",FALSE,TRUE)</formula>
    </cfRule>
    <cfRule type="expression" dxfId="2714" priority="13342">
      <formula>IF(RIGHT(TEXT(AI60,"0.#"),1)=".",TRUE,FALSE)</formula>
    </cfRule>
  </conditionalFormatting>
  <conditionalFormatting sqref="AM60">
    <cfRule type="expression" dxfId="2713" priority="13339">
      <formula>IF(RIGHT(TEXT(AM60,"0.#"),1)=".",FALSE,TRUE)</formula>
    </cfRule>
    <cfRule type="expression" dxfId="2712" priority="13340">
      <formula>IF(RIGHT(TEXT(AM60,"0.#"),1)=".",TRUE,FALSE)</formula>
    </cfRule>
  </conditionalFormatting>
  <conditionalFormatting sqref="AM61">
    <cfRule type="expression" dxfId="2711" priority="13337">
      <formula>IF(RIGHT(TEXT(AM61,"0.#"),1)=".",FALSE,TRUE)</formula>
    </cfRule>
    <cfRule type="expression" dxfId="2710" priority="13338">
      <formula>IF(RIGHT(TEXT(AM61,"0.#"),1)=".",TRUE,FALSE)</formula>
    </cfRule>
  </conditionalFormatting>
  <conditionalFormatting sqref="AM62">
    <cfRule type="expression" dxfId="2709" priority="13335">
      <formula>IF(RIGHT(TEXT(AM62,"0.#"),1)=".",FALSE,TRUE)</formula>
    </cfRule>
    <cfRule type="expression" dxfId="2708" priority="13336">
      <formula>IF(RIGHT(TEXT(AM62,"0.#"),1)=".",TRUE,FALSE)</formula>
    </cfRule>
  </conditionalFormatting>
  <conditionalFormatting sqref="AE87">
    <cfRule type="expression" dxfId="2707" priority="13321">
      <formula>IF(RIGHT(TEXT(AE87,"0.#"),1)=".",FALSE,TRUE)</formula>
    </cfRule>
    <cfRule type="expression" dxfId="2706" priority="13322">
      <formula>IF(RIGHT(TEXT(AE87,"0.#"),1)=".",TRUE,FALSE)</formula>
    </cfRule>
  </conditionalFormatting>
  <conditionalFormatting sqref="AE88">
    <cfRule type="expression" dxfId="2705" priority="13319">
      <formula>IF(RIGHT(TEXT(AE88,"0.#"),1)=".",FALSE,TRUE)</formula>
    </cfRule>
    <cfRule type="expression" dxfId="2704" priority="13320">
      <formula>IF(RIGHT(TEXT(AE88,"0.#"),1)=".",TRUE,FALSE)</formula>
    </cfRule>
  </conditionalFormatting>
  <conditionalFormatting sqref="AE89">
    <cfRule type="expression" dxfId="2703" priority="13317">
      <formula>IF(RIGHT(TEXT(AE89,"0.#"),1)=".",FALSE,TRUE)</formula>
    </cfRule>
    <cfRule type="expression" dxfId="2702" priority="13318">
      <formula>IF(RIGHT(TEXT(AE89,"0.#"),1)=".",TRUE,FALSE)</formula>
    </cfRule>
  </conditionalFormatting>
  <conditionalFormatting sqref="AI89">
    <cfRule type="expression" dxfId="2701" priority="13315">
      <formula>IF(RIGHT(TEXT(AI89,"0.#"),1)=".",FALSE,TRUE)</formula>
    </cfRule>
    <cfRule type="expression" dxfId="2700" priority="13316">
      <formula>IF(RIGHT(TEXT(AI89,"0.#"),1)=".",TRUE,FALSE)</formula>
    </cfRule>
  </conditionalFormatting>
  <conditionalFormatting sqref="AI88">
    <cfRule type="expression" dxfId="2699" priority="13313">
      <formula>IF(RIGHT(TEXT(AI88,"0.#"),1)=".",FALSE,TRUE)</formula>
    </cfRule>
    <cfRule type="expression" dxfId="2698" priority="13314">
      <formula>IF(RIGHT(TEXT(AI88,"0.#"),1)=".",TRUE,FALSE)</formula>
    </cfRule>
  </conditionalFormatting>
  <conditionalFormatting sqref="AI87">
    <cfRule type="expression" dxfId="2697" priority="13311">
      <formula>IF(RIGHT(TEXT(AI87,"0.#"),1)=".",FALSE,TRUE)</formula>
    </cfRule>
    <cfRule type="expression" dxfId="2696" priority="13312">
      <formula>IF(RIGHT(TEXT(AI87,"0.#"),1)=".",TRUE,FALSE)</formula>
    </cfRule>
  </conditionalFormatting>
  <conditionalFormatting sqref="AM88">
    <cfRule type="expression" dxfId="2695" priority="13307">
      <formula>IF(RIGHT(TEXT(AM88,"0.#"),1)=".",FALSE,TRUE)</formula>
    </cfRule>
    <cfRule type="expression" dxfId="2694" priority="13308">
      <formula>IF(RIGHT(TEXT(AM88,"0.#"),1)=".",TRUE,FALSE)</formula>
    </cfRule>
  </conditionalFormatting>
  <conditionalFormatting sqref="AM89">
    <cfRule type="expression" dxfId="2693" priority="13305">
      <formula>IF(RIGHT(TEXT(AM89,"0.#"),1)=".",FALSE,TRUE)</formula>
    </cfRule>
    <cfRule type="expression" dxfId="2692" priority="13306">
      <formula>IF(RIGHT(TEXT(AM89,"0.#"),1)=".",TRUE,FALSE)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Q116">
    <cfRule type="expression" dxfId="2595" priority="13163">
      <formula>IF(RIGHT(TEXT(AQ116,"0.#"),1)=".",FALSE,TRUE)</formula>
    </cfRule>
    <cfRule type="expression" dxfId="2594" priority="13164">
      <formula>IF(RIGHT(TEXT(AQ116,"0.#"),1)=".",TRUE,FALSE)</formula>
    </cfRule>
  </conditionalFormatting>
  <conditionalFormatting sqref="AM116">
    <cfRule type="expression" dxfId="2593" priority="13159">
      <formula>IF(RIGHT(TEXT(AM116,"0.#"),1)=".",FALSE,TRUE)</formula>
    </cfRule>
    <cfRule type="expression" dxfId="2592" priority="13160">
      <formula>IF(RIGHT(TEXT(AM116,"0.#"),1)=".",TRUE,FALSE)</formula>
    </cfRule>
  </conditionalFormatting>
  <conditionalFormatting sqref="AM117">
    <cfRule type="expression" dxfId="2591" priority="13157">
      <formula>IF(RIGHT(TEXT(AM117,"0.#"),1)=".",FALSE,TRUE)</formula>
    </cfRule>
    <cfRule type="expression" dxfId="2590" priority="13158">
      <formula>IF(RIGHT(TEXT(AM117,"0.#"),1)=".",TRUE,FALSE)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0:AO867">
    <cfRule type="expression" dxfId="2505" priority="6633">
      <formula>IF(AND(AL840&gt;=0, RIGHT(TEXT(AL840,"0.#"),1)&lt;&gt;"."),TRUE,FALSE)</formula>
    </cfRule>
    <cfRule type="expression" dxfId="2504" priority="6634">
      <formula>IF(AND(AL840&gt;=0, RIGHT(TEXT(AL840,"0.#"),1)="."),TRUE,FALSE)</formula>
    </cfRule>
    <cfRule type="expression" dxfId="2503" priority="6635">
      <formula>IF(AND(AL840&lt;0, RIGHT(TEXT(AL840,"0.#"),1)&lt;&gt;"."),TRUE,FALSE)</formula>
    </cfRule>
    <cfRule type="expression" dxfId="2502" priority="6636">
      <formula>IF(AND(AL840&lt;0, RIGHT(TEXT(AL840,"0.#"),1)="."),TRUE,FALSE)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3:AO900">
    <cfRule type="expression" dxfId="1967" priority="2079">
      <formula>IF(AND(AL873&gt;=0, RIGHT(TEXT(AL873,"0.#"),1)&lt;&gt;"."),TRUE,FALSE)</formula>
    </cfRule>
    <cfRule type="expression" dxfId="1966" priority="2080">
      <formula>IF(AND(AL873&gt;=0, RIGHT(TEXT(AL873,"0.#"),1)="."),TRUE,FALSE)</formula>
    </cfRule>
    <cfRule type="expression" dxfId="1965" priority="2081">
      <formula>IF(AND(AL873&lt;0, RIGHT(TEXT(AL873,"0.#"),1)&lt;&gt;"."),TRUE,FALSE)</formula>
    </cfRule>
    <cfRule type="expression" dxfId="1964" priority="2082">
      <formula>IF(AND(AL873&lt;0, RIGHT(TEXT(AL873,"0.#"),1)="."),TRUE,FALSE)</formula>
    </cfRule>
  </conditionalFormatting>
  <conditionalFormatting sqref="AL871:AO872">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5" orientation="portrait" r:id="rId1"/>
  <headerFooter differentFirst="1" alignWithMargins="0"/>
  <rowBreaks count="2" manualBreakCount="2">
    <brk id="1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t="s">
        <v>565</v>
      </c>
      <c r="R2" s="13" t="str">
        <f>IF(Q2="","",P2)</f>
        <v>直接実施</v>
      </c>
      <c r="S2" s="13" t="str">
        <f>IF(R2="","",IF(S1&lt;&gt;"",CONCATENATE(S1,"、",R2),R2))</f>
        <v>直接実施</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565</v>
      </c>
      <c r="R3" s="13" t="str">
        <f t="shared" ref="R3:R8" si="3">IF(Q3="","",P3)</f>
        <v>委託・請負</v>
      </c>
      <c r="S3" s="13" t="str">
        <f t="shared" ref="S3:S8" si="4">IF(R3="",S2,IF(S2&lt;&gt;"",CONCATENATE(S2,"、",R3),R3))</f>
        <v>直接実施、委託・請負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c r="H10" s="13" t="str">
        <f t="shared" si="1"/>
        <v/>
      </c>
      <c r="I10" s="13" t="str">
        <f t="shared" si="5"/>
        <v/>
      </c>
      <c r="K10" s="14" t="s">
        <v>334</v>
      </c>
      <c r="L10" s="15"/>
      <c r="M10" s="13" t="str">
        <f t="shared" si="2"/>
        <v/>
      </c>
      <c r="N10" s="13" t="str">
        <f t="shared" si="6"/>
        <v>社会保障</v>
      </c>
      <c r="O10" s="13"/>
      <c r="P10" s="13" t="str">
        <f>S8</f>
        <v>直接実施、委託・請負</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t="s">
        <v>565</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352</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0"/>
      <c r="Z2" s="832"/>
      <c r="AA2" s="833"/>
      <c r="AB2" s="1034" t="s">
        <v>11</v>
      </c>
      <c r="AC2" s="1035"/>
      <c r="AD2" s="1036"/>
      <c r="AE2" s="248" t="s">
        <v>396</v>
      </c>
      <c r="AF2" s="248"/>
      <c r="AG2" s="248"/>
      <c r="AH2" s="248"/>
      <c r="AI2" s="248" t="s">
        <v>394</v>
      </c>
      <c r="AJ2" s="248"/>
      <c r="AK2" s="248"/>
      <c r="AL2" s="248"/>
      <c r="AM2" s="248" t="s">
        <v>423</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1"/>
      <c r="Z3" s="1032"/>
      <c r="AA3" s="1033"/>
      <c r="AB3" s="1037"/>
      <c r="AC3" s="1038"/>
      <c r="AD3" s="103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07"/>
      <c r="I4" s="1007"/>
      <c r="J4" s="1007"/>
      <c r="K4" s="1007"/>
      <c r="L4" s="1007"/>
      <c r="M4" s="1007"/>
      <c r="N4" s="1007"/>
      <c r="O4" s="1008"/>
      <c r="P4" s="104"/>
      <c r="Q4" s="1015"/>
      <c r="R4" s="1015"/>
      <c r="S4" s="1015"/>
      <c r="T4" s="1015"/>
      <c r="U4" s="1015"/>
      <c r="V4" s="1015"/>
      <c r="W4" s="1015"/>
      <c r="X4" s="1016"/>
      <c r="Y4" s="1025" t="s">
        <v>12</v>
      </c>
      <c r="Z4" s="1026"/>
      <c r="AA4" s="1027"/>
      <c r="AB4" s="464"/>
      <c r="AC4" s="1029"/>
      <c r="AD4" s="102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2"/>
      <c r="H6" s="1013"/>
      <c r="I6" s="1013"/>
      <c r="J6" s="1013"/>
      <c r="K6" s="1013"/>
      <c r="L6" s="1013"/>
      <c r="M6" s="1013"/>
      <c r="N6" s="1013"/>
      <c r="O6" s="1014"/>
      <c r="P6" s="1019"/>
      <c r="Q6" s="1019"/>
      <c r="R6" s="1019"/>
      <c r="S6" s="1019"/>
      <c r="T6" s="1019"/>
      <c r="U6" s="1019"/>
      <c r="V6" s="1019"/>
      <c r="W6" s="1019"/>
      <c r="X6" s="1020"/>
      <c r="Y6" s="1021" t="s">
        <v>13</v>
      </c>
      <c r="Z6" s="1022"/>
      <c r="AA6" s="1023"/>
      <c r="AB6" s="594" t="s">
        <v>182</v>
      </c>
      <c r="AC6" s="1024"/>
      <c r="AD6" s="102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352</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0"/>
      <c r="Z9" s="832"/>
      <c r="AA9" s="833"/>
      <c r="AB9" s="1034" t="s">
        <v>11</v>
      </c>
      <c r="AC9" s="1035"/>
      <c r="AD9" s="1036"/>
      <c r="AE9" s="248" t="s">
        <v>396</v>
      </c>
      <c r="AF9" s="248"/>
      <c r="AG9" s="248"/>
      <c r="AH9" s="248"/>
      <c r="AI9" s="248" t="s">
        <v>394</v>
      </c>
      <c r="AJ9" s="248"/>
      <c r="AK9" s="248"/>
      <c r="AL9" s="248"/>
      <c r="AM9" s="248" t="s">
        <v>423</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1"/>
      <c r="Z10" s="1032"/>
      <c r="AA10" s="1033"/>
      <c r="AB10" s="1037"/>
      <c r="AC10" s="1038"/>
      <c r="AD10" s="103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07"/>
      <c r="I11" s="1007"/>
      <c r="J11" s="1007"/>
      <c r="K11" s="1007"/>
      <c r="L11" s="1007"/>
      <c r="M11" s="1007"/>
      <c r="N11" s="1007"/>
      <c r="O11" s="1008"/>
      <c r="P11" s="104"/>
      <c r="Q11" s="1015"/>
      <c r="R11" s="1015"/>
      <c r="S11" s="1015"/>
      <c r="T11" s="1015"/>
      <c r="U11" s="1015"/>
      <c r="V11" s="1015"/>
      <c r="W11" s="1015"/>
      <c r="X11" s="1016"/>
      <c r="Y11" s="1025" t="s">
        <v>12</v>
      </c>
      <c r="Z11" s="1026"/>
      <c r="AA11" s="1027"/>
      <c r="AB11" s="464"/>
      <c r="AC11" s="1029"/>
      <c r="AD11" s="102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4" t="s">
        <v>182</v>
      </c>
      <c r="AC13" s="1024"/>
      <c r="AD13" s="102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352</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0"/>
      <c r="Z16" s="832"/>
      <c r="AA16" s="833"/>
      <c r="AB16" s="1034" t="s">
        <v>11</v>
      </c>
      <c r="AC16" s="1035"/>
      <c r="AD16" s="1036"/>
      <c r="AE16" s="248" t="s">
        <v>396</v>
      </c>
      <c r="AF16" s="248"/>
      <c r="AG16" s="248"/>
      <c r="AH16" s="248"/>
      <c r="AI16" s="248" t="s">
        <v>394</v>
      </c>
      <c r="AJ16" s="248"/>
      <c r="AK16" s="248"/>
      <c r="AL16" s="248"/>
      <c r="AM16" s="248" t="s">
        <v>423</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1"/>
      <c r="Z17" s="1032"/>
      <c r="AA17" s="1033"/>
      <c r="AB17" s="1037"/>
      <c r="AC17" s="1038"/>
      <c r="AD17" s="103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07"/>
      <c r="I18" s="1007"/>
      <c r="J18" s="1007"/>
      <c r="K18" s="1007"/>
      <c r="L18" s="1007"/>
      <c r="M18" s="1007"/>
      <c r="N18" s="1007"/>
      <c r="O18" s="1008"/>
      <c r="P18" s="104"/>
      <c r="Q18" s="1015"/>
      <c r="R18" s="1015"/>
      <c r="S18" s="1015"/>
      <c r="T18" s="1015"/>
      <c r="U18" s="1015"/>
      <c r="V18" s="1015"/>
      <c r="W18" s="1015"/>
      <c r="X18" s="1016"/>
      <c r="Y18" s="1025" t="s">
        <v>12</v>
      </c>
      <c r="Z18" s="1026"/>
      <c r="AA18" s="1027"/>
      <c r="AB18" s="464"/>
      <c r="AC18" s="1029"/>
      <c r="AD18" s="102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4" t="s">
        <v>182</v>
      </c>
      <c r="AC20" s="1024"/>
      <c r="AD20" s="102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352</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0"/>
      <c r="Z23" s="832"/>
      <c r="AA23" s="833"/>
      <c r="AB23" s="1034" t="s">
        <v>11</v>
      </c>
      <c r="AC23" s="1035"/>
      <c r="AD23" s="1036"/>
      <c r="AE23" s="248" t="s">
        <v>396</v>
      </c>
      <c r="AF23" s="248"/>
      <c r="AG23" s="248"/>
      <c r="AH23" s="248"/>
      <c r="AI23" s="248" t="s">
        <v>394</v>
      </c>
      <c r="AJ23" s="248"/>
      <c r="AK23" s="248"/>
      <c r="AL23" s="248"/>
      <c r="AM23" s="248" t="s">
        <v>423</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1"/>
      <c r="Z24" s="1032"/>
      <c r="AA24" s="1033"/>
      <c r="AB24" s="1037"/>
      <c r="AC24" s="1038"/>
      <c r="AD24" s="103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07"/>
      <c r="I25" s="1007"/>
      <c r="J25" s="1007"/>
      <c r="K25" s="1007"/>
      <c r="L25" s="1007"/>
      <c r="M25" s="1007"/>
      <c r="N25" s="1007"/>
      <c r="O25" s="1008"/>
      <c r="P25" s="104"/>
      <c r="Q25" s="1015"/>
      <c r="R25" s="1015"/>
      <c r="S25" s="1015"/>
      <c r="T25" s="1015"/>
      <c r="U25" s="1015"/>
      <c r="V25" s="1015"/>
      <c r="W25" s="1015"/>
      <c r="X25" s="1016"/>
      <c r="Y25" s="1025" t="s">
        <v>12</v>
      </c>
      <c r="Z25" s="1026"/>
      <c r="AA25" s="1027"/>
      <c r="AB25" s="464"/>
      <c r="AC25" s="1029"/>
      <c r="AD25" s="102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4" t="s">
        <v>182</v>
      </c>
      <c r="AC27" s="1024"/>
      <c r="AD27" s="102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352</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0"/>
      <c r="Z30" s="832"/>
      <c r="AA30" s="833"/>
      <c r="AB30" s="1034" t="s">
        <v>11</v>
      </c>
      <c r="AC30" s="1035"/>
      <c r="AD30" s="1036"/>
      <c r="AE30" s="248" t="s">
        <v>396</v>
      </c>
      <c r="AF30" s="248"/>
      <c r="AG30" s="248"/>
      <c r="AH30" s="248"/>
      <c r="AI30" s="248" t="s">
        <v>394</v>
      </c>
      <c r="AJ30" s="248"/>
      <c r="AK30" s="248"/>
      <c r="AL30" s="248"/>
      <c r="AM30" s="248" t="s">
        <v>423</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1"/>
      <c r="Z31" s="1032"/>
      <c r="AA31" s="1033"/>
      <c r="AB31" s="1037"/>
      <c r="AC31" s="1038"/>
      <c r="AD31" s="103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07"/>
      <c r="I32" s="1007"/>
      <c r="J32" s="1007"/>
      <c r="K32" s="1007"/>
      <c r="L32" s="1007"/>
      <c r="M32" s="1007"/>
      <c r="N32" s="1007"/>
      <c r="O32" s="1008"/>
      <c r="P32" s="104"/>
      <c r="Q32" s="1015"/>
      <c r="R32" s="1015"/>
      <c r="S32" s="1015"/>
      <c r="T32" s="1015"/>
      <c r="U32" s="1015"/>
      <c r="V32" s="1015"/>
      <c r="W32" s="1015"/>
      <c r="X32" s="1016"/>
      <c r="Y32" s="1025" t="s">
        <v>12</v>
      </c>
      <c r="Z32" s="1026"/>
      <c r="AA32" s="1027"/>
      <c r="AB32" s="464"/>
      <c r="AC32" s="1029"/>
      <c r="AD32" s="102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4" t="s">
        <v>182</v>
      </c>
      <c r="AC34" s="1024"/>
      <c r="AD34" s="102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352</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0"/>
      <c r="Z37" s="832"/>
      <c r="AA37" s="833"/>
      <c r="AB37" s="1034" t="s">
        <v>11</v>
      </c>
      <c r="AC37" s="1035"/>
      <c r="AD37" s="1036"/>
      <c r="AE37" s="248" t="s">
        <v>396</v>
      </c>
      <c r="AF37" s="248"/>
      <c r="AG37" s="248"/>
      <c r="AH37" s="248"/>
      <c r="AI37" s="248" t="s">
        <v>394</v>
      </c>
      <c r="AJ37" s="248"/>
      <c r="AK37" s="248"/>
      <c r="AL37" s="248"/>
      <c r="AM37" s="248" t="s">
        <v>423</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1"/>
      <c r="Z38" s="1032"/>
      <c r="AA38" s="1033"/>
      <c r="AB38" s="1037"/>
      <c r="AC38" s="1038"/>
      <c r="AD38" s="103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07"/>
      <c r="I39" s="1007"/>
      <c r="J39" s="1007"/>
      <c r="K39" s="1007"/>
      <c r="L39" s="1007"/>
      <c r="M39" s="1007"/>
      <c r="N39" s="1007"/>
      <c r="O39" s="1008"/>
      <c r="P39" s="104"/>
      <c r="Q39" s="1015"/>
      <c r="R39" s="1015"/>
      <c r="S39" s="1015"/>
      <c r="T39" s="1015"/>
      <c r="U39" s="1015"/>
      <c r="V39" s="1015"/>
      <c r="W39" s="1015"/>
      <c r="X39" s="1016"/>
      <c r="Y39" s="1025" t="s">
        <v>12</v>
      </c>
      <c r="Z39" s="1026"/>
      <c r="AA39" s="1027"/>
      <c r="AB39" s="464"/>
      <c r="AC39" s="1029"/>
      <c r="AD39" s="102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4" t="s">
        <v>182</v>
      </c>
      <c r="AC41" s="1024"/>
      <c r="AD41" s="102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352</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0"/>
      <c r="Z44" s="832"/>
      <c r="AA44" s="833"/>
      <c r="AB44" s="1034" t="s">
        <v>11</v>
      </c>
      <c r="AC44" s="1035"/>
      <c r="AD44" s="1036"/>
      <c r="AE44" s="248" t="s">
        <v>396</v>
      </c>
      <c r="AF44" s="248"/>
      <c r="AG44" s="248"/>
      <c r="AH44" s="248"/>
      <c r="AI44" s="248" t="s">
        <v>394</v>
      </c>
      <c r="AJ44" s="248"/>
      <c r="AK44" s="248"/>
      <c r="AL44" s="248"/>
      <c r="AM44" s="248" t="s">
        <v>423</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1"/>
      <c r="Z45" s="1032"/>
      <c r="AA45" s="1033"/>
      <c r="AB45" s="1037"/>
      <c r="AC45" s="1038"/>
      <c r="AD45" s="103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07"/>
      <c r="I46" s="1007"/>
      <c r="J46" s="1007"/>
      <c r="K46" s="1007"/>
      <c r="L46" s="1007"/>
      <c r="M46" s="1007"/>
      <c r="N46" s="1007"/>
      <c r="O46" s="1008"/>
      <c r="P46" s="104"/>
      <c r="Q46" s="1015"/>
      <c r="R46" s="1015"/>
      <c r="S46" s="1015"/>
      <c r="T46" s="1015"/>
      <c r="U46" s="1015"/>
      <c r="V46" s="1015"/>
      <c r="W46" s="1015"/>
      <c r="X46" s="1016"/>
      <c r="Y46" s="1025" t="s">
        <v>12</v>
      </c>
      <c r="Z46" s="1026"/>
      <c r="AA46" s="1027"/>
      <c r="AB46" s="464"/>
      <c r="AC46" s="1029"/>
      <c r="AD46" s="102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4" t="s">
        <v>182</v>
      </c>
      <c r="AC48" s="1024"/>
      <c r="AD48" s="102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352</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0"/>
      <c r="Z51" s="832"/>
      <c r="AA51" s="833"/>
      <c r="AB51" s="242" t="s">
        <v>11</v>
      </c>
      <c r="AC51" s="1035"/>
      <c r="AD51" s="1036"/>
      <c r="AE51" s="248" t="s">
        <v>396</v>
      </c>
      <c r="AF51" s="248"/>
      <c r="AG51" s="248"/>
      <c r="AH51" s="248"/>
      <c r="AI51" s="248" t="s">
        <v>394</v>
      </c>
      <c r="AJ51" s="248"/>
      <c r="AK51" s="248"/>
      <c r="AL51" s="248"/>
      <c r="AM51" s="248" t="s">
        <v>423</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1"/>
      <c r="Z52" s="1032"/>
      <c r="AA52" s="1033"/>
      <c r="AB52" s="1037"/>
      <c r="AC52" s="1038"/>
      <c r="AD52" s="103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07"/>
      <c r="I53" s="1007"/>
      <c r="J53" s="1007"/>
      <c r="K53" s="1007"/>
      <c r="L53" s="1007"/>
      <c r="M53" s="1007"/>
      <c r="N53" s="1007"/>
      <c r="O53" s="1008"/>
      <c r="P53" s="104"/>
      <c r="Q53" s="1015"/>
      <c r="R53" s="1015"/>
      <c r="S53" s="1015"/>
      <c r="T53" s="1015"/>
      <c r="U53" s="1015"/>
      <c r="V53" s="1015"/>
      <c r="W53" s="1015"/>
      <c r="X53" s="1016"/>
      <c r="Y53" s="1025" t="s">
        <v>12</v>
      </c>
      <c r="Z53" s="1026"/>
      <c r="AA53" s="1027"/>
      <c r="AB53" s="464"/>
      <c r="AC53" s="1029"/>
      <c r="AD53" s="102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4" t="s">
        <v>182</v>
      </c>
      <c r="AC55" s="1024"/>
      <c r="AD55" s="102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352</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0"/>
      <c r="Z58" s="832"/>
      <c r="AA58" s="833"/>
      <c r="AB58" s="1034" t="s">
        <v>11</v>
      </c>
      <c r="AC58" s="1035"/>
      <c r="AD58" s="1036"/>
      <c r="AE58" s="248" t="s">
        <v>396</v>
      </c>
      <c r="AF58" s="248"/>
      <c r="AG58" s="248"/>
      <c r="AH58" s="248"/>
      <c r="AI58" s="248" t="s">
        <v>394</v>
      </c>
      <c r="AJ58" s="248"/>
      <c r="AK58" s="248"/>
      <c r="AL58" s="248"/>
      <c r="AM58" s="248" t="s">
        <v>423</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1"/>
      <c r="Z59" s="1032"/>
      <c r="AA59" s="1033"/>
      <c r="AB59" s="1037"/>
      <c r="AC59" s="1038"/>
      <c r="AD59" s="103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07"/>
      <c r="I60" s="1007"/>
      <c r="J60" s="1007"/>
      <c r="K60" s="1007"/>
      <c r="L60" s="1007"/>
      <c r="M60" s="1007"/>
      <c r="N60" s="1007"/>
      <c r="O60" s="1008"/>
      <c r="P60" s="104"/>
      <c r="Q60" s="1015"/>
      <c r="R60" s="1015"/>
      <c r="S60" s="1015"/>
      <c r="T60" s="1015"/>
      <c r="U60" s="1015"/>
      <c r="V60" s="1015"/>
      <c r="W60" s="1015"/>
      <c r="X60" s="1016"/>
      <c r="Y60" s="1025" t="s">
        <v>12</v>
      </c>
      <c r="Z60" s="1026"/>
      <c r="AA60" s="1027"/>
      <c r="AB60" s="464"/>
      <c r="AC60" s="1029"/>
      <c r="AD60" s="102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4" t="s">
        <v>182</v>
      </c>
      <c r="AC62" s="1024"/>
      <c r="AD62" s="102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352</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0"/>
      <c r="Z65" s="832"/>
      <c r="AA65" s="833"/>
      <c r="AB65" s="1034" t="s">
        <v>11</v>
      </c>
      <c r="AC65" s="1035"/>
      <c r="AD65" s="1036"/>
      <c r="AE65" s="248" t="s">
        <v>396</v>
      </c>
      <c r="AF65" s="248"/>
      <c r="AG65" s="248"/>
      <c r="AH65" s="248"/>
      <c r="AI65" s="248" t="s">
        <v>394</v>
      </c>
      <c r="AJ65" s="248"/>
      <c r="AK65" s="248"/>
      <c r="AL65" s="248"/>
      <c r="AM65" s="248" t="s">
        <v>423</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1"/>
      <c r="Z66" s="1032"/>
      <c r="AA66" s="1033"/>
      <c r="AB66" s="1037"/>
      <c r="AC66" s="1038"/>
      <c r="AD66" s="103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07"/>
      <c r="I67" s="1007"/>
      <c r="J67" s="1007"/>
      <c r="K67" s="1007"/>
      <c r="L67" s="1007"/>
      <c r="M67" s="1007"/>
      <c r="N67" s="1007"/>
      <c r="O67" s="1008"/>
      <c r="P67" s="104"/>
      <c r="Q67" s="1015"/>
      <c r="R67" s="1015"/>
      <c r="S67" s="1015"/>
      <c r="T67" s="1015"/>
      <c r="U67" s="1015"/>
      <c r="V67" s="1015"/>
      <c r="W67" s="1015"/>
      <c r="X67" s="1016"/>
      <c r="Y67" s="1025" t="s">
        <v>12</v>
      </c>
      <c r="Z67" s="1026"/>
      <c r="AA67" s="1027"/>
      <c r="AB67" s="464"/>
      <c r="AC67" s="1029"/>
      <c r="AD67" s="102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598" t="s">
        <v>370</v>
      </c>
      <c r="H2" s="599"/>
      <c r="I2" s="599"/>
      <c r="J2" s="599"/>
      <c r="K2" s="599"/>
      <c r="L2" s="599"/>
      <c r="M2" s="599"/>
      <c r="N2" s="599"/>
      <c r="O2" s="599"/>
      <c r="P2" s="599"/>
      <c r="Q2" s="599"/>
      <c r="R2" s="599"/>
      <c r="S2" s="599"/>
      <c r="T2" s="599"/>
      <c r="U2" s="599"/>
      <c r="V2" s="599"/>
      <c r="W2" s="599"/>
      <c r="X2" s="599"/>
      <c r="Y2" s="599"/>
      <c r="Z2" s="599"/>
      <c r="AA2" s="599"/>
      <c r="AB2" s="600"/>
      <c r="AC2" s="598" t="s">
        <v>372</v>
      </c>
      <c r="AD2" s="1061"/>
      <c r="AE2" s="1061"/>
      <c r="AF2" s="1061"/>
      <c r="AG2" s="1061"/>
      <c r="AH2" s="1061"/>
      <c r="AI2" s="1061"/>
      <c r="AJ2" s="1061"/>
      <c r="AK2" s="1061"/>
      <c r="AL2" s="1061"/>
      <c r="AM2" s="1061"/>
      <c r="AN2" s="1061"/>
      <c r="AO2" s="1061"/>
      <c r="AP2" s="1061"/>
      <c r="AQ2" s="1061"/>
      <c r="AR2" s="1061"/>
      <c r="AS2" s="1061"/>
      <c r="AT2" s="1061"/>
      <c r="AU2" s="1061"/>
      <c r="AV2" s="1061"/>
      <c r="AW2" s="1061"/>
      <c r="AX2" s="1062"/>
    </row>
    <row r="3" spans="1:50" ht="24.75" customHeight="1" x14ac:dyDescent="0.15">
      <c r="A3" s="1052"/>
      <c r="B3" s="1053"/>
      <c r="C3" s="1053"/>
      <c r="D3" s="1053"/>
      <c r="E3" s="1053"/>
      <c r="F3" s="1054"/>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2"/>
      <c r="B4" s="1053"/>
      <c r="C4" s="1053"/>
      <c r="D4" s="1053"/>
      <c r="E4" s="1053"/>
      <c r="F4" s="1054"/>
      <c r="G4" s="673"/>
      <c r="H4" s="674"/>
      <c r="I4" s="674"/>
      <c r="J4" s="674"/>
      <c r="K4" s="675"/>
      <c r="L4" s="667"/>
      <c r="M4" s="668"/>
      <c r="N4" s="668"/>
      <c r="O4" s="668"/>
      <c r="P4" s="668"/>
      <c r="Q4" s="668"/>
      <c r="R4" s="668"/>
      <c r="S4" s="668"/>
      <c r="T4" s="668"/>
      <c r="U4" s="668"/>
      <c r="V4" s="668"/>
      <c r="W4" s="668"/>
      <c r="X4" s="669"/>
      <c r="Y4" s="388"/>
      <c r="Z4" s="389"/>
      <c r="AA4" s="389"/>
      <c r="AB4" s="808"/>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2"/>
      <c r="B5" s="1053"/>
      <c r="C5" s="1053"/>
      <c r="D5" s="1053"/>
      <c r="E5" s="1053"/>
      <c r="F5" s="1054"/>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2"/>
      <c r="B6" s="1053"/>
      <c r="C6" s="1053"/>
      <c r="D6" s="1053"/>
      <c r="E6" s="1053"/>
      <c r="F6" s="1054"/>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2"/>
      <c r="B7" s="1053"/>
      <c r="C7" s="1053"/>
      <c r="D7" s="1053"/>
      <c r="E7" s="1053"/>
      <c r="F7" s="1054"/>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2"/>
      <c r="B8" s="1053"/>
      <c r="C8" s="1053"/>
      <c r="D8" s="1053"/>
      <c r="E8" s="1053"/>
      <c r="F8" s="1054"/>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2"/>
      <c r="B9" s="1053"/>
      <c r="C9" s="1053"/>
      <c r="D9" s="1053"/>
      <c r="E9" s="1053"/>
      <c r="F9" s="1054"/>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2"/>
      <c r="B10" s="1053"/>
      <c r="C10" s="1053"/>
      <c r="D10" s="1053"/>
      <c r="E10" s="1053"/>
      <c r="F10" s="1054"/>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2"/>
      <c r="B11" s="1053"/>
      <c r="C11" s="1053"/>
      <c r="D11" s="1053"/>
      <c r="E11" s="1053"/>
      <c r="F11" s="1054"/>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2"/>
      <c r="B12" s="1053"/>
      <c r="C12" s="1053"/>
      <c r="D12" s="1053"/>
      <c r="E12" s="1053"/>
      <c r="F12" s="1054"/>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2"/>
      <c r="B13" s="1053"/>
      <c r="C13" s="1053"/>
      <c r="D13" s="1053"/>
      <c r="E13" s="1053"/>
      <c r="F13" s="1054"/>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2"/>
      <c r="B14" s="1053"/>
      <c r="C14" s="1053"/>
      <c r="D14" s="1053"/>
      <c r="E14" s="1053"/>
      <c r="F14" s="1054"/>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2"/>
      <c r="B15" s="1053"/>
      <c r="C15" s="1053"/>
      <c r="D15" s="1053"/>
      <c r="E15" s="1053"/>
      <c r="F15" s="1054"/>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15">
      <c r="A16" s="1052"/>
      <c r="B16" s="1053"/>
      <c r="C16" s="1053"/>
      <c r="D16" s="1053"/>
      <c r="E16" s="1053"/>
      <c r="F16" s="1054"/>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2"/>
      <c r="B17" s="1053"/>
      <c r="C17" s="1053"/>
      <c r="D17" s="1053"/>
      <c r="E17" s="1053"/>
      <c r="F17" s="1054"/>
      <c r="G17" s="673"/>
      <c r="H17" s="674"/>
      <c r="I17" s="674"/>
      <c r="J17" s="674"/>
      <c r="K17" s="675"/>
      <c r="L17" s="667"/>
      <c r="M17" s="668"/>
      <c r="N17" s="668"/>
      <c r="O17" s="668"/>
      <c r="P17" s="668"/>
      <c r="Q17" s="668"/>
      <c r="R17" s="668"/>
      <c r="S17" s="668"/>
      <c r="T17" s="668"/>
      <c r="U17" s="668"/>
      <c r="V17" s="668"/>
      <c r="W17" s="668"/>
      <c r="X17" s="669"/>
      <c r="Y17" s="388"/>
      <c r="Z17" s="389"/>
      <c r="AA17" s="389"/>
      <c r="AB17" s="808"/>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2"/>
      <c r="B18" s="1053"/>
      <c r="C18" s="1053"/>
      <c r="D18" s="1053"/>
      <c r="E18" s="1053"/>
      <c r="F18" s="1054"/>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2"/>
      <c r="B19" s="1053"/>
      <c r="C19" s="1053"/>
      <c r="D19" s="1053"/>
      <c r="E19" s="1053"/>
      <c r="F19" s="1054"/>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2"/>
      <c r="B20" s="1053"/>
      <c r="C20" s="1053"/>
      <c r="D20" s="1053"/>
      <c r="E20" s="1053"/>
      <c r="F20" s="1054"/>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2"/>
      <c r="B21" s="1053"/>
      <c r="C21" s="1053"/>
      <c r="D21" s="1053"/>
      <c r="E21" s="1053"/>
      <c r="F21" s="1054"/>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2"/>
      <c r="B22" s="1053"/>
      <c r="C22" s="1053"/>
      <c r="D22" s="1053"/>
      <c r="E22" s="1053"/>
      <c r="F22" s="1054"/>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2"/>
      <c r="B23" s="1053"/>
      <c r="C23" s="1053"/>
      <c r="D23" s="1053"/>
      <c r="E23" s="1053"/>
      <c r="F23" s="1054"/>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2"/>
      <c r="B24" s="1053"/>
      <c r="C24" s="1053"/>
      <c r="D24" s="1053"/>
      <c r="E24" s="1053"/>
      <c r="F24" s="1054"/>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2"/>
      <c r="B25" s="1053"/>
      <c r="C25" s="1053"/>
      <c r="D25" s="1053"/>
      <c r="E25" s="1053"/>
      <c r="F25" s="1054"/>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2"/>
      <c r="B26" s="1053"/>
      <c r="C26" s="1053"/>
      <c r="D26" s="1053"/>
      <c r="E26" s="1053"/>
      <c r="F26" s="1054"/>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2"/>
      <c r="B27" s="1053"/>
      <c r="C27" s="1053"/>
      <c r="D27" s="1053"/>
      <c r="E27" s="1053"/>
      <c r="F27" s="1054"/>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2"/>
      <c r="B28" s="1053"/>
      <c r="C28" s="1053"/>
      <c r="D28" s="1053"/>
      <c r="E28" s="1053"/>
      <c r="F28" s="1054"/>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15">
      <c r="A29" s="1052"/>
      <c r="B29" s="1053"/>
      <c r="C29" s="1053"/>
      <c r="D29" s="1053"/>
      <c r="E29" s="1053"/>
      <c r="F29" s="1054"/>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2"/>
      <c r="B30" s="1053"/>
      <c r="C30" s="1053"/>
      <c r="D30" s="1053"/>
      <c r="E30" s="1053"/>
      <c r="F30" s="1054"/>
      <c r="G30" s="673"/>
      <c r="H30" s="674"/>
      <c r="I30" s="674"/>
      <c r="J30" s="674"/>
      <c r="K30" s="675"/>
      <c r="L30" s="667"/>
      <c r="M30" s="668"/>
      <c r="N30" s="668"/>
      <c r="O30" s="668"/>
      <c r="P30" s="668"/>
      <c r="Q30" s="668"/>
      <c r="R30" s="668"/>
      <c r="S30" s="668"/>
      <c r="T30" s="668"/>
      <c r="U30" s="668"/>
      <c r="V30" s="668"/>
      <c r="W30" s="668"/>
      <c r="X30" s="669"/>
      <c r="Y30" s="388"/>
      <c r="Z30" s="389"/>
      <c r="AA30" s="389"/>
      <c r="AB30" s="808"/>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2"/>
      <c r="B31" s="1053"/>
      <c r="C31" s="1053"/>
      <c r="D31" s="1053"/>
      <c r="E31" s="1053"/>
      <c r="F31" s="1054"/>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2"/>
      <c r="B32" s="1053"/>
      <c r="C32" s="1053"/>
      <c r="D32" s="1053"/>
      <c r="E32" s="1053"/>
      <c r="F32" s="1054"/>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2"/>
      <c r="B33" s="1053"/>
      <c r="C33" s="1053"/>
      <c r="D33" s="1053"/>
      <c r="E33" s="1053"/>
      <c r="F33" s="1054"/>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2"/>
      <c r="B34" s="1053"/>
      <c r="C34" s="1053"/>
      <c r="D34" s="1053"/>
      <c r="E34" s="1053"/>
      <c r="F34" s="1054"/>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2"/>
      <c r="B35" s="1053"/>
      <c r="C35" s="1053"/>
      <c r="D35" s="1053"/>
      <c r="E35" s="1053"/>
      <c r="F35" s="1054"/>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2"/>
      <c r="B36" s="1053"/>
      <c r="C36" s="1053"/>
      <c r="D36" s="1053"/>
      <c r="E36" s="1053"/>
      <c r="F36" s="1054"/>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2"/>
      <c r="B37" s="1053"/>
      <c r="C37" s="1053"/>
      <c r="D37" s="1053"/>
      <c r="E37" s="1053"/>
      <c r="F37" s="1054"/>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2"/>
      <c r="B38" s="1053"/>
      <c r="C38" s="1053"/>
      <c r="D38" s="1053"/>
      <c r="E38" s="1053"/>
      <c r="F38" s="1054"/>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2"/>
      <c r="B39" s="1053"/>
      <c r="C39" s="1053"/>
      <c r="D39" s="1053"/>
      <c r="E39" s="1053"/>
      <c r="F39" s="1054"/>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2"/>
      <c r="B40" s="1053"/>
      <c r="C40" s="1053"/>
      <c r="D40" s="1053"/>
      <c r="E40" s="1053"/>
      <c r="F40" s="1054"/>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2"/>
      <c r="B41" s="1053"/>
      <c r="C41" s="1053"/>
      <c r="D41" s="1053"/>
      <c r="E41" s="1053"/>
      <c r="F41" s="1054"/>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15">
      <c r="A42" s="1052"/>
      <c r="B42" s="1053"/>
      <c r="C42" s="1053"/>
      <c r="D42" s="1053"/>
      <c r="E42" s="1053"/>
      <c r="F42" s="1054"/>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2"/>
      <c r="B43" s="1053"/>
      <c r="C43" s="1053"/>
      <c r="D43" s="1053"/>
      <c r="E43" s="1053"/>
      <c r="F43" s="1054"/>
      <c r="G43" s="673"/>
      <c r="H43" s="674"/>
      <c r="I43" s="674"/>
      <c r="J43" s="674"/>
      <c r="K43" s="675"/>
      <c r="L43" s="667"/>
      <c r="M43" s="668"/>
      <c r="N43" s="668"/>
      <c r="O43" s="668"/>
      <c r="P43" s="668"/>
      <c r="Q43" s="668"/>
      <c r="R43" s="668"/>
      <c r="S43" s="668"/>
      <c r="T43" s="668"/>
      <c r="U43" s="668"/>
      <c r="V43" s="668"/>
      <c r="W43" s="668"/>
      <c r="X43" s="669"/>
      <c r="Y43" s="388"/>
      <c r="Z43" s="389"/>
      <c r="AA43" s="389"/>
      <c r="AB43" s="808"/>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2"/>
      <c r="B44" s="1053"/>
      <c r="C44" s="1053"/>
      <c r="D44" s="1053"/>
      <c r="E44" s="1053"/>
      <c r="F44" s="1054"/>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2"/>
      <c r="B45" s="1053"/>
      <c r="C45" s="1053"/>
      <c r="D45" s="1053"/>
      <c r="E45" s="1053"/>
      <c r="F45" s="1054"/>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2"/>
      <c r="B46" s="1053"/>
      <c r="C46" s="1053"/>
      <c r="D46" s="1053"/>
      <c r="E46" s="1053"/>
      <c r="F46" s="1054"/>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2"/>
      <c r="B47" s="1053"/>
      <c r="C47" s="1053"/>
      <c r="D47" s="1053"/>
      <c r="E47" s="1053"/>
      <c r="F47" s="1054"/>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2"/>
      <c r="B48" s="1053"/>
      <c r="C48" s="1053"/>
      <c r="D48" s="1053"/>
      <c r="E48" s="1053"/>
      <c r="F48" s="1054"/>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2"/>
      <c r="B49" s="1053"/>
      <c r="C49" s="1053"/>
      <c r="D49" s="1053"/>
      <c r="E49" s="1053"/>
      <c r="F49" s="1054"/>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2"/>
      <c r="B50" s="1053"/>
      <c r="C50" s="1053"/>
      <c r="D50" s="1053"/>
      <c r="E50" s="1053"/>
      <c r="F50" s="1054"/>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2"/>
      <c r="B51" s="1053"/>
      <c r="C51" s="1053"/>
      <c r="D51" s="1053"/>
      <c r="E51" s="1053"/>
      <c r="F51" s="1054"/>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2"/>
      <c r="B52" s="1053"/>
      <c r="C52" s="1053"/>
      <c r="D52" s="1053"/>
      <c r="E52" s="1053"/>
      <c r="F52" s="1054"/>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row>
    <row r="54" spans="1:50" s="38" customFormat="1" ht="24.75" customHeight="1" thickBot="1" x14ac:dyDescent="0.2"/>
    <row r="55" spans="1:50" ht="30" customHeight="1" x14ac:dyDescent="0.15">
      <c r="A55" s="1058" t="s">
        <v>28</v>
      </c>
      <c r="B55" s="1059"/>
      <c r="C55" s="1059"/>
      <c r="D55" s="1059"/>
      <c r="E55" s="1059"/>
      <c r="F55" s="1060"/>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15">
      <c r="A56" s="1052"/>
      <c r="B56" s="1053"/>
      <c r="C56" s="1053"/>
      <c r="D56" s="1053"/>
      <c r="E56" s="1053"/>
      <c r="F56" s="1054"/>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2"/>
      <c r="B57" s="1053"/>
      <c r="C57" s="1053"/>
      <c r="D57" s="1053"/>
      <c r="E57" s="1053"/>
      <c r="F57" s="1054"/>
      <c r="G57" s="673"/>
      <c r="H57" s="674"/>
      <c r="I57" s="674"/>
      <c r="J57" s="674"/>
      <c r="K57" s="675"/>
      <c r="L57" s="667"/>
      <c r="M57" s="668"/>
      <c r="N57" s="668"/>
      <c r="O57" s="668"/>
      <c r="P57" s="668"/>
      <c r="Q57" s="668"/>
      <c r="R57" s="668"/>
      <c r="S57" s="668"/>
      <c r="T57" s="668"/>
      <c r="U57" s="668"/>
      <c r="V57" s="668"/>
      <c r="W57" s="668"/>
      <c r="X57" s="669"/>
      <c r="Y57" s="388"/>
      <c r="Z57" s="389"/>
      <c r="AA57" s="389"/>
      <c r="AB57" s="808"/>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2"/>
      <c r="B58" s="1053"/>
      <c r="C58" s="1053"/>
      <c r="D58" s="1053"/>
      <c r="E58" s="1053"/>
      <c r="F58" s="1054"/>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2"/>
      <c r="B59" s="1053"/>
      <c r="C59" s="1053"/>
      <c r="D59" s="1053"/>
      <c r="E59" s="1053"/>
      <c r="F59" s="1054"/>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2"/>
      <c r="B60" s="1053"/>
      <c r="C60" s="1053"/>
      <c r="D60" s="1053"/>
      <c r="E60" s="1053"/>
      <c r="F60" s="1054"/>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2"/>
      <c r="B61" s="1053"/>
      <c r="C61" s="1053"/>
      <c r="D61" s="1053"/>
      <c r="E61" s="1053"/>
      <c r="F61" s="1054"/>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2"/>
      <c r="B62" s="1053"/>
      <c r="C62" s="1053"/>
      <c r="D62" s="1053"/>
      <c r="E62" s="1053"/>
      <c r="F62" s="1054"/>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2"/>
      <c r="B63" s="1053"/>
      <c r="C63" s="1053"/>
      <c r="D63" s="1053"/>
      <c r="E63" s="1053"/>
      <c r="F63" s="1054"/>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2"/>
      <c r="B64" s="1053"/>
      <c r="C64" s="1053"/>
      <c r="D64" s="1053"/>
      <c r="E64" s="1053"/>
      <c r="F64" s="1054"/>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2"/>
      <c r="B65" s="1053"/>
      <c r="C65" s="1053"/>
      <c r="D65" s="1053"/>
      <c r="E65" s="1053"/>
      <c r="F65" s="1054"/>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2"/>
      <c r="B66" s="1053"/>
      <c r="C66" s="1053"/>
      <c r="D66" s="1053"/>
      <c r="E66" s="1053"/>
      <c r="F66" s="1054"/>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2"/>
      <c r="B67" s="1053"/>
      <c r="C67" s="1053"/>
      <c r="D67" s="1053"/>
      <c r="E67" s="1053"/>
      <c r="F67" s="1054"/>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2"/>
      <c r="B68" s="1053"/>
      <c r="C68" s="1053"/>
      <c r="D68" s="1053"/>
      <c r="E68" s="1053"/>
      <c r="F68" s="1054"/>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15">
      <c r="A69" s="1052"/>
      <c r="B69" s="1053"/>
      <c r="C69" s="1053"/>
      <c r="D69" s="1053"/>
      <c r="E69" s="1053"/>
      <c r="F69" s="1054"/>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2"/>
      <c r="B70" s="1053"/>
      <c r="C70" s="1053"/>
      <c r="D70" s="1053"/>
      <c r="E70" s="1053"/>
      <c r="F70" s="1054"/>
      <c r="G70" s="673"/>
      <c r="H70" s="674"/>
      <c r="I70" s="674"/>
      <c r="J70" s="674"/>
      <c r="K70" s="675"/>
      <c r="L70" s="667"/>
      <c r="M70" s="668"/>
      <c r="N70" s="668"/>
      <c r="O70" s="668"/>
      <c r="P70" s="668"/>
      <c r="Q70" s="668"/>
      <c r="R70" s="668"/>
      <c r="S70" s="668"/>
      <c r="T70" s="668"/>
      <c r="U70" s="668"/>
      <c r="V70" s="668"/>
      <c r="W70" s="668"/>
      <c r="X70" s="669"/>
      <c r="Y70" s="388"/>
      <c r="Z70" s="389"/>
      <c r="AA70" s="389"/>
      <c r="AB70" s="808"/>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2"/>
      <c r="B71" s="1053"/>
      <c r="C71" s="1053"/>
      <c r="D71" s="1053"/>
      <c r="E71" s="1053"/>
      <c r="F71" s="1054"/>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2"/>
      <c r="B72" s="1053"/>
      <c r="C72" s="1053"/>
      <c r="D72" s="1053"/>
      <c r="E72" s="1053"/>
      <c r="F72" s="1054"/>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2"/>
      <c r="B73" s="1053"/>
      <c r="C73" s="1053"/>
      <c r="D73" s="1053"/>
      <c r="E73" s="1053"/>
      <c r="F73" s="1054"/>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2"/>
      <c r="B74" s="1053"/>
      <c r="C74" s="1053"/>
      <c r="D74" s="1053"/>
      <c r="E74" s="1053"/>
      <c r="F74" s="1054"/>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2"/>
      <c r="B75" s="1053"/>
      <c r="C75" s="1053"/>
      <c r="D75" s="1053"/>
      <c r="E75" s="1053"/>
      <c r="F75" s="1054"/>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2"/>
      <c r="B76" s="1053"/>
      <c r="C76" s="1053"/>
      <c r="D76" s="1053"/>
      <c r="E76" s="1053"/>
      <c r="F76" s="1054"/>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2"/>
      <c r="B77" s="1053"/>
      <c r="C77" s="1053"/>
      <c r="D77" s="1053"/>
      <c r="E77" s="1053"/>
      <c r="F77" s="1054"/>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2"/>
      <c r="B78" s="1053"/>
      <c r="C78" s="1053"/>
      <c r="D78" s="1053"/>
      <c r="E78" s="1053"/>
      <c r="F78" s="1054"/>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2"/>
      <c r="B79" s="1053"/>
      <c r="C79" s="1053"/>
      <c r="D79" s="1053"/>
      <c r="E79" s="1053"/>
      <c r="F79" s="1054"/>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2"/>
      <c r="B80" s="1053"/>
      <c r="C80" s="1053"/>
      <c r="D80" s="1053"/>
      <c r="E80" s="1053"/>
      <c r="F80" s="1054"/>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2"/>
      <c r="B81" s="1053"/>
      <c r="C81" s="1053"/>
      <c r="D81" s="1053"/>
      <c r="E81" s="1053"/>
      <c r="F81" s="1054"/>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15">
      <c r="A82" s="1052"/>
      <c r="B82" s="1053"/>
      <c r="C82" s="1053"/>
      <c r="D82" s="1053"/>
      <c r="E82" s="1053"/>
      <c r="F82" s="1054"/>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2"/>
      <c r="B83" s="1053"/>
      <c r="C83" s="1053"/>
      <c r="D83" s="1053"/>
      <c r="E83" s="1053"/>
      <c r="F83" s="1054"/>
      <c r="G83" s="673"/>
      <c r="H83" s="674"/>
      <c r="I83" s="674"/>
      <c r="J83" s="674"/>
      <c r="K83" s="675"/>
      <c r="L83" s="667"/>
      <c r="M83" s="668"/>
      <c r="N83" s="668"/>
      <c r="O83" s="668"/>
      <c r="P83" s="668"/>
      <c r="Q83" s="668"/>
      <c r="R83" s="668"/>
      <c r="S83" s="668"/>
      <c r="T83" s="668"/>
      <c r="U83" s="668"/>
      <c r="V83" s="668"/>
      <c r="W83" s="668"/>
      <c r="X83" s="669"/>
      <c r="Y83" s="388"/>
      <c r="Z83" s="389"/>
      <c r="AA83" s="389"/>
      <c r="AB83" s="808"/>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2"/>
      <c r="B84" s="1053"/>
      <c r="C84" s="1053"/>
      <c r="D84" s="1053"/>
      <c r="E84" s="1053"/>
      <c r="F84" s="1054"/>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2"/>
      <c r="B85" s="1053"/>
      <c r="C85" s="1053"/>
      <c r="D85" s="1053"/>
      <c r="E85" s="1053"/>
      <c r="F85" s="1054"/>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2"/>
      <c r="B86" s="1053"/>
      <c r="C86" s="1053"/>
      <c r="D86" s="1053"/>
      <c r="E86" s="1053"/>
      <c r="F86" s="1054"/>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2"/>
      <c r="B87" s="1053"/>
      <c r="C87" s="1053"/>
      <c r="D87" s="1053"/>
      <c r="E87" s="1053"/>
      <c r="F87" s="1054"/>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2"/>
      <c r="B88" s="1053"/>
      <c r="C88" s="1053"/>
      <c r="D88" s="1053"/>
      <c r="E88" s="1053"/>
      <c r="F88" s="1054"/>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2"/>
      <c r="B89" s="1053"/>
      <c r="C89" s="1053"/>
      <c r="D89" s="1053"/>
      <c r="E89" s="1053"/>
      <c r="F89" s="1054"/>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2"/>
      <c r="B90" s="1053"/>
      <c r="C90" s="1053"/>
      <c r="D90" s="1053"/>
      <c r="E90" s="1053"/>
      <c r="F90" s="1054"/>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2"/>
      <c r="B91" s="1053"/>
      <c r="C91" s="1053"/>
      <c r="D91" s="1053"/>
      <c r="E91" s="1053"/>
      <c r="F91" s="1054"/>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2"/>
      <c r="B92" s="1053"/>
      <c r="C92" s="1053"/>
      <c r="D92" s="1053"/>
      <c r="E92" s="1053"/>
      <c r="F92" s="1054"/>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2"/>
      <c r="B93" s="1053"/>
      <c r="C93" s="1053"/>
      <c r="D93" s="1053"/>
      <c r="E93" s="1053"/>
      <c r="F93" s="1054"/>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2"/>
      <c r="B94" s="1053"/>
      <c r="C94" s="1053"/>
      <c r="D94" s="1053"/>
      <c r="E94" s="1053"/>
      <c r="F94" s="1054"/>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15">
      <c r="A95" s="1052"/>
      <c r="B95" s="1053"/>
      <c r="C95" s="1053"/>
      <c r="D95" s="1053"/>
      <c r="E95" s="1053"/>
      <c r="F95" s="1054"/>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2"/>
      <c r="B96" s="1053"/>
      <c r="C96" s="1053"/>
      <c r="D96" s="1053"/>
      <c r="E96" s="1053"/>
      <c r="F96" s="1054"/>
      <c r="G96" s="673"/>
      <c r="H96" s="674"/>
      <c r="I96" s="674"/>
      <c r="J96" s="674"/>
      <c r="K96" s="675"/>
      <c r="L96" s="667"/>
      <c r="M96" s="668"/>
      <c r="N96" s="668"/>
      <c r="O96" s="668"/>
      <c r="P96" s="668"/>
      <c r="Q96" s="668"/>
      <c r="R96" s="668"/>
      <c r="S96" s="668"/>
      <c r="T96" s="668"/>
      <c r="U96" s="668"/>
      <c r="V96" s="668"/>
      <c r="W96" s="668"/>
      <c r="X96" s="669"/>
      <c r="Y96" s="388"/>
      <c r="Z96" s="389"/>
      <c r="AA96" s="389"/>
      <c r="AB96" s="808"/>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2"/>
      <c r="B97" s="1053"/>
      <c r="C97" s="1053"/>
      <c r="D97" s="1053"/>
      <c r="E97" s="1053"/>
      <c r="F97" s="1054"/>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2"/>
      <c r="B98" s="1053"/>
      <c r="C98" s="1053"/>
      <c r="D98" s="1053"/>
      <c r="E98" s="1053"/>
      <c r="F98" s="1054"/>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2"/>
      <c r="B99" s="1053"/>
      <c r="C99" s="1053"/>
      <c r="D99" s="1053"/>
      <c r="E99" s="1053"/>
      <c r="F99" s="1054"/>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2"/>
      <c r="B100" s="1053"/>
      <c r="C100" s="1053"/>
      <c r="D100" s="1053"/>
      <c r="E100" s="1053"/>
      <c r="F100" s="1054"/>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2"/>
      <c r="B101" s="1053"/>
      <c r="C101" s="1053"/>
      <c r="D101" s="1053"/>
      <c r="E101" s="1053"/>
      <c r="F101" s="1054"/>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2"/>
      <c r="B102" s="1053"/>
      <c r="C102" s="1053"/>
      <c r="D102" s="1053"/>
      <c r="E102" s="1053"/>
      <c r="F102" s="1054"/>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2"/>
      <c r="B103" s="1053"/>
      <c r="C103" s="1053"/>
      <c r="D103" s="1053"/>
      <c r="E103" s="1053"/>
      <c r="F103" s="1054"/>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2"/>
      <c r="B104" s="1053"/>
      <c r="C104" s="1053"/>
      <c r="D104" s="1053"/>
      <c r="E104" s="1053"/>
      <c r="F104" s="1054"/>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2"/>
      <c r="B105" s="1053"/>
      <c r="C105" s="1053"/>
      <c r="D105" s="1053"/>
      <c r="E105" s="1053"/>
      <c r="F105" s="1054"/>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row>
    <row r="107" spans="1:50" s="38" customFormat="1" ht="24.75" customHeight="1" thickBot="1" x14ac:dyDescent="0.2"/>
    <row r="108" spans="1:50" ht="30" customHeight="1" x14ac:dyDescent="0.15">
      <c r="A108" s="1058" t="s">
        <v>28</v>
      </c>
      <c r="B108" s="1059"/>
      <c r="C108" s="1059"/>
      <c r="D108" s="1059"/>
      <c r="E108" s="1059"/>
      <c r="F108" s="1060"/>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15">
      <c r="A109" s="1052"/>
      <c r="B109" s="1053"/>
      <c r="C109" s="1053"/>
      <c r="D109" s="1053"/>
      <c r="E109" s="1053"/>
      <c r="F109" s="1054"/>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2"/>
      <c r="B110" s="1053"/>
      <c r="C110" s="1053"/>
      <c r="D110" s="1053"/>
      <c r="E110" s="1053"/>
      <c r="F110" s="1054"/>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8"/>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2"/>
      <c r="B111" s="1053"/>
      <c r="C111" s="1053"/>
      <c r="D111" s="1053"/>
      <c r="E111" s="1053"/>
      <c r="F111" s="1054"/>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2"/>
      <c r="B112" s="1053"/>
      <c r="C112" s="1053"/>
      <c r="D112" s="1053"/>
      <c r="E112" s="1053"/>
      <c r="F112" s="1054"/>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2"/>
      <c r="B113" s="1053"/>
      <c r="C113" s="1053"/>
      <c r="D113" s="1053"/>
      <c r="E113" s="1053"/>
      <c r="F113" s="1054"/>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2"/>
      <c r="B114" s="1053"/>
      <c r="C114" s="1053"/>
      <c r="D114" s="1053"/>
      <c r="E114" s="1053"/>
      <c r="F114" s="1054"/>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2"/>
      <c r="B115" s="1053"/>
      <c r="C115" s="1053"/>
      <c r="D115" s="1053"/>
      <c r="E115" s="1053"/>
      <c r="F115" s="1054"/>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2"/>
      <c r="B116" s="1053"/>
      <c r="C116" s="1053"/>
      <c r="D116" s="1053"/>
      <c r="E116" s="1053"/>
      <c r="F116" s="1054"/>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2"/>
      <c r="B117" s="1053"/>
      <c r="C117" s="1053"/>
      <c r="D117" s="1053"/>
      <c r="E117" s="1053"/>
      <c r="F117" s="1054"/>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2"/>
      <c r="B118" s="1053"/>
      <c r="C118" s="1053"/>
      <c r="D118" s="1053"/>
      <c r="E118" s="1053"/>
      <c r="F118" s="1054"/>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2"/>
      <c r="B119" s="1053"/>
      <c r="C119" s="1053"/>
      <c r="D119" s="1053"/>
      <c r="E119" s="1053"/>
      <c r="F119" s="1054"/>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2"/>
      <c r="B120" s="1053"/>
      <c r="C120" s="1053"/>
      <c r="D120" s="1053"/>
      <c r="E120" s="1053"/>
      <c r="F120" s="1054"/>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2"/>
      <c r="B121" s="1053"/>
      <c r="C121" s="1053"/>
      <c r="D121" s="1053"/>
      <c r="E121" s="1053"/>
      <c r="F121" s="1054"/>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15">
      <c r="A122" s="1052"/>
      <c r="B122" s="1053"/>
      <c r="C122" s="1053"/>
      <c r="D122" s="1053"/>
      <c r="E122" s="1053"/>
      <c r="F122" s="1054"/>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2"/>
      <c r="B123" s="1053"/>
      <c r="C123" s="1053"/>
      <c r="D123" s="1053"/>
      <c r="E123" s="1053"/>
      <c r="F123" s="1054"/>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8"/>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2"/>
      <c r="B124" s="1053"/>
      <c r="C124" s="1053"/>
      <c r="D124" s="1053"/>
      <c r="E124" s="1053"/>
      <c r="F124" s="1054"/>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2"/>
      <c r="B125" s="1053"/>
      <c r="C125" s="1053"/>
      <c r="D125" s="1053"/>
      <c r="E125" s="1053"/>
      <c r="F125" s="1054"/>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2"/>
      <c r="B126" s="1053"/>
      <c r="C126" s="1053"/>
      <c r="D126" s="1053"/>
      <c r="E126" s="1053"/>
      <c r="F126" s="1054"/>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2"/>
      <c r="B127" s="1053"/>
      <c r="C127" s="1053"/>
      <c r="D127" s="1053"/>
      <c r="E127" s="1053"/>
      <c r="F127" s="1054"/>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2"/>
      <c r="B128" s="1053"/>
      <c r="C128" s="1053"/>
      <c r="D128" s="1053"/>
      <c r="E128" s="1053"/>
      <c r="F128" s="1054"/>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2"/>
      <c r="B129" s="1053"/>
      <c r="C129" s="1053"/>
      <c r="D129" s="1053"/>
      <c r="E129" s="1053"/>
      <c r="F129" s="1054"/>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2"/>
      <c r="B130" s="1053"/>
      <c r="C130" s="1053"/>
      <c r="D130" s="1053"/>
      <c r="E130" s="1053"/>
      <c r="F130" s="1054"/>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2"/>
      <c r="B131" s="1053"/>
      <c r="C131" s="1053"/>
      <c r="D131" s="1053"/>
      <c r="E131" s="1053"/>
      <c r="F131" s="1054"/>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2"/>
      <c r="B132" s="1053"/>
      <c r="C132" s="1053"/>
      <c r="D132" s="1053"/>
      <c r="E132" s="1053"/>
      <c r="F132" s="1054"/>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2"/>
      <c r="B133" s="1053"/>
      <c r="C133" s="1053"/>
      <c r="D133" s="1053"/>
      <c r="E133" s="1053"/>
      <c r="F133" s="1054"/>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2"/>
      <c r="B134" s="1053"/>
      <c r="C134" s="1053"/>
      <c r="D134" s="1053"/>
      <c r="E134" s="1053"/>
      <c r="F134" s="1054"/>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15">
      <c r="A135" s="1052"/>
      <c r="B135" s="1053"/>
      <c r="C135" s="1053"/>
      <c r="D135" s="1053"/>
      <c r="E135" s="1053"/>
      <c r="F135" s="1054"/>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2"/>
      <c r="B136" s="1053"/>
      <c r="C136" s="1053"/>
      <c r="D136" s="1053"/>
      <c r="E136" s="1053"/>
      <c r="F136" s="1054"/>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8"/>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2"/>
      <c r="B137" s="1053"/>
      <c r="C137" s="1053"/>
      <c r="D137" s="1053"/>
      <c r="E137" s="1053"/>
      <c r="F137" s="1054"/>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2"/>
      <c r="B138" s="1053"/>
      <c r="C138" s="1053"/>
      <c r="D138" s="1053"/>
      <c r="E138" s="1053"/>
      <c r="F138" s="1054"/>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2"/>
      <c r="B139" s="1053"/>
      <c r="C139" s="1053"/>
      <c r="D139" s="1053"/>
      <c r="E139" s="1053"/>
      <c r="F139" s="1054"/>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2"/>
      <c r="B140" s="1053"/>
      <c r="C140" s="1053"/>
      <c r="D140" s="1053"/>
      <c r="E140" s="1053"/>
      <c r="F140" s="1054"/>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2"/>
      <c r="B141" s="1053"/>
      <c r="C141" s="1053"/>
      <c r="D141" s="1053"/>
      <c r="E141" s="1053"/>
      <c r="F141" s="1054"/>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2"/>
      <c r="B142" s="1053"/>
      <c r="C142" s="1053"/>
      <c r="D142" s="1053"/>
      <c r="E142" s="1053"/>
      <c r="F142" s="1054"/>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2"/>
      <c r="B143" s="1053"/>
      <c r="C143" s="1053"/>
      <c r="D143" s="1053"/>
      <c r="E143" s="1053"/>
      <c r="F143" s="1054"/>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2"/>
      <c r="B144" s="1053"/>
      <c r="C144" s="1053"/>
      <c r="D144" s="1053"/>
      <c r="E144" s="1053"/>
      <c r="F144" s="1054"/>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2"/>
      <c r="B145" s="1053"/>
      <c r="C145" s="1053"/>
      <c r="D145" s="1053"/>
      <c r="E145" s="1053"/>
      <c r="F145" s="1054"/>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2"/>
      <c r="B146" s="1053"/>
      <c r="C146" s="1053"/>
      <c r="D146" s="1053"/>
      <c r="E146" s="1053"/>
      <c r="F146" s="1054"/>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2"/>
      <c r="B147" s="1053"/>
      <c r="C147" s="1053"/>
      <c r="D147" s="1053"/>
      <c r="E147" s="1053"/>
      <c r="F147" s="1054"/>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15">
      <c r="A148" s="1052"/>
      <c r="B148" s="1053"/>
      <c r="C148" s="1053"/>
      <c r="D148" s="1053"/>
      <c r="E148" s="1053"/>
      <c r="F148" s="1054"/>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2"/>
      <c r="B149" s="1053"/>
      <c r="C149" s="1053"/>
      <c r="D149" s="1053"/>
      <c r="E149" s="1053"/>
      <c r="F149" s="1054"/>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8"/>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2"/>
      <c r="B150" s="1053"/>
      <c r="C150" s="1053"/>
      <c r="D150" s="1053"/>
      <c r="E150" s="1053"/>
      <c r="F150" s="1054"/>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2"/>
      <c r="B151" s="1053"/>
      <c r="C151" s="1053"/>
      <c r="D151" s="1053"/>
      <c r="E151" s="1053"/>
      <c r="F151" s="1054"/>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2"/>
      <c r="B152" s="1053"/>
      <c r="C152" s="1053"/>
      <c r="D152" s="1053"/>
      <c r="E152" s="1053"/>
      <c r="F152" s="1054"/>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2"/>
      <c r="B153" s="1053"/>
      <c r="C153" s="1053"/>
      <c r="D153" s="1053"/>
      <c r="E153" s="1053"/>
      <c r="F153" s="1054"/>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2"/>
      <c r="B154" s="1053"/>
      <c r="C154" s="1053"/>
      <c r="D154" s="1053"/>
      <c r="E154" s="1053"/>
      <c r="F154" s="1054"/>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2"/>
      <c r="B155" s="1053"/>
      <c r="C155" s="1053"/>
      <c r="D155" s="1053"/>
      <c r="E155" s="1053"/>
      <c r="F155" s="1054"/>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2"/>
      <c r="B156" s="1053"/>
      <c r="C156" s="1053"/>
      <c r="D156" s="1053"/>
      <c r="E156" s="1053"/>
      <c r="F156" s="1054"/>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2"/>
      <c r="B157" s="1053"/>
      <c r="C157" s="1053"/>
      <c r="D157" s="1053"/>
      <c r="E157" s="1053"/>
      <c r="F157" s="1054"/>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2"/>
      <c r="B158" s="1053"/>
      <c r="C158" s="1053"/>
      <c r="D158" s="1053"/>
      <c r="E158" s="1053"/>
      <c r="F158" s="1054"/>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row>
    <row r="160" spans="1:50" s="38" customFormat="1" ht="24.75" customHeight="1" thickBot="1" x14ac:dyDescent="0.2"/>
    <row r="161" spans="1:50" ht="30" customHeight="1" x14ac:dyDescent="0.15">
      <c r="A161" s="1058" t="s">
        <v>28</v>
      </c>
      <c r="B161" s="1059"/>
      <c r="C161" s="1059"/>
      <c r="D161" s="1059"/>
      <c r="E161" s="1059"/>
      <c r="F161" s="1060"/>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15">
      <c r="A162" s="1052"/>
      <c r="B162" s="1053"/>
      <c r="C162" s="1053"/>
      <c r="D162" s="1053"/>
      <c r="E162" s="1053"/>
      <c r="F162" s="1054"/>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2"/>
      <c r="B163" s="1053"/>
      <c r="C163" s="1053"/>
      <c r="D163" s="1053"/>
      <c r="E163" s="1053"/>
      <c r="F163" s="1054"/>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8"/>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2"/>
      <c r="B164" s="1053"/>
      <c r="C164" s="1053"/>
      <c r="D164" s="1053"/>
      <c r="E164" s="1053"/>
      <c r="F164" s="1054"/>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2"/>
      <c r="B165" s="1053"/>
      <c r="C165" s="1053"/>
      <c r="D165" s="1053"/>
      <c r="E165" s="1053"/>
      <c r="F165" s="1054"/>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2"/>
      <c r="B166" s="1053"/>
      <c r="C166" s="1053"/>
      <c r="D166" s="1053"/>
      <c r="E166" s="1053"/>
      <c r="F166" s="1054"/>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2"/>
      <c r="B167" s="1053"/>
      <c r="C167" s="1053"/>
      <c r="D167" s="1053"/>
      <c r="E167" s="1053"/>
      <c r="F167" s="1054"/>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2"/>
      <c r="B168" s="1053"/>
      <c r="C168" s="1053"/>
      <c r="D168" s="1053"/>
      <c r="E168" s="1053"/>
      <c r="F168" s="1054"/>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2"/>
      <c r="B169" s="1053"/>
      <c r="C169" s="1053"/>
      <c r="D169" s="1053"/>
      <c r="E169" s="1053"/>
      <c r="F169" s="1054"/>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2"/>
      <c r="B170" s="1053"/>
      <c r="C170" s="1053"/>
      <c r="D170" s="1053"/>
      <c r="E170" s="1053"/>
      <c r="F170" s="1054"/>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2"/>
      <c r="B171" s="1053"/>
      <c r="C171" s="1053"/>
      <c r="D171" s="1053"/>
      <c r="E171" s="1053"/>
      <c r="F171" s="1054"/>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2"/>
      <c r="B172" s="1053"/>
      <c r="C172" s="1053"/>
      <c r="D172" s="1053"/>
      <c r="E172" s="1053"/>
      <c r="F172" s="1054"/>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2"/>
      <c r="B173" s="1053"/>
      <c r="C173" s="1053"/>
      <c r="D173" s="1053"/>
      <c r="E173" s="1053"/>
      <c r="F173" s="1054"/>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2"/>
      <c r="B174" s="1053"/>
      <c r="C174" s="1053"/>
      <c r="D174" s="1053"/>
      <c r="E174" s="1053"/>
      <c r="F174" s="1054"/>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15">
      <c r="A175" s="1052"/>
      <c r="B175" s="1053"/>
      <c r="C175" s="1053"/>
      <c r="D175" s="1053"/>
      <c r="E175" s="1053"/>
      <c r="F175" s="1054"/>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2"/>
      <c r="B176" s="1053"/>
      <c r="C176" s="1053"/>
      <c r="D176" s="1053"/>
      <c r="E176" s="1053"/>
      <c r="F176" s="1054"/>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8"/>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2"/>
      <c r="B177" s="1053"/>
      <c r="C177" s="1053"/>
      <c r="D177" s="1053"/>
      <c r="E177" s="1053"/>
      <c r="F177" s="1054"/>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2"/>
      <c r="B178" s="1053"/>
      <c r="C178" s="1053"/>
      <c r="D178" s="1053"/>
      <c r="E178" s="1053"/>
      <c r="F178" s="1054"/>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2"/>
      <c r="B179" s="1053"/>
      <c r="C179" s="1053"/>
      <c r="D179" s="1053"/>
      <c r="E179" s="1053"/>
      <c r="F179" s="1054"/>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2"/>
      <c r="B180" s="1053"/>
      <c r="C180" s="1053"/>
      <c r="D180" s="1053"/>
      <c r="E180" s="1053"/>
      <c r="F180" s="1054"/>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2"/>
      <c r="B181" s="1053"/>
      <c r="C181" s="1053"/>
      <c r="D181" s="1053"/>
      <c r="E181" s="1053"/>
      <c r="F181" s="1054"/>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2"/>
      <c r="B182" s="1053"/>
      <c r="C182" s="1053"/>
      <c r="D182" s="1053"/>
      <c r="E182" s="1053"/>
      <c r="F182" s="1054"/>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2"/>
      <c r="B183" s="1053"/>
      <c r="C183" s="1053"/>
      <c r="D183" s="1053"/>
      <c r="E183" s="1053"/>
      <c r="F183" s="1054"/>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2"/>
      <c r="B184" s="1053"/>
      <c r="C184" s="1053"/>
      <c r="D184" s="1053"/>
      <c r="E184" s="1053"/>
      <c r="F184" s="1054"/>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2"/>
      <c r="B185" s="1053"/>
      <c r="C185" s="1053"/>
      <c r="D185" s="1053"/>
      <c r="E185" s="1053"/>
      <c r="F185" s="1054"/>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2"/>
      <c r="B186" s="1053"/>
      <c r="C186" s="1053"/>
      <c r="D186" s="1053"/>
      <c r="E186" s="1053"/>
      <c r="F186" s="1054"/>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2"/>
      <c r="B187" s="1053"/>
      <c r="C187" s="1053"/>
      <c r="D187" s="1053"/>
      <c r="E187" s="1053"/>
      <c r="F187" s="1054"/>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15">
      <c r="A188" s="1052"/>
      <c r="B188" s="1053"/>
      <c r="C188" s="1053"/>
      <c r="D188" s="1053"/>
      <c r="E188" s="1053"/>
      <c r="F188" s="1054"/>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2"/>
      <c r="B189" s="1053"/>
      <c r="C189" s="1053"/>
      <c r="D189" s="1053"/>
      <c r="E189" s="1053"/>
      <c r="F189" s="1054"/>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8"/>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2"/>
      <c r="B190" s="1053"/>
      <c r="C190" s="1053"/>
      <c r="D190" s="1053"/>
      <c r="E190" s="1053"/>
      <c r="F190" s="1054"/>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2"/>
      <c r="B191" s="1053"/>
      <c r="C191" s="1053"/>
      <c r="D191" s="1053"/>
      <c r="E191" s="1053"/>
      <c r="F191" s="1054"/>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2"/>
      <c r="B192" s="1053"/>
      <c r="C192" s="1053"/>
      <c r="D192" s="1053"/>
      <c r="E192" s="1053"/>
      <c r="F192" s="1054"/>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2"/>
      <c r="B193" s="1053"/>
      <c r="C193" s="1053"/>
      <c r="D193" s="1053"/>
      <c r="E193" s="1053"/>
      <c r="F193" s="1054"/>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2"/>
      <c r="B194" s="1053"/>
      <c r="C194" s="1053"/>
      <c r="D194" s="1053"/>
      <c r="E194" s="1053"/>
      <c r="F194" s="1054"/>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2"/>
      <c r="B195" s="1053"/>
      <c r="C195" s="1053"/>
      <c r="D195" s="1053"/>
      <c r="E195" s="1053"/>
      <c r="F195" s="1054"/>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2"/>
      <c r="B196" s="1053"/>
      <c r="C196" s="1053"/>
      <c r="D196" s="1053"/>
      <c r="E196" s="1053"/>
      <c r="F196" s="1054"/>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2"/>
      <c r="B197" s="1053"/>
      <c r="C197" s="1053"/>
      <c r="D197" s="1053"/>
      <c r="E197" s="1053"/>
      <c r="F197" s="1054"/>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2"/>
      <c r="B198" s="1053"/>
      <c r="C198" s="1053"/>
      <c r="D198" s="1053"/>
      <c r="E198" s="1053"/>
      <c r="F198" s="1054"/>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2"/>
      <c r="B199" s="1053"/>
      <c r="C199" s="1053"/>
      <c r="D199" s="1053"/>
      <c r="E199" s="1053"/>
      <c r="F199" s="1054"/>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2"/>
      <c r="B200" s="1053"/>
      <c r="C200" s="1053"/>
      <c r="D200" s="1053"/>
      <c r="E200" s="1053"/>
      <c r="F200" s="1054"/>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15">
      <c r="A201" s="1052"/>
      <c r="B201" s="1053"/>
      <c r="C201" s="1053"/>
      <c r="D201" s="1053"/>
      <c r="E201" s="1053"/>
      <c r="F201" s="1054"/>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2"/>
      <c r="B202" s="1053"/>
      <c r="C202" s="1053"/>
      <c r="D202" s="1053"/>
      <c r="E202" s="1053"/>
      <c r="F202" s="1054"/>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8"/>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2"/>
      <c r="B203" s="1053"/>
      <c r="C203" s="1053"/>
      <c r="D203" s="1053"/>
      <c r="E203" s="1053"/>
      <c r="F203" s="1054"/>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2"/>
      <c r="B204" s="1053"/>
      <c r="C204" s="1053"/>
      <c r="D204" s="1053"/>
      <c r="E204" s="1053"/>
      <c r="F204" s="1054"/>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2"/>
      <c r="B205" s="1053"/>
      <c r="C205" s="1053"/>
      <c r="D205" s="1053"/>
      <c r="E205" s="1053"/>
      <c r="F205" s="1054"/>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2"/>
      <c r="B206" s="1053"/>
      <c r="C206" s="1053"/>
      <c r="D206" s="1053"/>
      <c r="E206" s="1053"/>
      <c r="F206" s="1054"/>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2"/>
      <c r="B207" s="1053"/>
      <c r="C207" s="1053"/>
      <c r="D207" s="1053"/>
      <c r="E207" s="1053"/>
      <c r="F207" s="1054"/>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2"/>
      <c r="B208" s="1053"/>
      <c r="C208" s="1053"/>
      <c r="D208" s="1053"/>
      <c r="E208" s="1053"/>
      <c r="F208" s="1054"/>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2"/>
      <c r="B209" s="1053"/>
      <c r="C209" s="1053"/>
      <c r="D209" s="1053"/>
      <c r="E209" s="1053"/>
      <c r="F209" s="1054"/>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2"/>
      <c r="B210" s="1053"/>
      <c r="C210" s="1053"/>
      <c r="D210" s="1053"/>
      <c r="E210" s="1053"/>
      <c r="F210" s="1054"/>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2"/>
      <c r="B211" s="1053"/>
      <c r="C211" s="1053"/>
      <c r="D211" s="1053"/>
      <c r="E211" s="1053"/>
      <c r="F211" s="1054"/>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row>
    <row r="213" spans="1:50" s="38" customFormat="1" ht="24.75" customHeight="1" thickBot="1" x14ac:dyDescent="0.2"/>
    <row r="214" spans="1:50" ht="30" customHeight="1" x14ac:dyDescent="0.15">
      <c r="A214" s="1049" t="s">
        <v>28</v>
      </c>
      <c r="B214" s="1050"/>
      <c r="C214" s="1050"/>
      <c r="D214" s="1050"/>
      <c r="E214" s="1050"/>
      <c r="F214" s="1051"/>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15">
      <c r="A215" s="1052"/>
      <c r="B215" s="1053"/>
      <c r="C215" s="1053"/>
      <c r="D215" s="1053"/>
      <c r="E215" s="1053"/>
      <c r="F215" s="1054"/>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2"/>
      <c r="B216" s="1053"/>
      <c r="C216" s="1053"/>
      <c r="D216" s="1053"/>
      <c r="E216" s="1053"/>
      <c r="F216" s="1054"/>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8"/>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2"/>
      <c r="B217" s="1053"/>
      <c r="C217" s="1053"/>
      <c r="D217" s="1053"/>
      <c r="E217" s="1053"/>
      <c r="F217" s="1054"/>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2"/>
      <c r="B218" s="1053"/>
      <c r="C218" s="1053"/>
      <c r="D218" s="1053"/>
      <c r="E218" s="1053"/>
      <c r="F218" s="1054"/>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2"/>
      <c r="B219" s="1053"/>
      <c r="C219" s="1053"/>
      <c r="D219" s="1053"/>
      <c r="E219" s="1053"/>
      <c r="F219" s="1054"/>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2"/>
      <c r="B220" s="1053"/>
      <c r="C220" s="1053"/>
      <c r="D220" s="1053"/>
      <c r="E220" s="1053"/>
      <c r="F220" s="1054"/>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2"/>
      <c r="B221" s="1053"/>
      <c r="C221" s="1053"/>
      <c r="D221" s="1053"/>
      <c r="E221" s="1053"/>
      <c r="F221" s="1054"/>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2"/>
      <c r="B222" s="1053"/>
      <c r="C222" s="1053"/>
      <c r="D222" s="1053"/>
      <c r="E222" s="1053"/>
      <c r="F222" s="1054"/>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2"/>
      <c r="B223" s="1053"/>
      <c r="C223" s="1053"/>
      <c r="D223" s="1053"/>
      <c r="E223" s="1053"/>
      <c r="F223" s="1054"/>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2"/>
      <c r="B224" s="1053"/>
      <c r="C224" s="1053"/>
      <c r="D224" s="1053"/>
      <c r="E224" s="1053"/>
      <c r="F224" s="1054"/>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2"/>
      <c r="B225" s="1053"/>
      <c r="C225" s="1053"/>
      <c r="D225" s="1053"/>
      <c r="E225" s="1053"/>
      <c r="F225" s="1054"/>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2"/>
      <c r="B226" s="1053"/>
      <c r="C226" s="1053"/>
      <c r="D226" s="1053"/>
      <c r="E226" s="1053"/>
      <c r="F226" s="1054"/>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2"/>
      <c r="B227" s="1053"/>
      <c r="C227" s="1053"/>
      <c r="D227" s="1053"/>
      <c r="E227" s="1053"/>
      <c r="F227" s="1054"/>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15">
      <c r="A228" s="1052"/>
      <c r="B228" s="1053"/>
      <c r="C228" s="1053"/>
      <c r="D228" s="1053"/>
      <c r="E228" s="1053"/>
      <c r="F228" s="1054"/>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2"/>
      <c r="B229" s="1053"/>
      <c r="C229" s="1053"/>
      <c r="D229" s="1053"/>
      <c r="E229" s="1053"/>
      <c r="F229" s="1054"/>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8"/>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2"/>
      <c r="B230" s="1053"/>
      <c r="C230" s="1053"/>
      <c r="D230" s="1053"/>
      <c r="E230" s="1053"/>
      <c r="F230" s="1054"/>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2"/>
      <c r="B231" s="1053"/>
      <c r="C231" s="1053"/>
      <c r="D231" s="1053"/>
      <c r="E231" s="1053"/>
      <c r="F231" s="1054"/>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2"/>
      <c r="B232" s="1053"/>
      <c r="C232" s="1053"/>
      <c r="D232" s="1053"/>
      <c r="E232" s="1053"/>
      <c r="F232" s="1054"/>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2"/>
      <c r="B233" s="1053"/>
      <c r="C233" s="1053"/>
      <c r="D233" s="1053"/>
      <c r="E233" s="1053"/>
      <c r="F233" s="1054"/>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2"/>
      <c r="B234" s="1053"/>
      <c r="C234" s="1053"/>
      <c r="D234" s="1053"/>
      <c r="E234" s="1053"/>
      <c r="F234" s="1054"/>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2"/>
      <c r="B235" s="1053"/>
      <c r="C235" s="1053"/>
      <c r="D235" s="1053"/>
      <c r="E235" s="1053"/>
      <c r="F235" s="1054"/>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2"/>
      <c r="B236" s="1053"/>
      <c r="C236" s="1053"/>
      <c r="D236" s="1053"/>
      <c r="E236" s="1053"/>
      <c r="F236" s="1054"/>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2"/>
      <c r="B237" s="1053"/>
      <c r="C237" s="1053"/>
      <c r="D237" s="1053"/>
      <c r="E237" s="1053"/>
      <c r="F237" s="1054"/>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2"/>
      <c r="B238" s="1053"/>
      <c r="C238" s="1053"/>
      <c r="D238" s="1053"/>
      <c r="E238" s="1053"/>
      <c r="F238" s="1054"/>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2"/>
      <c r="B239" s="1053"/>
      <c r="C239" s="1053"/>
      <c r="D239" s="1053"/>
      <c r="E239" s="1053"/>
      <c r="F239" s="1054"/>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2"/>
      <c r="B240" s="1053"/>
      <c r="C240" s="1053"/>
      <c r="D240" s="1053"/>
      <c r="E240" s="1053"/>
      <c r="F240" s="1054"/>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15">
      <c r="A241" s="1052"/>
      <c r="B241" s="1053"/>
      <c r="C241" s="1053"/>
      <c r="D241" s="1053"/>
      <c r="E241" s="1053"/>
      <c r="F241" s="1054"/>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2"/>
      <c r="B242" s="1053"/>
      <c r="C242" s="1053"/>
      <c r="D242" s="1053"/>
      <c r="E242" s="1053"/>
      <c r="F242" s="1054"/>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8"/>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2"/>
      <c r="B243" s="1053"/>
      <c r="C243" s="1053"/>
      <c r="D243" s="1053"/>
      <c r="E243" s="1053"/>
      <c r="F243" s="1054"/>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2"/>
      <c r="B244" s="1053"/>
      <c r="C244" s="1053"/>
      <c r="D244" s="1053"/>
      <c r="E244" s="1053"/>
      <c r="F244" s="1054"/>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2"/>
      <c r="B245" s="1053"/>
      <c r="C245" s="1053"/>
      <c r="D245" s="1053"/>
      <c r="E245" s="1053"/>
      <c r="F245" s="1054"/>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2"/>
      <c r="B246" s="1053"/>
      <c r="C246" s="1053"/>
      <c r="D246" s="1053"/>
      <c r="E246" s="1053"/>
      <c r="F246" s="1054"/>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2"/>
      <c r="B247" s="1053"/>
      <c r="C247" s="1053"/>
      <c r="D247" s="1053"/>
      <c r="E247" s="1053"/>
      <c r="F247" s="1054"/>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2"/>
      <c r="B248" s="1053"/>
      <c r="C248" s="1053"/>
      <c r="D248" s="1053"/>
      <c r="E248" s="1053"/>
      <c r="F248" s="1054"/>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2"/>
      <c r="B249" s="1053"/>
      <c r="C249" s="1053"/>
      <c r="D249" s="1053"/>
      <c r="E249" s="1053"/>
      <c r="F249" s="1054"/>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2"/>
      <c r="B250" s="1053"/>
      <c r="C250" s="1053"/>
      <c r="D250" s="1053"/>
      <c r="E250" s="1053"/>
      <c r="F250" s="1054"/>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2"/>
      <c r="B251" s="1053"/>
      <c r="C251" s="1053"/>
      <c r="D251" s="1053"/>
      <c r="E251" s="1053"/>
      <c r="F251" s="1054"/>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2"/>
      <c r="B252" s="1053"/>
      <c r="C252" s="1053"/>
      <c r="D252" s="1053"/>
      <c r="E252" s="1053"/>
      <c r="F252" s="1054"/>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2"/>
      <c r="B253" s="1053"/>
      <c r="C253" s="1053"/>
      <c r="D253" s="1053"/>
      <c r="E253" s="1053"/>
      <c r="F253" s="1054"/>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15">
      <c r="A254" s="1052"/>
      <c r="B254" s="1053"/>
      <c r="C254" s="1053"/>
      <c r="D254" s="1053"/>
      <c r="E254" s="1053"/>
      <c r="F254" s="1054"/>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2"/>
      <c r="B255" s="1053"/>
      <c r="C255" s="1053"/>
      <c r="D255" s="1053"/>
      <c r="E255" s="1053"/>
      <c r="F255" s="1054"/>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8"/>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2"/>
      <c r="B256" s="1053"/>
      <c r="C256" s="1053"/>
      <c r="D256" s="1053"/>
      <c r="E256" s="1053"/>
      <c r="F256" s="1054"/>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2"/>
      <c r="B257" s="1053"/>
      <c r="C257" s="1053"/>
      <c r="D257" s="1053"/>
      <c r="E257" s="1053"/>
      <c r="F257" s="1054"/>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2"/>
      <c r="B258" s="1053"/>
      <c r="C258" s="1053"/>
      <c r="D258" s="1053"/>
      <c r="E258" s="1053"/>
      <c r="F258" s="1054"/>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2"/>
      <c r="B259" s="1053"/>
      <c r="C259" s="1053"/>
      <c r="D259" s="1053"/>
      <c r="E259" s="1053"/>
      <c r="F259" s="1054"/>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2"/>
      <c r="B260" s="1053"/>
      <c r="C260" s="1053"/>
      <c r="D260" s="1053"/>
      <c r="E260" s="1053"/>
      <c r="F260" s="1054"/>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2"/>
      <c r="B261" s="1053"/>
      <c r="C261" s="1053"/>
      <c r="D261" s="1053"/>
      <c r="E261" s="1053"/>
      <c r="F261" s="1054"/>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2"/>
      <c r="B262" s="1053"/>
      <c r="C262" s="1053"/>
      <c r="D262" s="1053"/>
      <c r="E262" s="1053"/>
      <c r="F262" s="1054"/>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2"/>
      <c r="B263" s="1053"/>
      <c r="C263" s="1053"/>
      <c r="D263" s="1053"/>
      <c r="E263" s="1053"/>
      <c r="F263" s="1054"/>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2"/>
      <c r="B264" s="1053"/>
      <c r="C264" s="1053"/>
      <c r="D264" s="1053"/>
      <c r="E264" s="1053"/>
      <c r="F264" s="1054"/>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356</v>
      </c>
      <c r="Z3" s="368"/>
      <c r="AA3" s="368"/>
      <c r="AB3" s="368"/>
      <c r="AC3" s="148" t="s">
        <v>341</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3">
        <v>1</v>
      </c>
      <c r="B4" s="106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3">
        <v>2</v>
      </c>
      <c r="B5" s="106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3">
        <v>3</v>
      </c>
      <c r="B6" s="106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3">
        <v>4</v>
      </c>
      <c r="B7" s="106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3">
        <v>5</v>
      </c>
      <c r="B8" s="106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3">
        <v>6</v>
      </c>
      <c r="B9" s="106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3">
        <v>7</v>
      </c>
      <c r="B10" s="106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3">
        <v>8</v>
      </c>
      <c r="B11" s="106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3">
        <v>9</v>
      </c>
      <c r="B12" s="106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3">
        <v>10</v>
      </c>
      <c r="B13" s="106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3">
        <v>11</v>
      </c>
      <c r="B14" s="106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3">
        <v>12</v>
      </c>
      <c r="B15" s="106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3">
        <v>13</v>
      </c>
      <c r="B16" s="106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3">
        <v>14</v>
      </c>
      <c r="B17" s="106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3">
        <v>15</v>
      </c>
      <c r="B18" s="106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3">
        <v>16</v>
      </c>
      <c r="B19" s="106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3">
        <v>17</v>
      </c>
      <c r="B20" s="106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3">
        <v>18</v>
      </c>
      <c r="B21" s="106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3">
        <v>19</v>
      </c>
      <c r="B22" s="106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3">
        <v>20</v>
      </c>
      <c r="B23" s="106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3">
        <v>21</v>
      </c>
      <c r="B24" s="106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3">
        <v>22</v>
      </c>
      <c r="B25" s="106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3">
        <v>23</v>
      </c>
      <c r="B26" s="106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3">
        <v>24</v>
      </c>
      <c r="B27" s="106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3">
        <v>25</v>
      </c>
      <c r="B28" s="106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3">
        <v>26</v>
      </c>
      <c r="B29" s="106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3">
        <v>27</v>
      </c>
      <c r="B30" s="106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3">
        <v>28</v>
      </c>
      <c r="B31" s="106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3">
        <v>29</v>
      </c>
      <c r="B32" s="106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3">
        <v>30</v>
      </c>
      <c r="B33" s="106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356</v>
      </c>
      <c r="Z36" s="368"/>
      <c r="AA36" s="368"/>
      <c r="AB36" s="368"/>
      <c r="AC36" s="148" t="s">
        <v>341</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3">
        <v>1</v>
      </c>
      <c r="B37" s="106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3">
        <v>2</v>
      </c>
      <c r="B38" s="106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3">
        <v>3</v>
      </c>
      <c r="B39" s="106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3">
        <v>4</v>
      </c>
      <c r="B40" s="106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3">
        <v>5</v>
      </c>
      <c r="B41" s="106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3">
        <v>6</v>
      </c>
      <c r="B42" s="106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3">
        <v>7</v>
      </c>
      <c r="B43" s="106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3">
        <v>8</v>
      </c>
      <c r="B44" s="106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3">
        <v>9</v>
      </c>
      <c r="B45" s="106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3">
        <v>10</v>
      </c>
      <c r="B46" s="106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3">
        <v>11</v>
      </c>
      <c r="B47" s="106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3">
        <v>12</v>
      </c>
      <c r="B48" s="106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3">
        <v>13</v>
      </c>
      <c r="B49" s="106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3">
        <v>14</v>
      </c>
      <c r="B50" s="106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3">
        <v>15</v>
      </c>
      <c r="B51" s="106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3">
        <v>16</v>
      </c>
      <c r="B52" s="106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3">
        <v>17</v>
      </c>
      <c r="B53" s="106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3">
        <v>18</v>
      </c>
      <c r="B54" s="106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3">
        <v>19</v>
      </c>
      <c r="B55" s="106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3">
        <v>20</v>
      </c>
      <c r="B56" s="106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3">
        <v>21</v>
      </c>
      <c r="B57" s="106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3">
        <v>22</v>
      </c>
      <c r="B58" s="106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3">
        <v>23</v>
      </c>
      <c r="B59" s="106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3">
        <v>24</v>
      </c>
      <c r="B60" s="106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3">
        <v>25</v>
      </c>
      <c r="B61" s="106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3">
        <v>26</v>
      </c>
      <c r="B62" s="106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3">
        <v>27</v>
      </c>
      <c r="B63" s="106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3">
        <v>28</v>
      </c>
      <c r="B64" s="106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3">
        <v>29</v>
      </c>
      <c r="B65" s="106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3">
        <v>30</v>
      </c>
      <c r="B66" s="106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356</v>
      </c>
      <c r="Z69" s="368"/>
      <c r="AA69" s="368"/>
      <c r="AB69" s="368"/>
      <c r="AC69" s="148" t="s">
        <v>341</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3">
        <v>1</v>
      </c>
      <c r="B70" s="106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3">
        <v>2</v>
      </c>
      <c r="B71" s="106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3">
        <v>3</v>
      </c>
      <c r="B72" s="106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3">
        <v>4</v>
      </c>
      <c r="B73" s="106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3">
        <v>5</v>
      </c>
      <c r="B74" s="106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3">
        <v>6</v>
      </c>
      <c r="B75" s="106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3">
        <v>7</v>
      </c>
      <c r="B76" s="106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3">
        <v>8</v>
      </c>
      <c r="B77" s="106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3">
        <v>9</v>
      </c>
      <c r="B78" s="106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3">
        <v>10</v>
      </c>
      <c r="B79" s="106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3">
        <v>11</v>
      </c>
      <c r="B80" s="106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3">
        <v>12</v>
      </c>
      <c r="B81" s="106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3">
        <v>13</v>
      </c>
      <c r="B82" s="106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3">
        <v>14</v>
      </c>
      <c r="B83" s="106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3">
        <v>15</v>
      </c>
      <c r="B84" s="106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3">
        <v>16</v>
      </c>
      <c r="B85" s="106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3">
        <v>17</v>
      </c>
      <c r="B86" s="106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3">
        <v>18</v>
      </c>
      <c r="B87" s="106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3">
        <v>19</v>
      </c>
      <c r="B88" s="106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3">
        <v>20</v>
      </c>
      <c r="B89" s="106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3">
        <v>21</v>
      </c>
      <c r="B90" s="106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3">
        <v>22</v>
      </c>
      <c r="B91" s="106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3">
        <v>23</v>
      </c>
      <c r="B92" s="106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3">
        <v>24</v>
      </c>
      <c r="B93" s="106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3">
        <v>25</v>
      </c>
      <c r="B94" s="106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3">
        <v>26</v>
      </c>
      <c r="B95" s="106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3">
        <v>27</v>
      </c>
      <c r="B96" s="106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3">
        <v>28</v>
      </c>
      <c r="B97" s="106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3">
        <v>29</v>
      </c>
      <c r="B98" s="106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3">
        <v>30</v>
      </c>
      <c r="B99" s="106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356</v>
      </c>
      <c r="Z102" s="368"/>
      <c r="AA102" s="368"/>
      <c r="AB102" s="368"/>
      <c r="AC102" s="148" t="s">
        <v>341</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3">
        <v>1</v>
      </c>
      <c r="B103" s="106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3">
        <v>2</v>
      </c>
      <c r="B104" s="106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3">
        <v>3</v>
      </c>
      <c r="B105" s="106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3">
        <v>4</v>
      </c>
      <c r="B106" s="106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3">
        <v>5</v>
      </c>
      <c r="B107" s="106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3">
        <v>6</v>
      </c>
      <c r="B108" s="106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3">
        <v>7</v>
      </c>
      <c r="B109" s="106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3">
        <v>8</v>
      </c>
      <c r="B110" s="106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3">
        <v>9</v>
      </c>
      <c r="B111" s="106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3">
        <v>10</v>
      </c>
      <c r="B112" s="106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3">
        <v>11</v>
      </c>
      <c r="B113" s="106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3">
        <v>12</v>
      </c>
      <c r="B114" s="106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3">
        <v>13</v>
      </c>
      <c r="B115" s="106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3">
        <v>14</v>
      </c>
      <c r="B116" s="106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3">
        <v>15</v>
      </c>
      <c r="B117" s="106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3">
        <v>16</v>
      </c>
      <c r="B118" s="106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3">
        <v>17</v>
      </c>
      <c r="B119" s="106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3">
        <v>18</v>
      </c>
      <c r="B120" s="106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3">
        <v>19</v>
      </c>
      <c r="B121" s="106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3">
        <v>20</v>
      </c>
      <c r="B122" s="106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3">
        <v>21</v>
      </c>
      <c r="B123" s="106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3">
        <v>22</v>
      </c>
      <c r="B124" s="106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3">
        <v>23</v>
      </c>
      <c r="B125" s="106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3">
        <v>24</v>
      </c>
      <c r="B126" s="106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3">
        <v>25</v>
      </c>
      <c r="B127" s="106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3">
        <v>26</v>
      </c>
      <c r="B128" s="106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3">
        <v>27</v>
      </c>
      <c r="B129" s="106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3">
        <v>28</v>
      </c>
      <c r="B130" s="106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3">
        <v>29</v>
      </c>
      <c r="B131" s="106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3">
        <v>30</v>
      </c>
      <c r="B132" s="106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356</v>
      </c>
      <c r="Z135" s="368"/>
      <c r="AA135" s="368"/>
      <c r="AB135" s="368"/>
      <c r="AC135" s="148" t="s">
        <v>341</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3">
        <v>1</v>
      </c>
      <c r="B136" s="106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3">
        <v>2</v>
      </c>
      <c r="B137" s="106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3">
        <v>3</v>
      </c>
      <c r="B138" s="106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3">
        <v>4</v>
      </c>
      <c r="B139" s="106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3">
        <v>5</v>
      </c>
      <c r="B140" s="106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3">
        <v>6</v>
      </c>
      <c r="B141" s="106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3">
        <v>7</v>
      </c>
      <c r="B142" s="106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3">
        <v>8</v>
      </c>
      <c r="B143" s="106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3">
        <v>9</v>
      </c>
      <c r="B144" s="106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3">
        <v>10</v>
      </c>
      <c r="B145" s="106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3">
        <v>11</v>
      </c>
      <c r="B146" s="106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3">
        <v>12</v>
      </c>
      <c r="B147" s="106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3">
        <v>13</v>
      </c>
      <c r="B148" s="106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3">
        <v>14</v>
      </c>
      <c r="B149" s="106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3">
        <v>15</v>
      </c>
      <c r="B150" s="106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3">
        <v>16</v>
      </c>
      <c r="B151" s="106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3">
        <v>17</v>
      </c>
      <c r="B152" s="106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3">
        <v>18</v>
      </c>
      <c r="B153" s="106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3">
        <v>19</v>
      </c>
      <c r="B154" s="106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3">
        <v>20</v>
      </c>
      <c r="B155" s="106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3">
        <v>21</v>
      </c>
      <c r="B156" s="106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3">
        <v>22</v>
      </c>
      <c r="B157" s="106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3">
        <v>23</v>
      </c>
      <c r="B158" s="106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3">
        <v>24</v>
      </c>
      <c r="B159" s="106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3">
        <v>25</v>
      </c>
      <c r="B160" s="106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3">
        <v>26</v>
      </c>
      <c r="B161" s="106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3">
        <v>27</v>
      </c>
      <c r="B162" s="106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3">
        <v>28</v>
      </c>
      <c r="B163" s="106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3">
        <v>29</v>
      </c>
      <c r="B164" s="106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3">
        <v>30</v>
      </c>
      <c r="B165" s="106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356</v>
      </c>
      <c r="Z168" s="368"/>
      <c r="AA168" s="368"/>
      <c r="AB168" s="368"/>
      <c r="AC168" s="148" t="s">
        <v>341</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3">
        <v>1</v>
      </c>
      <c r="B169" s="106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3">
        <v>2</v>
      </c>
      <c r="B170" s="106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3">
        <v>3</v>
      </c>
      <c r="B171" s="106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3">
        <v>4</v>
      </c>
      <c r="B172" s="106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3">
        <v>5</v>
      </c>
      <c r="B173" s="106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3">
        <v>6</v>
      </c>
      <c r="B174" s="106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3">
        <v>7</v>
      </c>
      <c r="B175" s="106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3">
        <v>8</v>
      </c>
      <c r="B176" s="106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3">
        <v>9</v>
      </c>
      <c r="B177" s="106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3">
        <v>10</v>
      </c>
      <c r="B178" s="106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3">
        <v>11</v>
      </c>
      <c r="B179" s="106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3">
        <v>12</v>
      </c>
      <c r="B180" s="106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3">
        <v>13</v>
      </c>
      <c r="B181" s="106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3">
        <v>14</v>
      </c>
      <c r="B182" s="106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3">
        <v>15</v>
      </c>
      <c r="B183" s="106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3">
        <v>16</v>
      </c>
      <c r="B184" s="106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3">
        <v>17</v>
      </c>
      <c r="B185" s="106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3">
        <v>18</v>
      </c>
      <c r="B186" s="106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3">
        <v>19</v>
      </c>
      <c r="B187" s="106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3">
        <v>20</v>
      </c>
      <c r="B188" s="106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3">
        <v>21</v>
      </c>
      <c r="B189" s="106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3">
        <v>22</v>
      </c>
      <c r="B190" s="106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3">
        <v>23</v>
      </c>
      <c r="B191" s="106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3">
        <v>24</v>
      </c>
      <c r="B192" s="106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3">
        <v>25</v>
      </c>
      <c r="B193" s="106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3">
        <v>26</v>
      </c>
      <c r="B194" s="106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3">
        <v>27</v>
      </c>
      <c r="B195" s="106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3">
        <v>28</v>
      </c>
      <c r="B196" s="106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3">
        <v>29</v>
      </c>
      <c r="B197" s="106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3">
        <v>30</v>
      </c>
      <c r="B198" s="106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356</v>
      </c>
      <c r="Z201" s="368"/>
      <c r="AA201" s="368"/>
      <c r="AB201" s="368"/>
      <c r="AC201" s="148" t="s">
        <v>341</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3">
        <v>1</v>
      </c>
      <c r="B202" s="106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3">
        <v>2</v>
      </c>
      <c r="B203" s="106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3">
        <v>3</v>
      </c>
      <c r="B204" s="106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3">
        <v>4</v>
      </c>
      <c r="B205" s="106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3">
        <v>5</v>
      </c>
      <c r="B206" s="106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3">
        <v>6</v>
      </c>
      <c r="B207" s="106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3">
        <v>7</v>
      </c>
      <c r="B208" s="106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3">
        <v>8</v>
      </c>
      <c r="B209" s="106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3">
        <v>9</v>
      </c>
      <c r="B210" s="106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3">
        <v>10</v>
      </c>
      <c r="B211" s="106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3">
        <v>11</v>
      </c>
      <c r="B212" s="106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3">
        <v>12</v>
      </c>
      <c r="B213" s="106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3">
        <v>13</v>
      </c>
      <c r="B214" s="106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3">
        <v>14</v>
      </c>
      <c r="B215" s="106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3">
        <v>15</v>
      </c>
      <c r="B216" s="106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3">
        <v>16</v>
      </c>
      <c r="B217" s="106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3">
        <v>17</v>
      </c>
      <c r="B218" s="106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3">
        <v>18</v>
      </c>
      <c r="B219" s="106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3">
        <v>19</v>
      </c>
      <c r="B220" s="106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3">
        <v>20</v>
      </c>
      <c r="B221" s="106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3">
        <v>21</v>
      </c>
      <c r="B222" s="106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3">
        <v>22</v>
      </c>
      <c r="B223" s="106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3">
        <v>23</v>
      </c>
      <c r="B224" s="106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3">
        <v>24</v>
      </c>
      <c r="B225" s="106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3">
        <v>25</v>
      </c>
      <c r="B226" s="106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3">
        <v>26</v>
      </c>
      <c r="B227" s="106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3">
        <v>27</v>
      </c>
      <c r="B228" s="106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3">
        <v>28</v>
      </c>
      <c r="B229" s="106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3">
        <v>29</v>
      </c>
      <c r="B230" s="106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3">
        <v>30</v>
      </c>
      <c r="B231" s="106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356</v>
      </c>
      <c r="Z234" s="368"/>
      <c r="AA234" s="368"/>
      <c r="AB234" s="368"/>
      <c r="AC234" s="148" t="s">
        <v>341</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3">
        <v>1</v>
      </c>
      <c r="B235" s="106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3">
        <v>2</v>
      </c>
      <c r="B236" s="106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3">
        <v>3</v>
      </c>
      <c r="B237" s="106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3">
        <v>4</v>
      </c>
      <c r="B238" s="106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3">
        <v>5</v>
      </c>
      <c r="B239" s="106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3">
        <v>6</v>
      </c>
      <c r="B240" s="106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3">
        <v>7</v>
      </c>
      <c r="B241" s="106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3">
        <v>8</v>
      </c>
      <c r="B242" s="106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3">
        <v>9</v>
      </c>
      <c r="B243" s="106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3">
        <v>10</v>
      </c>
      <c r="B244" s="106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3">
        <v>11</v>
      </c>
      <c r="B245" s="106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3">
        <v>12</v>
      </c>
      <c r="B246" s="106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3">
        <v>13</v>
      </c>
      <c r="B247" s="106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3">
        <v>14</v>
      </c>
      <c r="B248" s="106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3">
        <v>15</v>
      </c>
      <c r="B249" s="106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3">
        <v>16</v>
      </c>
      <c r="B250" s="106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3">
        <v>17</v>
      </c>
      <c r="B251" s="106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3">
        <v>18</v>
      </c>
      <c r="B252" s="106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3">
        <v>19</v>
      </c>
      <c r="B253" s="106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3">
        <v>20</v>
      </c>
      <c r="B254" s="106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3">
        <v>21</v>
      </c>
      <c r="B255" s="106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3">
        <v>22</v>
      </c>
      <c r="B256" s="106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3">
        <v>23</v>
      </c>
      <c r="B257" s="106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3">
        <v>24</v>
      </c>
      <c r="B258" s="106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3">
        <v>25</v>
      </c>
      <c r="B259" s="106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3">
        <v>26</v>
      </c>
      <c r="B260" s="106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3">
        <v>27</v>
      </c>
      <c r="B261" s="106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3">
        <v>28</v>
      </c>
      <c r="B262" s="106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3">
        <v>29</v>
      </c>
      <c r="B263" s="106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3">
        <v>30</v>
      </c>
      <c r="B264" s="106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356</v>
      </c>
      <c r="Z267" s="368"/>
      <c r="AA267" s="368"/>
      <c r="AB267" s="368"/>
      <c r="AC267" s="148" t="s">
        <v>341</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3">
        <v>1</v>
      </c>
      <c r="B268" s="106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3">
        <v>2</v>
      </c>
      <c r="B269" s="106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3">
        <v>3</v>
      </c>
      <c r="B270" s="106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3">
        <v>4</v>
      </c>
      <c r="B271" s="106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3">
        <v>5</v>
      </c>
      <c r="B272" s="106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3">
        <v>6</v>
      </c>
      <c r="B273" s="106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3">
        <v>7</v>
      </c>
      <c r="B274" s="106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3">
        <v>8</v>
      </c>
      <c r="B275" s="106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3">
        <v>9</v>
      </c>
      <c r="B276" s="106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3">
        <v>10</v>
      </c>
      <c r="B277" s="106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3">
        <v>11</v>
      </c>
      <c r="B278" s="106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3">
        <v>12</v>
      </c>
      <c r="B279" s="106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3">
        <v>13</v>
      </c>
      <c r="B280" s="106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3">
        <v>14</v>
      </c>
      <c r="B281" s="106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3">
        <v>15</v>
      </c>
      <c r="B282" s="106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3">
        <v>16</v>
      </c>
      <c r="B283" s="106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3">
        <v>17</v>
      </c>
      <c r="B284" s="106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3">
        <v>18</v>
      </c>
      <c r="B285" s="106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3">
        <v>19</v>
      </c>
      <c r="B286" s="106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3">
        <v>20</v>
      </c>
      <c r="B287" s="106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3">
        <v>21</v>
      </c>
      <c r="B288" s="106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3">
        <v>22</v>
      </c>
      <c r="B289" s="106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3">
        <v>23</v>
      </c>
      <c r="B290" s="106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3">
        <v>24</v>
      </c>
      <c r="B291" s="106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3">
        <v>25</v>
      </c>
      <c r="B292" s="106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3">
        <v>26</v>
      </c>
      <c r="B293" s="106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3">
        <v>27</v>
      </c>
      <c r="B294" s="106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3">
        <v>28</v>
      </c>
      <c r="B295" s="106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3">
        <v>29</v>
      </c>
      <c r="B296" s="106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3">
        <v>30</v>
      </c>
      <c r="B297" s="106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356</v>
      </c>
      <c r="Z300" s="368"/>
      <c r="AA300" s="368"/>
      <c r="AB300" s="368"/>
      <c r="AC300" s="148" t="s">
        <v>341</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3">
        <v>1</v>
      </c>
      <c r="B301" s="106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3">
        <v>2</v>
      </c>
      <c r="B302" s="106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3">
        <v>3</v>
      </c>
      <c r="B303" s="106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3">
        <v>4</v>
      </c>
      <c r="B304" s="106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3">
        <v>5</v>
      </c>
      <c r="B305" s="106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3">
        <v>6</v>
      </c>
      <c r="B306" s="106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3">
        <v>7</v>
      </c>
      <c r="B307" s="106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3">
        <v>8</v>
      </c>
      <c r="B308" s="106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3">
        <v>9</v>
      </c>
      <c r="B309" s="106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3">
        <v>10</v>
      </c>
      <c r="B310" s="106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3">
        <v>11</v>
      </c>
      <c r="B311" s="106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3">
        <v>12</v>
      </c>
      <c r="B312" s="106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3">
        <v>13</v>
      </c>
      <c r="B313" s="106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3">
        <v>14</v>
      </c>
      <c r="B314" s="106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3">
        <v>15</v>
      </c>
      <c r="B315" s="106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3">
        <v>16</v>
      </c>
      <c r="B316" s="106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3">
        <v>17</v>
      </c>
      <c r="B317" s="106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3">
        <v>18</v>
      </c>
      <c r="B318" s="106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3">
        <v>19</v>
      </c>
      <c r="B319" s="106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3">
        <v>20</v>
      </c>
      <c r="B320" s="106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3">
        <v>21</v>
      </c>
      <c r="B321" s="106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3">
        <v>22</v>
      </c>
      <c r="B322" s="106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3">
        <v>23</v>
      </c>
      <c r="B323" s="106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3">
        <v>24</v>
      </c>
      <c r="B324" s="106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3">
        <v>25</v>
      </c>
      <c r="B325" s="106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3">
        <v>26</v>
      </c>
      <c r="B326" s="106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3">
        <v>27</v>
      </c>
      <c r="B327" s="106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3">
        <v>28</v>
      </c>
      <c r="B328" s="106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3">
        <v>29</v>
      </c>
      <c r="B329" s="106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3">
        <v>30</v>
      </c>
      <c r="B330" s="106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356</v>
      </c>
      <c r="Z333" s="368"/>
      <c r="AA333" s="368"/>
      <c r="AB333" s="368"/>
      <c r="AC333" s="148" t="s">
        <v>341</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3">
        <v>1</v>
      </c>
      <c r="B334" s="106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3">
        <v>2</v>
      </c>
      <c r="B335" s="106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3">
        <v>3</v>
      </c>
      <c r="B336" s="106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3">
        <v>4</v>
      </c>
      <c r="B337" s="106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3">
        <v>5</v>
      </c>
      <c r="B338" s="106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3">
        <v>6</v>
      </c>
      <c r="B339" s="106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3">
        <v>7</v>
      </c>
      <c r="B340" s="106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3">
        <v>8</v>
      </c>
      <c r="B341" s="106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3">
        <v>9</v>
      </c>
      <c r="B342" s="106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3">
        <v>10</v>
      </c>
      <c r="B343" s="106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3">
        <v>11</v>
      </c>
      <c r="B344" s="106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3">
        <v>12</v>
      </c>
      <c r="B345" s="106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3">
        <v>13</v>
      </c>
      <c r="B346" s="106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3">
        <v>14</v>
      </c>
      <c r="B347" s="106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3">
        <v>15</v>
      </c>
      <c r="B348" s="106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3">
        <v>16</v>
      </c>
      <c r="B349" s="106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3">
        <v>17</v>
      </c>
      <c r="B350" s="106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3">
        <v>18</v>
      </c>
      <c r="B351" s="106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3">
        <v>19</v>
      </c>
      <c r="B352" s="106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3">
        <v>20</v>
      </c>
      <c r="B353" s="106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3">
        <v>21</v>
      </c>
      <c r="B354" s="106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3">
        <v>22</v>
      </c>
      <c r="B355" s="106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3">
        <v>23</v>
      </c>
      <c r="B356" s="106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3">
        <v>24</v>
      </c>
      <c r="B357" s="106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3">
        <v>25</v>
      </c>
      <c r="B358" s="106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3">
        <v>26</v>
      </c>
      <c r="B359" s="106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3">
        <v>27</v>
      </c>
      <c r="B360" s="106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3">
        <v>28</v>
      </c>
      <c r="B361" s="106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3">
        <v>29</v>
      </c>
      <c r="B362" s="106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3">
        <v>30</v>
      </c>
      <c r="B363" s="106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356</v>
      </c>
      <c r="Z366" s="368"/>
      <c r="AA366" s="368"/>
      <c r="AB366" s="368"/>
      <c r="AC366" s="148" t="s">
        <v>341</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3">
        <v>1</v>
      </c>
      <c r="B367" s="106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3">
        <v>2</v>
      </c>
      <c r="B368" s="106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3">
        <v>3</v>
      </c>
      <c r="B369" s="106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3">
        <v>4</v>
      </c>
      <c r="B370" s="106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3">
        <v>5</v>
      </c>
      <c r="B371" s="106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3">
        <v>6</v>
      </c>
      <c r="B372" s="106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3">
        <v>7</v>
      </c>
      <c r="B373" s="106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3">
        <v>8</v>
      </c>
      <c r="B374" s="106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3">
        <v>9</v>
      </c>
      <c r="B375" s="106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3">
        <v>10</v>
      </c>
      <c r="B376" s="106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3">
        <v>11</v>
      </c>
      <c r="B377" s="106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3">
        <v>12</v>
      </c>
      <c r="B378" s="106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3">
        <v>13</v>
      </c>
      <c r="B379" s="106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3">
        <v>14</v>
      </c>
      <c r="B380" s="106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3">
        <v>15</v>
      </c>
      <c r="B381" s="106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3">
        <v>16</v>
      </c>
      <c r="B382" s="106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3">
        <v>17</v>
      </c>
      <c r="B383" s="106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3">
        <v>18</v>
      </c>
      <c r="B384" s="106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3">
        <v>19</v>
      </c>
      <c r="B385" s="106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3">
        <v>20</v>
      </c>
      <c r="B386" s="106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3">
        <v>21</v>
      </c>
      <c r="B387" s="106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3">
        <v>22</v>
      </c>
      <c r="B388" s="106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3">
        <v>23</v>
      </c>
      <c r="B389" s="106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3">
        <v>24</v>
      </c>
      <c r="B390" s="106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3">
        <v>25</v>
      </c>
      <c r="B391" s="106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3">
        <v>26</v>
      </c>
      <c r="B392" s="106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3">
        <v>27</v>
      </c>
      <c r="B393" s="106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3">
        <v>28</v>
      </c>
      <c r="B394" s="106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3">
        <v>29</v>
      </c>
      <c r="B395" s="106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3">
        <v>30</v>
      </c>
      <c r="B396" s="106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356</v>
      </c>
      <c r="Z399" s="368"/>
      <c r="AA399" s="368"/>
      <c r="AB399" s="368"/>
      <c r="AC399" s="148" t="s">
        <v>341</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3">
        <v>1</v>
      </c>
      <c r="B400" s="106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3">
        <v>2</v>
      </c>
      <c r="B401" s="106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3">
        <v>3</v>
      </c>
      <c r="B402" s="106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3">
        <v>4</v>
      </c>
      <c r="B403" s="106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3">
        <v>5</v>
      </c>
      <c r="B404" s="106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3">
        <v>6</v>
      </c>
      <c r="B405" s="106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3">
        <v>7</v>
      </c>
      <c r="B406" s="106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3">
        <v>8</v>
      </c>
      <c r="B407" s="106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3">
        <v>9</v>
      </c>
      <c r="B408" s="106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3">
        <v>10</v>
      </c>
      <c r="B409" s="106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3">
        <v>11</v>
      </c>
      <c r="B410" s="106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3">
        <v>12</v>
      </c>
      <c r="B411" s="106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3">
        <v>13</v>
      </c>
      <c r="B412" s="106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3">
        <v>14</v>
      </c>
      <c r="B413" s="106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3">
        <v>15</v>
      </c>
      <c r="B414" s="106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3">
        <v>16</v>
      </c>
      <c r="B415" s="106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3">
        <v>17</v>
      </c>
      <c r="B416" s="106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3">
        <v>18</v>
      </c>
      <c r="B417" s="106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3">
        <v>19</v>
      </c>
      <c r="B418" s="106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3">
        <v>20</v>
      </c>
      <c r="B419" s="106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3">
        <v>21</v>
      </c>
      <c r="B420" s="106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3">
        <v>22</v>
      </c>
      <c r="B421" s="106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3">
        <v>23</v>
      </c>
      <c r="B422" s="106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3">
        <v>24</v>
      </c>
      <c r="B423" s="106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3">
        <v>25</v>
      </c>
      <c r="B424" s="106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3">
        <v>26</v>
      </c>
      <c r="B425" s="106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3">
        <v>27</v>
      </c>
      <c r="B426" s="106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3">
        <v>28</v>
      </c>
      <c r="B427" s="106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3">
        <v>29</v>
      </c>
      <c r="B428" s="106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3">
        <v>30</v>
      </c>
      <c r="B429" s="106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356</v>
      </c>
      <c r="Z432" s="368"/>
      <c r="AA432" s="368"/>
      <c r="AB432" s="368"/>
      <c r="AC432" s="148" t="s">
        <v>341</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3">
        <v>1</v>
      </c>
      <c r="B433" s="106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3">
        <v>2</v>
      </c>
      <c r="B434" s="106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3">
        <v>3</v>
      </c>
      <c r="B435" s="106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3">
        <v>4</v>
      </c>
      <c r="B436" s="106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3">
        <v>5</v>
      </c>
      <c r="B437" s="106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3">
        <v>6</v>
      </c>
      <c r="B438" s="106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3">
        <v>7</v>
      </c>
      <c r="B439" s="106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3">
        <v>8</v>
      </c>
      <c r="B440" s="106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3">
        <v>9</v>
      </c>
      <c r="B441" s="106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3">
        <v>10</v>
      </c>
      <c r="B442" s="106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3">
        <v>11</v>
      </c>
      <c r="B443" s="106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3">
        <v>12</v>
      </c>
      <c r="B444" s="106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3">
        <v>13</v>
      </c>
      <c r="B445" s="106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3">
        <v>14</v>
      </c>
      <c r="B446" s="106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3">
        <v>15</v>
      </c>
      <c r="B447" s="106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3">
        <v>16</v>
      </c>
      <c r="B448" s="106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3">
        <v>17</v>
      </c>
      <c r="B449" s="106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3">
        <v>18</v>
      </c>
      <c r="B450" s="106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3">
        <v>19</v>
      </c>
      <c r="B451" s="106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3">
        <v>20</v>
      </c>
      <c r="B452" s="106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3">
        <v>21</v>
      </c>
      <c r="B453" s="106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3">
        <v>22</v>
      </c>
      <c r="B454" s="106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3">
        <v>23</v>
      </c>
      <c r="B455" s="106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3">
        <v>24</v>
      </c>
      <c r="B456" s="106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3">
        <v>25</v>
      </c>
      <c r="B457" s="106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3">
        <v>26</v>
      </c>
      <c r="B458" s="106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3">
        <v>27</v>
      </c>
      <c r="B459" s="106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3">
        <v>28</v>
      </c>
      <c r="B460" s="106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3">
        <v>29</v>
      </c>
      <c r="B461" s="106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3">
        <v>30</v>
      </c>
      <c r="B462" s="106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356</v>
      </c>
      <c r="Z465" s="368"/>
      <c r="AA465" s="368"/>
      <c r="AB465" s="368"/>
      <c r="AC465" s="148" t="s">
        <v>341</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3">
        <v>1</v>
      </c>
      <c r="B466" s="106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3">
        <v>2</v>
      </c>
      <c r="B467" s="106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3">
        <v>3</v>
      </c>
      <c r="B468" s="106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3">
        <v>4</v>
      </c>
      <c r="B469" s="106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3">
        <v>5</v>
      </c>
      <c r="B470" s="106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3">
        <v>6</v>
      </c>
      <c r="B471" s="106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3">
        <v>7</v>
      </c>
      <c r="B472" s="106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3">
        <v>8</v>
      </c>
      <c r="B473" s="106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3">
        <v>9</v>
      </c>
      <c r="B474" s="106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3">
        <v>10</v>
      </c>
      <c r="B475" s="106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3">
        <v>11</v>
      </c>
      <c r="B476" s="106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3">
        <v>12</v>
      </c>
      <c r="B477" s="106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3">
        <v>13</v>
      </c>
      <c r="B478" s="106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3">
        <v>14</v>
      </c>
      <c r="B479" s="106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3">
        <v>15</v>
      </c>
      <c r="B480" s="106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3">
        <v>16</v>
      </c>
      <c r="B481" s="106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3">
        <v>17</v>
      </c>
      <c r="B482" s="106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3">
        <v>18</v>
      </c>
      <c r="B483" s="106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3">
        <v>19</v>
      </c>
      <c r="B484" s="106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3">
        <v>20</v>
      </c>
      <c r="B485" s="106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3">
        <v>21</v>
      </c>
      <c r="B486" s="106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3">
        <v>22</v>
      </c>
      <c r="B487" s="106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3">
        <v>23</v>
      </c>
      <c r="B488" s="106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3">
        <v>24</v>
      </c>
      <c r="B489" s="106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3">
        <v>25</v>
      </c>
      <c r="B490" s="106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3">
        <v>26</v>
      </c>
      <c r="B491" s="106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3">
        <v>27</v>
      </c>
      <c r="B492" s="106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3">
        <v>28</v>
      </c>
      <c r="B493" s="106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3">
        <v>29</v>
      </c>
      <c r="B494" s="106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3">
        <v>30</v>
      </c>
      <c r="B495" s="106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356</v>
      </c>
      <c r="Z498" s="368"/>
      <c r="AA498" s="368"/>
      <c r="AB498" s="368"/>
      <c r="AC498" s="148" t="s">
        <v>341</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3">
        <v>1</v>
      </c>
      <c r="B499" s="106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3">
        <v>2</v>
      </c>
      <c r="B500" s="106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3">
        <v>3</v>
      </c>
      <c r="B501" s="106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3">
        <v>4</v>
      </c>
      <c r="B502" s="106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3">
        <v>5</v>
      </c>
      <c r="B503" s="106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3">
        <v>6</v>
      </c>
      <c r="B504" s="106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3">
        <v>7</v>
      </c>
      <c r="B505" s="106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3">
        <v>8</v>
      </c>
      <c r="B506" s="106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3">
        <v>9</v>
      </c>
      <c r="B507" s="106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3">
        <v>10</v>
      </c>
      <c r="B508" s="106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3">
        <v>11</v>
      </c>
      <c r="B509" s="106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3">
        <v>12</v>
      </c>
      <c r="B510" s="106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3">
        <v>13</v>
      </c>
      <c r="B511" s="106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3">
        <v>14</v>
      </c>
      <c r="B512" s="106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3">
        <v>15</v>
      </c>
      <c r="B513" s="106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3">
        <v>16</v>
      </c>
      <c r="B514" s="106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3">
        <v>17</v>
      </c>
      <c r="B515" s="106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3">
        <v>18</v>
      </c>
      <c r="B516" s="106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3">
        <v>19</v>
      </c>
      <c r="B517" s="106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3">
        <v>20</v>
      </c>
      <c r="B518" s="106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3">
        <v>21</v>
      </c>
      <c r="B519" s="106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3">
        <v>22</v>
      </c>
      <c r="B520" s="106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3">
        <v>23</v>
      </c>
      <c r="B521" s="106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3">
        <v>24</v>
      </c>
      <c r="B522" s="106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3">
        <v>25</v>
      </c>
      <c r="B523" s="106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3">
        <v>26</v>
      </c>
      <c r="B524" s="106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3">
        <v>27</v>
      </c>
      <c r="B525" s="106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3">
        <v>28</v>
      </c>
      <c r="B526" s="106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3">
        <v>29</v>
      </c>
      <c r="B527" s="106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3">
        <v>30</v>
      </c>
      <c r="B528" s="106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356</v>
      </c>
      <c r="Z531" s="368"/>
      <c r="AA531" s="368"/>
      <c r="AB531" s="368"/>
      <c r="AC531" s="148" t="s">
        <v>341</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3">
        <v>1</v>
      </c>
      <c r="B532" s="106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3">
        <v>2</v>
      </c>
      <c r="B533" s="106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3">
        <v>3</v>
      </c>
      <c r="B534" s="106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3">
        <v>4</v>
      </c>
      <c r="B535" s="106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3">
        <v>5</v>
      </c>
      <c r="B536" s="106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3">
        <v>6</v>
      </c>
      <c r="B537" s="106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3">
        <v>7</v>
      </c>
      <c r="B538" s="106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3">
        <v>8</v>
      </c>
      <c r="B539" s="106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3">
        <v>9</v>
      </c>
      <c r="B540" s="106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3">
        <v>10</v>
      </c>
      <c r="B541" s="106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3">
        <v>11</v>
      </c>
      <c r="B542" s="106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3">
        <v>12</v>
      </c>
      <c r="B543" s="106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3">
        <v>13</v>
      </c>
      <c r="B544" s="106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3">
        <v>14</v>
      </c>
      <c r="B545" s="106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3">
        <v>15</v>
      </c>
      <c r="B546" s="106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3">
        <v>16</v>
      </c>
      <c r="B547" s="106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3">
        <v>17</v>
      </c>
      <c r="B548" s="106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3">
        <v>18</v>
      </c>
      <c r="B549" s="106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3">
        <v>19</v>
      </c>
      <c r="B550" s="106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3">
        <v>20</v>
      </c>
      <c r="B551" s="106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3">
        <v>21</v>
      </c>
      <c r="B552" s="106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3">
        <v>22</v>
      </c>
      <c r="B553" s="106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3">
        <v>23</v>
      </c>
      <c r="B554" s="106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3">
        <v>24</v>
      </c>
      <c r="B555" s="106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3">
        <v>25</v>
      </c>
      <c r="B556" s="106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3">
        <v>26</v>
      </c>
      <c r="B557" s="106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3">
        <v>27</v>
      </c>
      <c r="B558" s="106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3">
        <v>28</v>
      </c>
      <c r="B559" s="106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3">
        <v>29</v>
      </c>
      <c r="B560" s="106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3">
        <v>30</v>
      </c>
      <c r="B561" s="106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356</v>
      </c>
      <c r="Z564" s="368"/>
      <c r="AA564" s="368"/>
      <c r="AB564" s="368"/>
      <c r="AC564" s="148" t="s">
        <v>341</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3">
        <v>1</v>
      </c>
      <c r="B565" s="106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3">
        <v>2</v>
      </c>
      <c r="B566" s="106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3">
        <v>3</v>
      </c>
      <c r="B567" s="106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3">
        <v>4</v>
      </c>
      <c r="B568" s="106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3">
        <v>5</v>
      </c>
      <c r="B569" s="106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3">
        <v>6</v>
      </c>
      <c r="B570" s="106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3">
        <v>7</v>
      </c>
      <c r="B571" s="106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3">
        <v>8</v>
      </c>
      <c r="B572" s="106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3">
        <v>9</v>
      </c>
      <c r="B573" s="106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3">
        <v>10</v>
      </c>
      <c r="B574" s="106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3">
        <v>11</v>
      </c>
      <c r="B575" s="106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3">
        <v>12</v>
      </c>
      <c r="B576" s="106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3">
        <v>13</v>
      </c>
      <c r="B577" s="106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3">
        <v>14</v>
      </c>
      <c r="B578" s="106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3">
        <v>15</v>
      </c>
      <c r="B579" s="106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3">
        <v>16</v>
      </c>
      <c r="B580" s="106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3">
        <v>17</v>
      </c>
      <c r="B581" s="106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3">
        <v>18</v>
      </c>
      <c r="B582" s="106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3">
        <v>19</v>
      </c>
      <c r="B583" s="106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3">
        <v>20</v>
      </c>
      <c r="B584" s="106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3">
        <v>21</v>
      </c>
      <c r="B585" s="106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3">
        <v>22</v>
      </c>
      <c r="B586" s="106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3">
        <v>23</v>
      </c>
      <c r="B587" s="106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3">
        <v>24</v>
      </c>
      <c r="B588" s="106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3">
        <v>25</v>
      </c>
      <c r="B589" s="106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3">
        <v>26</v>
      </c>
      <c r="B590" s="106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3">
        <v>27</v>
      </c>
      <c r="B591" s="106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3">
        <v>28</v>
      </c>
      <c r="B592" s="106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3">
        <v>29</v>
      </c>
      <c r="B593" s="106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3">
        <v>30</v>
      </c>
      <c r="B594" s="106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356</v>
      </c>
      <c r="Z597" s="368"/>
      <c r="AA597" s="368"/>
      <c r="AB597" s="368"/>
      <c r="AC597" s="148" t="s">
        <v>341</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3">
        <v>1</v>
      </c>
      <c r="B598" s="106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3">
        <v>2</v>
      </c>
      <c r="B599" s="106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3">
        <v>3</v>
      </c>
      <c r="B600" s="106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3">
        <v>4</v>
      </c>
      <c r="B601" s="106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3">
        <v>5</v>
      </c>
      <c r="B602" s="106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3">
        <v>6</v>
      </c>
      <c r="B603" s="106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3">
        <v>7</v>
      </c>
      <c r="B604" s="106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3">
        <v>8</v>
      </c>
      <c r="B605" s="106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3">
        <v>9</v>
      </c>
      <c r="B606" s="106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3">
        <v>10</v>
      </c>
      <c r="B607" s="106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3">
        <v>11</v>
      </c>
      <c r="B608" s="106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3">
        <v>12</v>
      </c>
      <c r="B609" s="106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3">
        <v>13</v>
      </c>
      <c r="B610" s="106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3">
        <v>14</v>
      </c>
      <c r="B611" s="106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3">
        <v>15</v>
      </c>
      <c r="B612" s="106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3">
        <v>16</v>
      </c>
      <c r="B613" s="106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3">
        <v>17</v>
      </c>
      <c r="B614" s="106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3">
        <v>18</v>
      </c>
      <c r="B615" s="106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3">
        <v>19</v>
      </c>
      <c r="B616" s="106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3">
        <v>20</v>
      </c>
      <c r="B617" s="106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3">
        <v>21</v>
      </c>
      <c r="B618" s="106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3">
        <v>22</v>
      </c>
      <c r="B619" s="106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3">
        <v>23</v>
      </c>
      <c r="B620" s="106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3">
        <v>24</v>
      </c>
      <c r="B621" s="106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3">
        <v>25</v>
      </c>
      <c r="B622" s="106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3">
        <v>26</v>
      </c>
      <c r="B623" s="106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3">
        <v>27</v>
      </c>
      <c r="B624" s="106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3">
        <v>28</v>
      </c>
      <c r="B625" s="106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3">
        <v>29</v>
      </c>
      <c r="B626" s="106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3">
        <v>30</v>
      </c>
      <c r="B627" s="106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356</v>
      </c>
      <c r="Z630" s="368"/>
      <c r="AA630" s="368"/>
      <c r="AB630" s="368"/>
      <c r="AC630" s="148" t="s">
        <v>341</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3">
        <v>1</v>
      </c>
      <c r="B631" s="106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3">
        <v>2</v>
      </c>
      <c r="B632" s="106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3">
        <v>3</v>
      </c>
      <c r="B633" s="106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3">
        <v>4</v>
      </c>
      <c r="B634" s="106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3">
        <v>5</v>
      </c>
      <c r="B635" s="106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3">
        <v>6</v>
      </c>
      <c r="B636" s="106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3">
        <v>7</v>
      </c>
      <c r="B637" s="106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3">
        <v>8</v>
      </c>
      <c r="B638" s="106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3">
        <v>9</v>
      </c>
      <c r="B639" s="106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3">
        <v>10</v>
      </c>
      <c r="B640" s="106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3">
        <v>11</v>
      </c>
      <c r="B641" s="106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3">
        <v>12</v>
      </c>
      <c r="B642" s="106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3">
        <v>13</v>
      </c>
      <c r="B643" s="106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3">
        <v>14</v>
      </c>
      <c r="B644" s="106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3">
        <v>15</v>
      </c>
      <c r="B645" s="106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3">
        <v>16</v>
      </c>
      <c r="B646" s="106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3">
        <v>17</v>
      </c>
      <c r="B647" s="106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3">
        <v>18</v>
      </c>
      <c r="B648" s="106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3">
        <v>19</v>
      </c>
      <c r="B649" s="106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3">
        <v>20</v>
      </c>
      <c r="B650" s="106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3">
        <v>21</v>
      </c>
      <c r="B651" s="106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3">
        <v>22</v>
      </c>
      <c r="B652" s="106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3">
        <v>23</v>
      </c>
      <c r="B653" s="106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3">
        <v>24</v>
      </c>
      <c r="B654" s="106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3">
        <v>25</v>
      </c>
      <c r="B655" s="106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3">
        <v>26</v>
      </c>
      <c r="B656" s="106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3">
        <v>27</v>
      </c>
      <c r="B657" s="106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3">
        <v>28</v>
      </c>
      <c r="B658" s="106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3">
        <v>29</v>
      </c>
      <c r="B659" s="106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3">
        <v>30</v>
      </c>
      <c r="B660" s="106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356</v>
      </c>
      <c r="Z663" s="368"/>
      <c r="AA663" s="368"/>
      <c r="AB663" s="368"/>
      <c r="AC663" s="148" t="s">
        <v>341</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3">
        <v>1</v>
      </c>
      <c r="B664" s="106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3">
        <v>2</v>
      </c>
      <c r="B665" s="106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3">
        <v>3</v>
      </c>
      <c r="B666" s="106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3">
        <v>4</v>
      </c>
      <c r="B667" s="106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3">
        <v>5</v>
      </c>
      <c r="B668" s="106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3">
        <v>6</v>
      </c>
      <c r="B669" s="106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3">
        <v>7</v>
      </c>
      <c r="B670" s="106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3">
        <v>8</v>
      </c>
      <c r="B671" s="106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3">
        <v>9</v>
      </c>
      <c r="B672" s="106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3">
        <v>10</v>
      </c>
      <c r="B673" s="106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3">
        <v>11</v>
      </c>
      <c r="B674" s="106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3">
        <v>12</v>
      </c>
      <c r="B675" s="106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3">
        <v>13</v>
      </c>
      <c r="B676" s="106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3">
        <v>14</v>
      </c>
      <c r="B677" s="106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3">
        <v>15</v>
      </c>
      <c r="B678" s="106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3">
        <v>16</v>
      </c>
      <c r="B679" s="106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3">
        <v>17</v>
      </c>
      <c r="B680" s="106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3">
        <v>18</v>
      </c>
      <c r="B681" s="106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3">
        <v>19</v>
      </c>
      <c r="B682" s="106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3">
        <v>20</v>
      </c>
      <c r="B683" s="106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3">
        <v>21</v>
      </c>
      <c r="B684" s="106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3">
        <v>22</v>
      </c>
      <c r="B685" s="106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3">
        <v>23</v>
      </c>
      <c r="B686" s="106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3">
        <v>24</v>
      </c>
      <c r="B687" s="106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3">
        <v>25</v>
      </c>
      <c r="B688" s="106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3">
        <v>26</v>
      </c>
      <c r="B689" s="106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3">
        <v>27</v>
      </c>
      <c r="B690" s="106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3">
        <v>28</v>
      </c>
      <c r="B691" s="106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3">
        <v>29</v>
      </c>
      <c r="B692" s="106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3">
        <v>30</v>
      </c>
      <c r="B693" s="106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356</v>
      </c>
      <c r="Z696" s="368"/>
      <c r="AA696" s="368"/>
      <c r="AB696" s="368"/>
      <c r="AC696" s="148" t="s">
        <v>341</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3">
        <v>1</v>
      </c>
      <c r="B697" s="106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3">
        <v>2</v>
      </c>
      <c r="B698" s="106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3">
        <v>3</v>
      </c>
      <c r="B699" s="106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3">
        <v>4</v>
      </c>
      <c r="B700" s="106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3">
        <v>5</v>
      </c>
      <c r="B701" s="106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3">
        <v>6</v>
      </c>
      <c r="B702" s="106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3">
        <v>7</v>
      </c>
      <c r="B703" s="106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3">
        <v>8</v>
      </c>
      <c r="B704" s="106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3">
        <v>9</v>
      </c>
      <c r="B705" s="106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3">
        <v>10</v>
      </c>
      <c r="B706" s="106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3">
        <v>11</v>
      </c>
      <c r="B707" s="106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3">
        <v>12</v>
      </c>
      <c r="B708" s="106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3">
        <v>13</v>
      </c>
      <c r="B709" s="106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3">
        <v>14</v>
      </c>
      <c r="B710" s="106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3">
        <v>15</v>
      </c>
      <c r="B711" s="106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3">
        <v>16</v>
      </c>
      <c r="B712" s="106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3">
        <v>17</v>
      </c>
      <c r="B713" s="106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3">
        <v>18</v>
      </c>
      <c r="B714" s="106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3">
        <v>19</v>
      </c>
      <c r="B715" s="106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3">
        <v>20</v>
      </c>
      <c r="B716" s="106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3">
        <v>21</v>
      </c>
      <c r="B717" s="106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3">
        <v>22</v>
      </c>
      <c r="B718" s="106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3">
        <v>23</v>
      </c>
      <c r="B719" s="106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3">
        <v>24</v>
      </c>
      <c r="B720" s="106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3">
        <v>25</v>
      </c>
      <c r="B721" s="106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3">
        <v>26</v>
      </c>
      <c r="B722" s="106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3">
        <v>27</v>
      </c>
      <c r="B723" s="106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3">
        <v>28</v>
      </c>
      <c r="B724" s="106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3">
        <v>29</v>
      </c>
      <c r="B725" s="106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3">
        <v>30</v>
      </c>
      <c r="B726" s="106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356</v>
      </c>
      <c r="Z729" s="368"/>
      <c r="AA729" s="368"/>
      <c r="AB729" s="368"/>
      <c r="AC729" s="148" t="s">
        <v>341</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3">
        <v>1</v>
      </c>
      <c r="B730" s="106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3">
        <v>2</v>
      </c>
      <c r="B731" s="106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3">
        <v>3</v>
      </c>
      <c r="B732" s="106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3">
        <v>4</v>
      </c>
      <c r="B733" s="106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3">
        <v>5</v>
      </c>
      <c r="B734" s="106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3">
        <v>6</v>
      </c>
      <c r="B735" s="106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3">
        <v>7</v>
      </c>
      <c r="B736" s="106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3">
        <v>8</v>
      </c>
      <c r="B737" s="106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3">
        <v>9</v>
      </c>
      <c r="B738" s="106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3">
        <v>10</v>
      </c>
      <c r="B739" s="106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3">
        <v>11</v>
      </c>
      <c r="B740" s="106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3">
        <v>12</v>
      </c>
      <c r="B741" s="106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3">
        <v>13</v>
      </c>
      <c r="B742" s="106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3">
        <v>14</v>
      </c>
      <c r="B743" s="106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3">
        <v>15</v>
      </c>
      <c r="B744" s="106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3">
        <v>16</v>
      </c>
      <c r="B745" s="106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3">
        <v>17</v>
      </c>
      <c r="B746" s="106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3">
        <v>18</v>
      </c>
      <c r="B747" s="106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3">
        <v>19</v>
      </c>
      <c r="B748" s="106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3">
        <v>20</v>
      </c>
      <c r="B749" s="106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3">
        <v>21</v>
      </c>
      <c r="B750" s="106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3">
        <v>22</v>
      </c>
      <c r="B751" s="106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3">
        <v>23</v>
      </c>
      <c r="B752" s="106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3">
        <v>24</v>
      </c>
      <c r="B753" s="106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3">
        <v>25</v>
      </c>
      <c r="B754" s="106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3">
        <v>26</v>
      </c>
      <c r="B755" s="106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3">
        <v>27</v>
      </c>
      <c r="B756" s="106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3">
        <v>28</v>
      </c>
      <c r="B757" s="106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3">
        <v>29</v>
      </c>
      <c r="B758" s="106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3">
        <v>30</v>
      </c>
      <c r="B759" s="106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356</v>
      </c>
      <c r="Z762" s="368"/>
      <c r="AA762" s="368"/>
      <c r="AB762" s="368"/>
      <c r="AC762" s="148" t="s">
        <v>341</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3">
        <v>1</v>
      </c>
      <c r="B763" s="106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3">
        <v>2</v>
      </c>
      <c r="B764" s="106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3">
        <v>3</v>
      </c>
      <c r="B765" s="106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3">
        <v>4</v>
      </c>
      <c r="B766" s="106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3">
        <v>5</v>
      </c>
      <c r="B767" s="106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3">
        <v>6</v>
      </c>
      <c r="B768" s="106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3">
        <v>7</v>
      </c>
      <c r="B769" s="106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3">
        <v>8</v>
      </c>
      <c r="B770" s="106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3">
        <v>9</v>
      </c>
      <c r="B771" s="106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3">
        <v>10</v>
      </c>
      <c r="B772" s="106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3">
        <v>11</v>
      </c>
      <c r="B773" s="106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3">
        <v>12</v>
      </c>
      <c r="B774" s="106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3">
        <v>13</v>
      </c>
      <c r="B775" s="106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3">
        <v>14</v>
      </c>
      <c r="B776" s="106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3">
        <v>15</v>
      </c>
      <c r="B777" s="106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3">
        <v>16</v>
      </c>
      <c r="B778" s="106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3">
        <v>17</v>
      </c>
      <c r="B779" s="106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3">
        <v>18</v>
      </c>
      <c r="B780" s="106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3">
        <v>19</v>
      </c>
      <c r="B781" s="106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3">
        <v>20</v>
      </c>
      <c r="B782" s="106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3">
        <v>21</v>
      </c>
      <c r="B783" s="106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3">
        <v>22</v>
      </c>
      <c r="B784" s="106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3">
        <v>23</v>
      </c>
      <c r="B785" s="106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3">
        <v>24</v>
      </c>
      <c r="B786" s="106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3">
        <v>25</v>
      </c>
      <c r="B787" s="106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3">
        <v>26</v>
      </c>
      <c r="B788" s="106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3">
        <v>27</v>
      </c>
      <c r="B789" s="106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3">
        <v>28</v>
      </c>
      <c r="B790" s="106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3">
        <v>29</v>
      </c>
      <c r="B791" s="106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3">
        <v>30</v>
      </c>
      <c r="B792" s="106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356</v>
      </c>
      <c r="Z795" s="368"/>
      <c r="AA795" s="368"/>
      <c r="AB795" s="368"/>
      <c r="AC795" s="148" t="s">
        <v>341</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3">
        <v>1</v>
      </c>
      <c r="B796" s="106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3">
        <v>2</v>
      </c>
      <c r="B797" s="106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3">
        <v>3</v>
      </c>
      <c r="B798" s="106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3">
        <v>4</v>
      </c>
      <c r="B799" s="106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3">
        <v>5</v>
      </c>
      <c r="B800" s="106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3">
        <v>6</v>
      </c>
      <c r="B801" s="106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3">
        <v>7</v>
      </c>
      <c r="B802" s="106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3">
        <v>8</v>
      </c>
      <c r="B803" s="106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3">
        <v>9</v>
      </c>
      <c r="B804" s="106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3">
        <v>10</v>
      </c>
      <c r="B805" s="106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3">
        <v>11</v>
      </c>
      <c r="B806" s="106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3">
        <v>12</v>
      </c>
      <c r="B807" s="106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3">
        <v>13</v>
      </c>
      <c r="B808" s="106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3">
        <v>14</v>
      </c>
      <c r="B809" s="106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3">
        <v>15</v>
      </c>
      <c r="B810" s="106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3">
        <v>16</v>
      </c>
      <c r="B811" s="106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3">
        <v>17</v>
      </c>
      <c r="B812" s="106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3">
        <v>18</v>
      </c>
      <c r="B813" s="106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3">
        <v>19</v>
      </c>
      <c r="B814" s="106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3">
        <v>20</v>
      </c>
      <c r="B815" s="106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3">
        <v>21</v>
      </c>
      <c r="B816" s="106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3">
        <v>22</v>
      </c>
      <c r="B817" s="106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3">
        <v>23</v>
      </c>
      <c r="B818" s="106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3">
        <v>24</v>
      </c>
      <c r="B819" s="106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3">
        <v>25</v>
      </c>
      <c r="B820" s="106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3">
        <v>26</v>
      </c>
      <c r="B821" s="106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3">
        <v>27</v>
      </c>
      <c r="B822" s="106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3">
        <v>28</v>
      </c>
      <c r="B823" s="106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3">
        <v>29</v>
      </c>
      <c r="B824" s="106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3">
        <v>30</v>
      </c>
      <c r="B825" s="106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356</v>
      </c>
      <c r="Z828" s="368"/>
      <c r="AA828" s="368"/>
      <c r="AB828" s="368"/>
      <c r="AC828" s="148" t="s">
        <v>341</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3">
        <v>1</v>
      </c>
      <c r="B829" s="106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3">
        <v>2</v>
      </c>
      <c r="B830" s="106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3">
        <v>3</v>
      </c>
      <c r="B831" s="106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3">
        <v>4</v>
      </c>
      <c r="B832" s="106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3">
        <v>5</v>
      </c>
      <c r="B833" s="106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3">
        <v>6</v>
      </c>
      <c r="B834" s="106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3">
        <v>7</v>
      </c>
      <c r="B835" s="106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3">
        <v>8</v>
      </c>
      <c r="B836" s="106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3">
        <v>9</v>
      </c>
      <c r="B837" s="106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3">
        <v>10</v>
      </c>
      <c r="B838" s="106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3">
        <v>11</v>
      </c>
      <c r="B839" s="106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3">
        <v>12</v>
      </c>
      <c r="B840" s="106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3">
        <v>13</v>
      </c>
      <c r="B841" s="106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3">
        <v>14</v>
      </c>
      <c r="B842" s="106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3">
        <v>15</v>
      </c>
      <c r="B843" s="106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3">
        <v>16</v>
      </c>
      <c r="B844" s="106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3">
        <v>17</v>
      </c>
      <c r="B845" s="106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3">
        <v>18</v>
      </c>
      <c r="B846" s="106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3">
        <v>19</v>
      </c>
      <c r="B847" s="106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3">
        <v>20</v>
      </c>
      <c r="B848" s="106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3">
        <v>21</v>
      </c>
      <c r="B849" s="106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3">
        <v>22</v>
      </c>
      <c r="B850" s="106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3">
        <v>23</v>
      </c>
      <c r="B851" s="106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3">
        <v>24</v>
      </c>
      <c r="B852" s="106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3">
        <v>25</v>
      </c>
      <c r="B853" s="106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3">
        <v>26</v>
      </c>
      <c r="B854" s="106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3">
        <v>27</v>
      </c>
      <c r="B855" s="106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3">
        <v>28</v>
      </c>
      <c r="B856" s="106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3">
        <v>29</v>
      </c>
      <c r="B857" s="106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3">
        <v>30</v>
      </c>
      <c r="B858" s="106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356</v>
      </c>
      <c r="Z861" s="368"/>
      <c r="AA861" s="368"/>
      <c r="AB861" s="368"/>
      <c r="AC861" s="148" t="s">
        <v>341</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3">
        <v>1</v>
      </c>
      <c r="B862" s="106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3">
        <v>2</v>
      </c>
      <c r="B863" s="106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3">
        <v>3</v>
      </c>
      <c r="B864" s="106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3">
        <v>4</v>
      </c>
      <c r="B865" s="106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3">
        <v>5</v>
      </c>
      <c r="B866" s="106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3">
        <v>6</v>
      </c>
      <c r="B867" s="106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3">
        <v>7</v>
      </c>
      <c r="B868" s="106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3">
        <v>8</v>
      </c>
      <c r="B869" s="106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3">
        <v>9</v>
      </c>
      <c r="B870" s="106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3">
        <v>10</v>
      </c>
      <c r="B871" s="106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3">
        <v>11</v>
      </c>
      <c r="B872" s="106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3">
        <v>12</v>
      </c>
      <c r="B873" s="106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3">
        <v>13</v>
      </c>
      <c r="B874" s="106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3">
        <v>14</v>
      </c>
      <c r="B875" s="106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3">
        <v>15</v>
      </c>
      <c r="B876" s="106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3">
        <v>16</v>
      </c>
      <c r="B877" s="106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3">
        <v>17</v>
      </c>
      <c r="B878" s="106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3">
        <v>18</v>
      </c>
      <c r="B879" s="106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3">
        <v>19</v>
      </c>
      <c r="B880" s="106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3">
        <v>20</v>
      </c>
      <c r="B881" s="106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3">
        <v>21</v>
      </c>
      <c r="B882" s="106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3">
        <v>22</v>
      </c>
      <c r="B883" s="106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3">
        <v>23</v>
      </c>
      <c r="B884" s="106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3">
        <v>24</v>
      </c>
      <c r="B885" s="106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3">
        <v>25</v>
      </c>
      <c r="B886" s="106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3">
        <v>26</v>
      </c>
      <c r="B887" s="106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3">
        <v>27</v>
      </c>
      <c r="B888" s="106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3">
        <v>28</v>
      </c>
      <c r="B889" s="106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3">
        <v>29</v>
      </c>
      <c r="B890" s="106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3">
        <v>30</v>
      </c>
      <c r="B891" s="106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356</v>
      </c>
      <c r="Z894" s="368"/>
      <c r="AA894" s="368"/>
      <c r="AB894" s="368"/>
      <c r="AC894" s="148" t="s">
        <v>341</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3">
        <v>1</v>
      </c>
      <c r="B895" s="106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3">
        <v>2</v>
      </c>
      <c r="B896" s="106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3">
        <v>3</v>
      </c>
      <c r="B897" s="106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3">
        <v>4</v>
      </c>
      <c r="B898" s="106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3">
        <v>5</v>
      </c>
      <c r="B899" s="106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3">
        <v>6</v>
      </c>
      <c r="B900" s="106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3">
        <v>7</v>
      </c>
      <c r="B901" s="106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3">
        <v>8</v>
      </c>
      <c r="B902" s="106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3">
        <v>9</v>
      </c>
      <c r="B903" s="106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3">
        <v>10</v>
      </c>
      <c r="B904" s="106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3">
        <v>11</v>
      </c>
      <c r="B905" s="106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3">
        <v>12</v>
      </c>
      <c r="B906" s="106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3">
        <v>13</v>
      </c>
      <c r="B907" s="106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3">
        <v>14</v>
      </c>
      <c r="B908" s="106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3">
        <v>15</v>
      </c>
      <c r="B909" s="106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3">
        <v>16</v>
      </c>
      <c r="B910" s="106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3">
        <v>17</v>
      </c>
      <c r="B911" s="106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3">
        <v>18</v>
      </c>
      <c r="B912" s="106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3">
        <v>19</v>
      </c>
      <c r="B913" s="106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3">
        <v>20</v>
      </c>
      <c r="B914" s="106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3">
        <v>21</v>
      </c>
      <c r="B915" s="106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3">
        <v>22</v>
      </c>
      <c r="B916" s="106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3">
        <v>23</v>
      </c>
      <c r="B917" s="106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3">
        <v>24</v>
      </c>
      <c r="B918" s="106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3">
        <v>25</v>
      </c>
      <c r="B919" s="106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3">
        <v>26</v>
      </c>
      <c r="B920" s="106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3">
        <v>27</v>
      </c>
      <c r="B921" s="106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3">
        <v>28</v>
      </c>
      <c r="B922" s="106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3">
        <v>29</v>
      </c>
      <c r="B923" s="106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3">
        <v>30</v>
      </c>
      <c r="B924" s="106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356</v>
      </c>
      <c r="Z927" s="368"/>
      <c r="AA927" s="368"/>
      <c r="AB927" s="368"/>
      <c r="AC927" s="148" t="s">
        <v>341</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3">
        <v>1</v>
      </c>
      <c r="B928" s="106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3">
        <v>2</v>
      </c>
      <c r="B929" s="106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3">
        <v>3</v>
      </c>
      <c r="B930" s="106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3">
        <v>4</v>
      </c>
      <c r="B931" s="106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3">
        <v>5</v>
      </c>
      <c r="B932" s="106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3">
        <v>6</v>
      </c>
      <c r="B933" s="106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3">
        <v>7</v>
      </c>
      <c r="B934" s="106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3">
        <v>8</v>
      </c>
      <c r="B935" s="106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3">
        <v>9</v>
      </c>
      <c r="B936" s="106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3">
        <v>10</v>
      </c>
      <c r="B937" s="106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3">
        <v>11</v>
      </c>
      <c r="B938" s="106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3">
        <v>12</v>
      </c>
      <c r="B939" s="106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3">
        <v>13</v>
      </c>
      <c r="B940" s="106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3">
        <v>14</v>
      </c>
      <c r="B941" s="106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3">
        <v>15</v>
      </c>
      <c r="B942" s="106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3">
        <v>16</v>
      </c>
      <c r="B943" s="106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3">
        <v>17</v>
      </c>
      <c r="B944" s="106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3">
        <v>18</v>
      </c>
      <c r="B945" s="106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3">
        <v>19</v>
      </c>
      <c r="B946" s="106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3">
        <v>20</v>
      </c>
      <c r="B947" s="106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3">
        <v>21</v>
      </c>
      <c r="B948" s="106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3">
        <v>22</v>
      </c>
      <c r="B949" s="106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3">
        <v>23</v>
      </c>
      <c r="B950" s="106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3">
        <v>24</v>
      </c>
      <c r="B951" s="106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3">
        <v>25</v>
      </c>
      <c r="B952" s="106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3">
        <v>26</v>
      </c>
      <c r="B953" s="106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3">
        <v>27</v>
      </c>
      <c r="B954" s="106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3">
        <v>28</v>
      </c>
      <c r="B955" s="106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3">
        <v>29</v>
      </c>
      <c r="B956" s="106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3">
        <v>30</v>
      </c>
      <c r="B957" s="106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356</v>
      </c>
      <c r="Z960" s="368"/>
      <c r="AA960" s="368"/>
      <c r="AB960" s="368"/>
      <c r="AC960" s="148" t="s">
        <v>341</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3">
        <v>1</v>
      </c>
      <c r="B961" s="106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3">
        <v>2</v>
      </c>
      <c r="B962" s="106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3">
        <v>3</v>
      </c>
      <c r="B963" s="106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3">
        <v>4</v>
      </c>
      <c r="B964" s="106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3">
        <v>5</v>
      </c>
      <c r="B965" s="106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3">
        <v>6</v>
      </c>
      <c r="B966" s="106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3">
        <v>7</v>
      </c>
      <c r="B967" s="106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3">
        <v>8</v>
      </c>
      <c r="B968" s="106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3">
        <v>9</v>
      </c>
      <c r="B969" s="106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3">
        <v>10</v>
      </c>
      <c r="B970" s="106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3">
        <v>11</v>
      </c>
      <c r="B971" s="106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3">
        <v>12</v>
      </c>
      <c r="B972" s="106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3">
        <v>13</v>
      </c>
      <c r="B973" s="106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3">
        <v>14</v>
      </c>
      <c r="B974" s="106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3">
        <v>15</v>
      </c>
      <c r="B975" s="106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3">
        <v>16</v>
      </c>
      <c r="B976" s="106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3">
        <v>17</v>
      </c>
      <c r="B977" s="106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3">
        <v>18</v>
      </c>
      <c r="B978" s="106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3">
        <v>19</v>
      </c>
      <c r="B979" s="106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3">
        <v>20</v>
      </c>
      <c r="B980" s="106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3">
        <v>21</v>
      </c>
      <c r="B981" s="106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3">
        <v>22</v>
      </c>
      <c r="B982" s="106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3">
        <v>23</v>
      </c>
      <c r="B983" s="106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3">
        <v>24</v>
      </c>
      <c r="B984" s="106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3">
        <v>25</v>
      </c>
      <c r="B985" s="106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3">
        <v>26</v>
      </c>
      <c r="B986" s="106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3">
        <v>27</v>
      </c>
      <c r="B987" s="106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3">
        <v>28</v>
      </c>
      <c r="B988" s="106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3">
        <v>29</v>
      </c>
      <c r="B989" s="106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3">
        <v>30</v>
      </c>
      <c r="B990" s="106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356</v>
      </c>
      <c r="Z993" s="368"/>
      <c r="AA993" s="368"/>
      <c r="AB993" s="368"/>
      <c r="AC993" s="148" t="s">
        <v>341</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3">
        <v>1</v>
      </c>
      <c r="B994" s="106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3">
        <v>2</v>
      </c>
      <c r="B995" s="106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3">
        <v>3</v>
      </c>
      <c r="B996" s="106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3">
        <v>4</v>
      </c>
      <c r="B997" s="106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3">
        <v>5</v>
      </c>
      <c r="B998" s="106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3">
        <v>6</v>
      </c>
      <c r="B999" s="106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3">
        <v>7</v>
      </c>
      <c r="B1000" s="106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3">
        <v>8</v>
      </c>
      <c r="B1001" s="106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3">
        <v>9</v>
      </c>
      <c r="B1002" s="106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3">
        <v>10</v>
      </c>
      <c r="B1003" s="106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3">
        <v>11</v>
      </c>
      <c r="B1004" s="106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3">
        <v>12</v>
      </c>
      <c r="B1005" s="106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3">
        <v>13</v>
      </c>
      <c r="B1006" s="106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3">
        <v>14</v>
      </c>
      <c r="B1007" s="106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3">
        <v>15</v>
      </c>
      <c r="B1008" s="106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3">
        <v>16</v>
      </c>
      <c r="B1009" s="106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3">
        <v>17</v>
      </c>
      <c r="B1010" s="106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3">
        <v>18</v>
      </c>
      <c r="B1011" s="106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3">
        <v>19</v>
      </c>
      <c r="B1012" s="106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3">
        <v>20</v>
      </c>
      <c r="B1013" s="106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3">
        <v>21</v>
      </c>
      <c r="B1014" s="106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3">
        <v>22</v>
      </c>
      <c r="B1015" s="106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3">
        <v>23</v>
      </c>
      <c r="B1016" s="106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3">
        <v>24</v>
      </c>
      <c r="B1017" s="106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3">
        <v>25</v>
      </c>
      <c r="B1018" s="106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3">
        <v>26</v>
      </c>
      <c r="B1019" s="106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3">
        <v>27</v>
      </c>
      <c r="B1020" s="106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3">
        <v>28</v>
      </c>
      <c r="B1021" s="106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3">
        <v>29</v>
      </c>
      <c r="B1022" s="106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3">
        <v>30</v>
      </c>
      <c r="B1023" s="106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356</v>
      </c>
      <c r="Z1026" s="368"/>
      <c r="AA1026" s="368"/>
      <c r="AB1026" s="368"/>
      <c r="AC1026" s="148" t="s">
        <v>341</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3">
        <v>1</v>
      </c>
      <c r="B1027" s="106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3">
        <v>2</v>
      </c>
      <c r="B1028" s="106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3">
        <v>3</v>
      </c>
      <c r="B1029" s="106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3">
        <v>4</v>
      </c>
      <c r="B1030" s="106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3">
        <v>5</v>
      </c>
      <c r="B1031" s="106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3">
        <v>6</v>
      </c>
      <c r="B1032" s="106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3">
        <v>7</v>
      </c>
      <c r="B1033" s="106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3">
        <v>8</v>
      </c>
      <c r="B1034" s="106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3">
        <v>9</v>
      </c>
      <c r="B1035" s="106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3">
        <v>10</v>
      </c>
      <c r="B1036" s="106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3">
        <v>11</v>
      </c>
      <c r="B1037" s="106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3">
        <v>12</v>
      </c>
      <c r="B1038" s="106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3">
        <v>13</v>
      </c>
      <c r="B1039" s="106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3">
        <v>14</v>
      </c>
      <c r="B1040" s="106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3">
        <v>15</v>
      </c>
      <c r="B1041" s="106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3">
        <v>16</v>
      </c>
      <c r="B1042" s="106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3">
        <v>17</v>
      </c>
      <c r="B1043" s="106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3">
        <v>18</v>
      </c>
      <c r="B1044" s="106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3">
        <v>19</v>
      </c>
      <c r="B1045" s="106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3">
        <v>20</v>
      </c>
      <c r="B1046" s="106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3">
        <v>21</v>
      </c>
      <c r="B1047" s="106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3">
        <v>22</v>
      </c>
      <c r="B1048" s="106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3">
        <v>23</v>
      </c>
      <c r="B1049" s="106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3">
        <v>24</v>
      </c>
      <c r="B1050" s="106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3">
        <v>25</v>
      </c>
      <c r="B1051" s="106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3">
        <v>26</v>
      </c>
      <c r="B1052" s="106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3">
        <v>27</v>
      </c>
      <c r="B1053" s="106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3">
        <v>28</v>
      </c>
      <c r="B1054" s="106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3">
        <v>29</v>
      </c>
      <c r="B1055" s="106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3">
        <v>30</v>
      </c>
      <c r="B1056" s="106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356</v>
      </c>
      <c r="Z1059" s="368"/>
      <c r="AA1059" s="368"/>
      <c r="AB1059" s="368"/>
      <c r="AC1059" s="148" t="s">
        <v>341</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3">
        <v>1</v>
      </c>
      <c r="B1060" s="106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3">
        <v>2</v>
      </c>
      <c r="B1061" s="106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3">
        <v>3</v>
      </c>
      <c r="B1062" s="106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3">
        <v>4</v>
      </c>
      <c r="B1063" s="106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3">
        <v>5</v>
      </c>
      <c r="B1064" s="106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3">
        <v>6</v>
      </c>
      <c r="B1065" s="106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3">
        <v>7</v>
      </c>
      <c r="B1066" s="106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3">
        <v>8</v>
      </c>
      <c r="B1067" s="106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3">
        <v>9</v>
      </c>
      <c r="B1068" s="106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3">
        <v>10</v>
      </c>
      <c r="B1069" s="106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3">
        <v>11</v>
      </c>
      <c r="B1070" s="106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3">
        <v>12</v>
      </c>
      <c r="B1071" s="106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3">
        <v>13</v>
      </c>
      <c r="B1072" s="106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3">
        <v>14</v>
      </c>
      <c r="B1073" s="106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3">
        <v>15</v>
      </c>
      <c r="B1074" s="106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3">
        <v>16</v>
      </c>
      <c r="B1075" s="106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3">
        <v>17</v>
      </c>
      <c r="B1076" s="106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3">
        <v>18</v>
      </c>
      <c r="B1077" s="106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3">
        <v>19</v>
      </c>
      <c r="B1078" s="106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3">
        <v>20</v>
      </c>
      <c r="B1079" s="106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3">
        <v>21</v>
      </c>
      <c r="B1080" s="106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3">
        <v>22</v>
      </c>
      <c r="B1081" s="106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3">
        <v>23</v>
      </c>
      <c r="B1082" s="106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3">
        <v>24</v>
      </c>
      <c r="B1083" s="106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3">
        <v>25</v>
      </c>
      <c r="B1084" s="106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3">
        <v>26</v>
      </c>
      <c r="B1085" s="106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3">
        <v>27</v>
      </c>
      <c r="B1086" s="106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3">
        <v>28</v>
      </c>
      <c r="B1087" s="106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3">
        <v>29</v>
      </c>
      <c r="B1088" s="106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3">
        <v>30</v>
      </c>
      <c r="B1089" s="106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356</v>
      </c>
      <c r="Z1092" s="368"/>
      <c r="AA1092" s="368"/>
      <c r="AB1092" s="368"/>
      <c r="AC1092" s="148" t="s">
        <v>341</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3">
        <v>1</v>
      </c>
      <c r="B1093" s="106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3">
        <v>2</v>
      </c>
      <c r="B1094" s="106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3">
        <v>3</v>
      </c>
      <c r="B1095" s="106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3">
        <v>4</v>
      </c>
      <c r="B1096" s="106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3">
        <v>5</v>
      </c>
      <c r="B1097" s="106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3">
        <v>6</v>
      </c>
      <c r="B1098" s="106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3">
        <v>7</v>
      </c>
      <c r="B1099" s="106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3">
        <v>8</v>
      </c>
      <c r="B1100" s="106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3">
        <v>9</v>
      </c>
      <c r="B1101" s="106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3">
        <v>10</v>
      </c>
      <c r="B1102" s="106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3">
        <v>11</v>
      </c>
      <c r="B1103" s="106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3">
        <v>12</v>
      </c>
      <c r="B1104" s="106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3">
        <v>13</v>
      </c>
      <c r="B1105" s="106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3">
        <v>14</v>
      </c>
      <c r="B1106" s="106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3">
        <v>15</v>
      </c>
      <c r="B1107" s="106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3">
        <v>16</v>
      </c>
      <c r="B1108" s="106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3">
        <v>17</v>
      </c>
      <c r="B1109" s="106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3">
        <v>18</v>
      </c>
      <c r="B1110" s="106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3">
        <v>19</v>
      </c>
      <c r="B1111" s="106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3">
        <v>20</v>
      </c>
      <c r="B1112" s="106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3">
        <v>21</v>
      </c>
      <c r="B1113" s="106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3">
        <v>22</v>
      </c>
      <c r="B1114" s="106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3">
        <v>23</v>
      </c>
      <c r="B1115" s="106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3">
        <v>24</v>
      </c>
      <c r="B1116" s="106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3">
        <v>25</v>
      </c>
      <c r="B1117" s="106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3">
        <v>26</v>
      </c>
      <c r="B1118" s="106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3">
        <v>27</v>
      </c>
      <c r="B1119" s="106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3">
        <v>28</v>
      </c>
      <c r="B1120" s="106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3">
        <v>29</v>
      </c>
      <c r="B1121" s="106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3">
        <v>30</v>
      </c>
      <c r="B1122" s="106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356</v>
      </c>
      <c r="Z1125" s="368"/>
      <c r="AA1125" s="368"/>
      <c r="AB1125" s="368"/>
      <c r="AC1125" s="148" t="s">
        <v>341</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3">
        <v>1</v>
      </c>
      <c r="B1126" s="106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3">
        <v>2</v>
      </c>
      <c r="B1127" s="106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3">
        <v>3</v>
      </c>
      <c r="B1128" s="106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3">
        <v>4</v>
      </c>
      <c r="B1129" s="106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3">
        <v>5</v>
      </c>
      <c r="B1130" s="106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3">
        <v>6</v>
      </c>
      <c r="B1131" s="106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3">
        <v>7</v>
      </c>
      <c r="B1132" s="106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3">
        <v>8</v>
      </c>
      <c r="B1133" s="106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3">
        <v>9</v>
      </c>
      <c r="B1134" s="106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3">
        <v>10</v>
      </c>
      <c r="B1135" s="106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3">
        <v>11</v>
      </c>
      <c r="B1136" s="106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3">
        <v>12</v>
      </c>
      <c r="B1137" s="106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3">
        <v>13</v>
      </c>
      <c r="B1138" s="106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3">
        <v>14</v>
      </c>
      <c r="B1139" s="106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3">
        <v>15</v>
      </c>
      <c r="B1140" s="106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3">
        <v>16</v>
      </c>
      <c r="B1141" s="106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3">
        <v>17</v>
      </c>
      <c r="B1142" s="106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3">
        <v>18</v>
      </c>
      <c r="B1143" s="106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3">
        <v>19</v>
      </c>
      <c r="B1144" s="106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3">
        <v>20</v>
      </c>
      <c r="B1145" s="106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3">
        <v>21</v>
      </c>
      <c r="B1146" s="106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3">
        <v>22</v>
      </c>
      <c r="B1147" s="106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3">
        <v>23</v>
      </c>
      <c r="B1148" s="106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3">
        <v>24</v>
      </c>
      <c r="B1149" s="106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3">
        <v>25</v>
      </c>
      <c r="B1150" s="106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3">
        <v>26</v>
      </c>
      <c r="B1151" s="106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3">
        <v>27</v>
      </c>
      <c r="B1152" s="106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3">
        <v>28</v>
      </c>
      <c r="B1153" s="106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3">
        <v>29</v>
      </c>
      <c r="B1154" s="106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3">
        <v>30</v>
      </c>
      <c r="B1155" s="106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356</v>
      </c>
      <c r="Z1158" s="368"/>
      <c r="AA1158" s="368"/>
      <c r="AB1158" s="368"/>
      <c r="AC1158" s="148" t="s">
        <v>341</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3">
        <v>1</v>
      </c>
      <c r="B1159" s="106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3">
        <v>2</v>
      </c>
      <c r="B1160" s="106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3">
        <v>3</v>
      </c>
      <c r="B1161" s="106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3">
        <v>4</v>
      </c>
      <c r="B1162" s="106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3">
        <v>5</v>
      </c>
      <c r="B1163" s="106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3">
        <v>6</v>
      </c>
      <c r="B1164" s="106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3">
        <v>7</v>
      </c>
      <c r="B1165" s="106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3">
        <v>8</v>
      </c>
      <c r="B1166" s="106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3">
        <v>9</v>
      </c>
      <c r="B1167" s="106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3">
        <v>10</v>
      </c>
      <c r="B1168" s="106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3">
        <v>11</v>
      </c>
      <c r="B1169" s="106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3">
        <v>12</v>
      </c>
      <c r="B1170" s="106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3">
        <v>13</v>
      </c>
      <c r="B1171" s="106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3">
        <v>14</v>
      </c>
      <c r="B1172" s="106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3">
        <v>15</v>
      </c>
      <c r="B1173" s="106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3">
        <v>16</v>
      </c>
      <c r="B1174" s="106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3">
        <v>17</v>
      </c>
      <c r="B1175" s="106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3">
        <v>18</v>
      </c>
      <c r="B1176" s="106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3">
        <v>19</v>
      </c>
      <c r="B1177" s="106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3">
        <v>20</v>
      </c>
      <c r="B1178" s="106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3">
        <v>21</v>
      </c>
      <c r="B1179" s="106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3">
        <v>22</v>
      </c>
      <c r="B1180" s="106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3">
        <v>23</v>
      </c>
      <c r="B1181" s="106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3">
        <v>24</v>
      </c>
      <c r="B1182" s="106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3">
        <v>25</v>
      </c>
      <c r="B1183" s="106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3">
        <v>26</v>
      </c>
      <c r="B1184" s="106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3">
        <v>27</v>
      </c>
      <c r="B1185" s="106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3">
        <v>28</v>
      </c>
      <c r="B1186" s="106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3">
        <v>29</v>
      </c>
      <c r="B1187" s="106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3">
        <v>30</v>
      </c>
      <c r="B1188" s="106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356</v>
      </c>
      <c r="Z1191" s="368"/>
      <c r="AA1191" s="368"/>
      <c r="AB1191" s="368"/>
      <c r="AC1191" s="148" t="s">
        <v>341</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3">
        <v>1</v>
      </c>
      <c r="B1192" s="106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3">
        <v>2</v>
      </c>
      <c r="B1193" s="106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3">
        <v>3</v>
      </c>
      <c r="B1194" s="106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3">
        <v>4</v>
      </c>
      <c r="B1195" s="106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3">
        <v>5</v>
      </c>
      <c r="B1196" s="106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3">
        <v>6</v>
      </c>
      <c r="B1197" s="106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3">
        <v>7</v>
      </c>
      <c r="B1198" s="106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3">
        <v>8</v>
      </c>
      <c r="B1199" s="106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3">
        <v>9</v>
      </c>
      <c r="B1200" s="106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3">
        <v>10</v>
      </c>
      <c r="B1201" s="106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3">
        <v>11</v>
      </c>
      <c r="B1202" s="106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3">
        <v>12</v>
      </c>
      <c r="B1203" s="106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3">
        <v>13</v>
      </c>
      <c r="B1204" s="106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3">
        <v>14</v>
      </c>
      <c r="B1205" s="106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3">
        <v>15</v>
      </c>
      <c r="B1206" s="106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3">
        <v>16</v>
      </c>
      <c r="B1207" s="106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3">
        <v>17</v>
      </c>
      <c r="B1208" s="106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3">
        <v>18</v>
      </c>
      <c r="B1209" s="106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3">
        <v>19</v>
      </c>
      <c r="B1210" s="106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3">
        <v>20</v>
      </c>
      <c r="B1211" s="106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3">
        <v>21</v>
      </c>
      <c r="B1212" s="106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3">
        <v>22</v>
      </c>
      <c r="B1213" s="106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3">
        <v>23</v>
      </c>
      <c r="B1214" s="106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3">
        <v>24</v>
      </c>
      <c r="B1215" s="106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3">
        <v>25</v>
      </c>
      <c r="B1216" s="106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3">
        <v>26</v>
      </c>
      <c r="B1217" s="106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3">
        <v>27</v>
      </c>
      <c r="B1218" s="106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3">
        <v>28</v>
      </c>
      <c r="B1219" s="106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3">
        <v>29</v>
      </c>
      <c r="B1220" s="106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3">
        <v>30</v>
      </c>
      <c r="B1221" s="106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356</v>
      </c>
      <c r="Z1224" s="368"/>
      <c r="AA1224" s="368"/>
      <c r="AB1224" s="368"/>
      <c r="AC1224" s="148" t="s">
        <v>341</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3">
        <v>1</v>
      </c>
      <c r="B1225" s="106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3">
        <v>2</v>
      </c>
      <c r="B1226" s="106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3">
        <v>3</v>
      </c>
      <c r="B1227" s="106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3">
        <v>4</v>
      </c>
      <c r="B1228" s="106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3">
        <v>5</v>
      </c>
      <c r="B1229" s="106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3">
        <v>6</v>
      </c>
      <c r="B1230" s="106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3">
        <v>7</v>
      </c>
      <c r="B1231" s="106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3">
        <v>8</v>
      </c>
      <c r="B1232" s="106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3">
        <v>9</v>
      </c>
      <c r="B1233" s="106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3">
        <v>10</v>
      </c>
      <c r="B1234" s="106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3">
        <v>11</v>
      </c>
      <c r="B1235" s="106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3">
        <v>12</v>
      </c>
      <c r="B1236" s="106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3">
        <v>13</v>
      </c>
      <c r="B1237" s="106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3">
        <v>14</v>
      </c>
      <c r="B1238" s="106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3">
        <v>15</v>
      </c>
      <c r="B1239" s="106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3">
        <v>16</v>
      </c>
      <c r="B1240" s="106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3">
        <v>17</v>
      </c>
      <c r="B1241" s="106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3">
        <v>18</v>
      </c>
      <c r="B1242" s="106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3">
        <v>19</v>
      </c>
      <c r="B1243" s="106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3">
        <v>20</v>
      </c>
      <c r="B1244" s="106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3">
        <v>21</v>
      </c>
      <c r="B1245" s="106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3">
        <v>22</v>
      </c>
      <c r="B1246" s="106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3">
        <v>23</v>
      </c>
      <c r="B1247" s="106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3">
        <v>24</v>
      </c>
      <c r="B1248" s="106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3">
        <v>25</v>
      </c>
      <c r="B1249" s="106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3">
        <v>26</v>
      </c>
      <c r="B1250" s="106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3">
        <v>27</v>
      </c>
      <c r="B1251" s="106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3">
        <v>28</v>
      </c>
      <c r="B1252" s="106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3">
        <v>29</v>
      </c>
      <c r="B1253" s="106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3">
        <v>30</v>
      </c>
      <c r="B1254" s="106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356</v>
      </c>
      <c r="Z1257" s="368"/>
      <c r="AA1257" s="368"/>
      <c r="AB1257" s="368"/>
      <c r="AC1257" s="148" t="s">
        <v>341</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3">
        <v>1</v>
      </c>
      <c r="B1258" s="106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3">
        <v>2</v>
      </c>
      <c r="B1259" s="106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3">
        <v>3</v>
      </c>
      <c r="B1260" s="106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3">
        <v>4</v>
      </c>
      <c r="B1261" s="106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3">
        <v>5</v>
      </c>
      <c r="B1262" s="106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3">
        <v>6</v>
      </c>
      <c r="B1263" s="106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3">
        <v>7</v>
      </c>
      <c r="B1264" s="106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3">
        <v>8</v>
      </c>
      <c r="B1265" s="106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3">
        <v>9</v>
      </c>
      <c r="B1266" s="106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3">
        <v>10</v>
      </c>
      <c r="B1267" s="106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3">
        <v>11</v>
      </c>
      <c r="B1268" s="106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3">
        <v>12</v>
      </c>
      <c r="B1269" s="106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3">
        <v>13</v>
      </c>
      <c r="B1270" s="106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3">
        <v>14</v>
      </c>
      <c r="B1271" s="106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3">
        <v>15</v>
      </c>
      <c r="B1272" s="106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3">
        <v>16</v>
      </c>
      <c r="B1273" s="106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3">
        <v>17</v>
      </c>
      <c r="B1274" s="106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3">
        <v>18</v>
      </c>
      <c r="B1275" s="106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3">
        <v>19</v>
      </c>
      <c r="B1276" s="106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3">
        <v>20</v>
      </c>
      <c r="B1277" s="106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3">
        <v>21</v>
      </c>
      <c r="B1278" s="106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3">
        <v>22</v>
      </c>
      <c r="B1279" s="106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3">
        <v>23</v>
      </c>
      <c r="B1280" s="106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3">
        <v>24</v>
      </c>
      <c r="B1281" s="106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3">
        <v>25</v>
      </c>
      <c r="B1282" s="106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3">
        <v>26</v>
      </c>
      <c r="B1283" s="106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3">
        <v>27</v>
      </c>
      <c r="B1284" s="106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3">
        <v>28</v>
      </c>
      <c r="B1285" s="106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3">
        <v>29</v>
      </c>
      <c r="B1286" s="106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3">
        <v>30</v>
      </c>
      <c r="B1287" s="106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356</v>
      </c>
      <c r="Z1290" s="368"/>
      <c r="AA1290" s="368"/>
      <c r="AB1290" s="368"/>
      <c r="AC1290" s="148" t="s">
        <v>341</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3">
        <v>1</v>
      </c>
      <c r="B1291" s="106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3">
        <v>2</v>
      </c>
      <c r="B1292" s="106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3">
        <v>3</v>
      </c>
      <c r="B1293" s="106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3">
        <v>4</v>
      </c>
      <c r="B1294" s="106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3">
        <v>5</v>
      </c>
      <c r="B1295" s="106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3">
        <v>6</v>
      </c>
      <c r="B1296" s="106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3">
        <v>7</v>
      </c>
      <c r="B1297" s="106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3">
        <v>8</v>
      </c>
      <c r="B1298" s="106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3">
        <v>9</v>
      </c>
      <c r="B1299" s="106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3">
        <v>10</v>
      </c>
      <c r="B1300" s="106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3">
        <v>11</v>
      </c>
      <c r="B1301" s="106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3">
        <v>12</v>
      </c>
      <c r="B1302" s="106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3">
        <v>13</v>
      </c>
      <c r="B1303" s="106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3">
        <v>14</v>
      </c>
      <c r="B1304" s="106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3">
        <v>15</v>
      </c>
      <c r="B1305" s="106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3">
        <v>16</v>
      </c>
      <c r="B1306" s="106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3">
        <v>17</v>
      </c>
      <c r="B1307" s="106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3">
        <v>18</v>
      </c>
      <c r="B1308" s="106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3">
        <v>19</v>
      </c>
      <c r="B1309" s="106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3">
        <v>20</v>
      </c>
      <c r="B1310" s="106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3">
        <v>21</v>
      </c>
      <c r="B1311" s="106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3">
        <v>22</v>
      </c>
      <c r="B1312" s="106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3">
        <v>23</v>
      </c>
      <c r="B1313" s="106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3">
        <v>24</v>
      </c>
      <c r="B1314" s="106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3">
        <v>25</v>
      </c>
      <c r="B1315" s="106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3">
        <v>26</v>
      </c>
      <c r="B1316" s="106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3">
        <v>27</v>
      </c>
      <c r="B1317" s="106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3">
        <v>28</v>
      </c>
      <c r="B1318" s="106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3">
        <v>29</v>
      </c>
      <c r="B1319" s="106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3">
        <v>30</v>
      </c>
      <c r="B1320" s="106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2020-06-25T08:17:04Z</cp:lastPrinted>
  <dcterms:created xsi:type="dcterms:W3CDTF">2012-03-13T00:50:25Z</dcterms:created>
  <dcterms:modified xsi:type="dcterms:W3CDTF">2020-10-02T16:42:52Z</dcterms:modified>
</cp:coreProperties>
</file>