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13950" windowHeight="87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<sst xmlns="http://schemas.openxmlformats.org/spreadsheetml/2006/main" count="2895" uniqueCount="649">
  <si>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</si>
  <si>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</si>
  <si>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</si>
  <si>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</si>
  <si>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</si>
  <si>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</si>
  <si>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</si>
  <si>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</si>
  <si>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</si>
  <si>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</si>
  <si>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</si>
  <si>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</si>
  <si>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</si>
  <si>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</si>
  <si>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</si>
  <si>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</si>
  <si>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</si>
  <si>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</si>
  <si>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</si>
  <si>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</si>
  <si>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</si>
  <si>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</si>
  <si>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</si>
  <si>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</si>
  <si>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</si>
  <si>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</si>
  <si>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</si>
  <si>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</si>
  <si>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</si>
  <si>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</si>
  <si>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</si>
  <si>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</si>
  <si>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</si>
  <si>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</si>
  <si>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</si>
  <si>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</si>
  <si>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</si>
  <si>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</si>
  <si>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</si>
  <si>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</si>
  <si>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</si>
  <si>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</si>
  <si>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</si>
  <si>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</si>
  <si>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</si>
  <si>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</si>
  <si>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</si>
  <si>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</si>
  <si>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</si>
  <si>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</si>
  <si>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</si>
  <si>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</si>
  <si>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</si>
  <si>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</si>
  <si>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</si>
  <si>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</si>
  <si>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</si>
  <si>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</si>
  <si>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</si>
  <si>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</si>
  <si>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</si>
  <si>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</si>
  <si>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</si>
  <si>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</si>
  <si>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</si>
  <si>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</si>
  <si>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</si>
  <si>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</si>
  <si>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</si>
  <si>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</si>
  <si>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</si>
  <si>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</si>
  <si>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</si>
  <si>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</si>
  <si>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</si>
  <si>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</si>
  <si>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</si>
  <si>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</si>
  <si>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</si>
  <si>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</si>
  <si>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</si>
  <si>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</si>
  <si>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</si>
  <si>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</si>
  <si>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</si>
  <si>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</si>
  <si>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</si>
  <si>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</si>
  <si>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</si>
  <si>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</si>
  <si>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</si>
  <si>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</si>
  <si>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</si>
  <si>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</si>
  <si>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</si>
  <si>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</si>
  <si>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</si>
  <si>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</si>
  <si>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</si>
  <si>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</si>
  <si>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</si>
  <si>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</si>
  <si>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</si>
  <si>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</si>
  <si>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</si>
  <si>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</si>
  <si>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</si>
  <si>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</si>
  <si>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</si>
  <si>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</si>
  <si>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</si>
  <si>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</si>
  <si>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</si>
  <si>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</si>
  <si>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</si>
  <si>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</si>
  <si>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</si>
  <si>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</si>
  <si>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</si>
  <si>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</si>
  <si>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</si>
  <si>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</si>
  <si>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</si>
  <si>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</si>
  <si>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</si>
  <si>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</si>
  <si>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</si>
  <si>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</si>
  <si>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</si>
  <si>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</si>
  <si>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</si>
  <si>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</si>
  <si>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</si>
  <si>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</si>
  <si>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</si>
  <si>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</si>
  <si>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</si>
  <si>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</si>
  <si>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</si>
  <si>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</si>
  <si>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</si>
  <si>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</si>
  <si>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</si>
  <si>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</si>
  <si>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</si>
  <si>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</si>
  <si>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</si>
  <si>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</si>
  <si>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</si>
  <si>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</si>
  <si>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</si>
  <si>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</si>
  <si>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</si>
  <si>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</si>
  <si>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</si>
  <si>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</si>
  <si>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</si>
  <si>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</si>
  <si>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</si>
  <si>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</si>
  <si>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</si>
  <si>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</si>
  <si>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</si>
  <si>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</si>
  <si>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</si>
  <si>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</si>
  <si>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</si>
  <si>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</si>
  <si>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</si>
  <si>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</si>
  <si>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</si>
  <si>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</si>
  <si>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</si>
  <si>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</si>
  <si>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</si>
  <si>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</si>
  <si>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</si>
  <si>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</si>
  <si>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</si>
  <si>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</si>
  <si>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</si>
  <si>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</si>
  <si>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</si>
  <si>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</si>
  <si>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</si>
  <si>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</si>
  <si>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</si>
  <si>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</si>
  <si>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</si>
  <si>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</si>
  <si>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</si>
  <si>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</si>
  <si>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</si>
  <si>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</si>
  <si>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</si>
  <si>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</si>
  <si>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</si>
  <si>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</si>
  <si>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</si>
  <si>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</si>
  <si>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</si>
  <si>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</si>
  <si>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</si>
  <si>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</si>
  <si>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</si>
  <si>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</si>
  <si>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</si>
  <si>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</si>
  <si>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</si>
  <si>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</si>
  <si>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</si>
  <si>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</si>
  <si>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</si>
  <si>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</si>
  <si>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</si>
  <si>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</si>
  <si>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</si>
  <si>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</si>
  <si>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</si>
  <si>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</si>
  <si>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</si>
  <si>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</si>
  <si>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</si>
  <si>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</si>
  <si>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</si>
  <si>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</si>
  <si>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</si>
  <si>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</si>
  <si>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</si>
  <si>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</si>
  <si>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</si>
  <si>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</si>
  <si>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</si>
  <si>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</si>
  <si>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</si>
  <si>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</si>
  <si>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</si>
  <si>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</si>
  <si>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</si>
  <si>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</si>
  <si>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</si>
  <si>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</si>
  <si>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</si>
  <si>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</si>
  <si>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</si>
  <si>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</si>
  <si>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</si>
  <si>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</si>
  <si>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</si>
  <si>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</si>
  <si>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</si>
  <si>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</si>
  <si>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</si>
  <si>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</si>
  <si>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</si>
  <si>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</si>
  <si>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</si>
  <si>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</si>
  <si>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</si>
  <si>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</si>
  <si>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</si>
  <si>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</si>
  <si>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</si>
  <si>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</si>
  <si>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</si>
  <si>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</si>
  <si>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</si>
  <si>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</si>
  <si>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</si>
  <si>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</si>
  <si>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</si>
  <si>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</si>
  <si>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</si>
  <si>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</si>
  <si>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</si>
  <si>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</si>
  <si>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</si>
  <si>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</si>
  <si>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</si>
  <si>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</si>
  <si>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</si>
  <si>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</si>
  <si>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</si>
  <si>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</si>
  <si>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</si>
  <si>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</si>
  <si>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</si>
  <si>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</si>
  <si>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</si>
  <si>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</si>
  <si>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</si>
  <si>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</si>
  <si>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</si>
  <si>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</si>
  <si>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</si>
  <si>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</si>
  <si>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</si>
  <si>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</si>
  <si>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</si>
  <si>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</si>
  <si>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</si>
  <si>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</si>
  <si>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</si>
  <si>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</si>
  <si>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</si>
  <si>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</si>
  <si>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</si>
  <si>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</si>
  <si>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</si>
  <si>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</si>
  <si>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</si>
  <si>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</si>
  <si>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</si>
  <si>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</si>
  <si>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</si>
  <si>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</si>
  <si>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</si>
  <si>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</si>
  <si>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</si>
  <si>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</si>
  <si>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</si>
  <si>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</si>
  <si>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</si>
  <si>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</si>
  <si>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</si>
  <si>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</si>
  <si>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</si>
  <si>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</si>
  <si>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</si>
  <si>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</si>
  <si>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</si>
  <si>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</si>
  <si>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</si>
  <si>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</si>
  <si>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</si>
  <si>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</si>
  <si>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</si>
  <si>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</si>
  <si>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</si>
  <si>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</si>
  <si>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</si>
  <si>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</si>
  <si>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</si>
  <si>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</si>
  <si>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</si>
  <si>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</si>
  <si>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</si>
  <si>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</si>
  <si>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</si>
  <si>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</si>
  <si>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</si>
  <si>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</si>
  <si>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</si>
  <si>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</si>
  <si>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</si>
  <si>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</si>
  <si>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</si>
  <si>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</si>
  <si>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</si>
  <si>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</si>
  <si>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</si>
  <si>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</si>
  <si>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</si>
  <si>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</si>
  <si>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</si>
  <si>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</si>
  <si>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</si>
  <si>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</si>
  <si>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</si>
  <si>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</si>
  <si>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</si>
  <si>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</si>
  <si>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</si>
  <si>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</si>
  <si>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</si>
  <si>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</si>
  <si>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</si>
  <si>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</si>
  <si>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</si>
  <si>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</si>
  <si>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</si>
  <si>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</si>
  <si>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</si>
  <si>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</si>
  <si>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</si>
  <si>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</si>
  <si>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</si>
  <si>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</si>
  <si>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</si>
  <si>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</si>
  <si>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</si>
  <si>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</si>
  <si>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</si>
  <si>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</si>
  <si>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</si>
  <si>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</si>
  <si>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</si>
  <si>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</si>
  <si>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</si>
  <si>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</si>
  <si>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</si>
  <si>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</si>
  <si>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</si>
  <si>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</si>
  <si>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</si>
  <si>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</si>
  <si>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</si>
  <si>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</si>
  <si>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</si>
  <si>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</si>
  <si>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</si>
  <si>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</si>
  <si>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</si>
  <si>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</si>
  <si>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</si>
  <si>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</si>
  <si>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</si>
  <si>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</si>
  <si>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</si>
  <si>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</si>
  <si>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</si>
  <si>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</si>
  <si>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</si>
  <si>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</si>
  <si>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</si>
  <si>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</si>
  <si>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</si>
  <si>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</si>
  <si>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</si>
  <si>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</si>
  <si>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</si>
  <si>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</si>
  <si>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</si>
  <si>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</si>
  <si>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</si>
  <si>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</si>
  <si>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</si>
  <si>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</si>
  <si>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</si>
  <si>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</si>
  <si>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</si>
  <si>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</si>
  <si>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</si>
  <si>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</si>
  <si>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</si>
  <si>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</si>
  <si>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</si>
  <si>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</si>
  <si>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</si>
  <si>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</si>
  <si>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</si>
  <si>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</si>
  <si>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</si>
  <si>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</si>
  <si>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</si>
  <si>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</si>
  <si>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</si>
  <si>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</si>
  <si>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</si>
  <si>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</si>
  <si>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</si>
  <si>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</si>
  <si>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</si>
  <si>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</si>
  <si>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</si>
  <si>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</si>
  <si>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</si>
  <si>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</si>
  <si>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</si>
  <si>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</si>
  <si>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</si>
  <si>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</si>
  <si>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</si>
  <si>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</si>
  <si>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</si>
  <si>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</si>
  <si>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</si>
  <si>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</si>
  <si>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</si>
  <si>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</si>
  <si>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</si>
  <si>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</si>
  <si>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</si>
  <si>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</si>
  <si>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</si>
  <si>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</si>
  <si>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</si>
  <si>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</si>
  <si>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</si>
  <si>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</si>
  <si>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</si>
  <si>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</si>
  <si>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</si>
  <si>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</si>
  <si>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</si>
  <si>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</si>
  <si>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</si>
  <si>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</si>
  <si>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</si>
  <si>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</si>
  <si>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</si>
  <si>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</si>
  <si>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</si>
  <si>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</si>
  <si>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</si>
  <si>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</si>
  <si>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</si>
  <si>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</si>
  <si>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</si>
  <si>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</si>
  <si>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</si>
  <si>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</si>
  <si>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</si>
  <si>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</si>
  <si>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</si>
  <si>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</si>
  <si>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</si>
  <si>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</si>
  <si>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</si>
  <si>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</si>
  <si>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</si>
  <si>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</si>
  <si>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</si>
  <si>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</si>
  <si>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</si>
  <si>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</si>
  <si>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</si>
  <si>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</si>
  <si>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</si>
  <si>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</si>
  <si>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</si>
  <si>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</si>
  <si>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</si>
  <si>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</si>
  <si>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</si>
  <si>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</si>
  <si>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</si>
  <si>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</si>
  <si>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</si>
  <si>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</si>
  <si>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</si>
  <si>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</si>
  <si>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</si>
  <si>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</si>
  <si>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</si>
  <si>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</si>
  <si>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</si>
  <si>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</si>
  <si>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</si>
  <si>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</si>
  <si>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</si>
  <si>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</si>
  <si>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</si>
  <si>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</si>
  <si>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</si>
  <si>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</si>
  <si>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</si>
  <si>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</si>
  <si>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</si>
  <si>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</si>
  <si>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</si>
  <si>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</si>
  <si>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</si>
  <si>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求人情報提供の適正化推進事業費</t>
    <rPh sb="0" eb="6">
      <t>キュウジンジョウホウテイキョウ</t>
    </rPh>
    <rPh sb="7" eb="12">
      <t>テキセイカスイシン</t>
    </rPh>
    <rPh sb="12" eb="14">
      <t>ジギョウ</t>
    </rPh>
    <phoneticPr fontId="5"/>
  </si>
  <si>
    <t>職業安定局</t>
    <rPh sb="0" eb="5">
      <t>ショクギョウアンテイキョク</t>
    </rPh>
    <phoneticPr fontId="5"/>
  </si>
  <si>
    <t>需給調整事業課</t>
    <rPh sb="0" eb="2">
      <t>ジュキュウ</t>
    </rPh>
    <rPh sb="2" eb="4">
      <t>チョウセイ</t>
    </rPh>
    <rPh sb="4" eb="6">
      <t>ジギョウ</t>
    </rPh>
    <rPh sb="6" eb="7">
      <t>カ</t>
    </rPh>
    <phoneticPr fontId="5"/>
  </si>
  <si>
    <t>需給調整事業課長
松原　哲也</t>
    <rPh sb="0" eb="2">
      <t>ジュキュウ</t>
    </rPh>
    <rPh sb="2" eb="4">
      <t>チョウセイ</t>
    </rPh>
    <rPh sb="4" eb="6">
      <t>ジギョウ</t>
    </rPh>
    <rPh sb="6" eb="8">
      <t>カチョウ</t>
    </rPh>
    <rPh sb="9" eb="11">
      <t>マツバラ</t>
    </rPh>
    <rPh sb="12" eb="14">
      <t>テツヤ</t>
    </rPh>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</si>
  <si>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</si>
  <si>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</si>
  <si>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求職者の雇用の安定を図ることを目的とし、求人情報等提供事業の適正化を図るためのガイドラインの構築及び周知・啓発を実施することで、求人情報等提供事業の適正化を図る。</t>
    <rPh sb="0" eb="3">
      <t>キュウショクシャ</t>
    </rPh>
    <rPh sb="4" eb="6">
      <t>コヨウ</t>
    </rPh>
    <rPh sb="7" eb="9">
      <t>アンテイ</t>
    </rPh>
    <rPh sb="10" eb="11">
      <t>ハカ</t>
    </rPh>
    <rPh sb="15" eb="17">
      <t>モクテキ</t>
    </rPh>
    <rPh sb="20" eb="22">
      <t>キュウジン</t>
    </rPh>
    <rPh sb="22" eb="24">
      <t>ジョウホウ</t>
    </rPh>
    <rPh sb="24" eb="25">
      <t>ナド</t>
    </rPh>
    <rPh sb="25" eb="27">
      <t>テイキョウ</t>
    </rPh>
    <rPh sb="27" eb="29">
      <t>ジギョウ</t>
    </rPh>
    <rPh sb="30" eb="33">
      <t>テキセイカ</t>
    </rPh>
    <rPh sb="34" eb="35">
      <t>ハカ</t>
    </rPh>
    <rPh sb="46" eb="48">
      <t>コウチク</t>
    </rPh>
    <rPh sb="48" eb="49">
      <t>オヨ</t>
    </rPh>
    <rPh sb="50" eb="52">
      <t>シュウチ</t>
    </rPh>
    <rPh sb="53" eb="55">
      <t>ケイハツ</t>
    </rPh>
    <rPh sb="56" eb="58">
      <t>ジッシ</t>
    </rPh>
    <rPh sb="64" eb="66">
      <t>キュウジン</t>
    </rPh>
    <rPh sb="66" eb="68">
      <t>ジョウホウ</t>
    </rPh>
    <rPh sb="68" eb="69">
      <t>ナド</t>
    </rPh>
    <rPh sb="69" eb="71">
      <t>テイキョウ</t>
    </rPh>
    <rPh sb="71" eb="73">
      <t>ジギョウ</t>
    </rPh>
    <rPh sb="74" eb="77">
      <t>テキセイカ</t>
    </rPh>
    <rPh sb="78" eb="79">
      <t>ハカ</t>
    </rPh>
    <phoneticPr fontId="5"/>
  </si>
  <si>
    <t>求人情報提供事業の適正化を図るためのガイドライン等を用いて、求人情報を提供する事業者に対するセミナーの実施、ガイドラインの周知を行うとともに、各事業者に求人情報提供状況のモニタリング等によりガイドラインに則った事業の見直し及びガイドラインに適合する旨の「適合メディア宣言」を促し、事業者の自主的な改善の取組を促す。</t>
    <phoneticPr fontId="5"/>
  </si>
  <si>
    <t>-</t>
    <phoneticPr fontId="5"/>
  </si>
  <si>
    <t>○</t>
  </si>
  <si>
    <t>職業講習等委託費</t>
    <phoneticPr fontId="5"/>
  </si>
  <si>
    <t>求人情報提供事業を行う者等へのガイドラインの周知・啓発セミナー受講者の理解度
（セミナー内容を理解した受講者/全受講者）</t>
    <phoneticPr fontId="5"/>
  </si>
  <si>
    <t>セミナー受講者の理解度テスト結果</t>
    <phoneticPr fontId="5"/>
  </si>
  <si>
    <t>％</t>
    <phoneticPr fontId="5"/>
  </si>
  <si>
    <t>％</t>
    <phoneticPr fontId="5"/>
  </si>
  <si>
    <t>-</t>
    <phoneticPr fontId="5"/>
  </si>
  <si>
    <t>-</t>
    <phoneticPr fontId="5"/>
  </si>
  <si>
    <t>-</t>
    <phoneticPr fontId="5"/>
  </si>
  <si>
    <t>求人メディアの求人情報提供状況モニタリング件数</t>
    <phoneticPr fontId="5"/>
  </si>
  <si>
    <t>媒体</t>
    <phoneticPr fontId="5"/>
  </si>
  <si>
    <t>-</t>
    <phoneticPr fontId="5"/>
  </si>
  <si>
    <t>X. セミナー実施、周知、募集、セミナー用教材作成に係る予算額 ／ Y. セミナー参加者　　　　　　　　　　　</t>
    <phoneticPr fontId="5"/>
  </si>
  <si>
    <t>X. ガイドラインの定着フォローアップ、啓発資料の作成・送付に係る予算額 ／　Y.　求人情報提供事業者等</t>
    <phoneticPr fontId="5"/>
  </si>
  <si>
    <t>724,787円
/236人</t>
    <phoneticPr fontId="5"/>
  </si>
  <si>
    <t>円/人</t>
    <phoneticPr fontId="5"/>
  </si>
  <si>
    <t>　X　/　Y</t>
    <phoneticPr fontId="5"/>
  </si>
  <si>
    <t>円/者</t>
    <phoneticPr fontId="5"/>
  </si>
  <si>
    <t>　X　/　Y</t>
    <phoneticPr fontId="5"/>
  </si>
  <si>
    <t>17,547,147円
/2,668者</t>
    <phoneticPr fontId="5"/>
  </si>
  <si>
    <t>労働力需給のミスマッチの解消を図るために需給調整機能を強化すること（Ⅴ-１）</t>
    <phoneticPr fontId="5"/>
  </si>
  <si>
    <t>公共職業安定機関等における需給調整機能の強化及び労働者派遣事業等の適正な運営を確保すること（Ⅴ-１－１）</t>
    <phoneticPr fontId="5"/>
  </si>
  <si>
    <t>求人情報提供媒体のモニタリング対象媒体数</t>
    <phoneticPr fontId="5"/>
  </si>
  <si>
    <t>媒体</t>
    <phoneticPr fontId="5"/>
  </si>
  <si>
    <t>-</t>
    <phoneticPr fontId="5"/>
  </si>
  <si>
    <t>-</t>
    <phoneticPr fontId="5"/>
  </si>
  <si>
    <t>求人情報等提供事業を行う者等が求人情報等提供事業の適正化に係る理解を深めることにより、適切な求人情報を取り扱うことに関する自己啓発が期待できる。</t>
    <phoneticPr fontId="5"/>
  </si>
  <si>
    <t>-</t>
    <phoneticPr fontId="5"/>
  </si>
  <si>
    <t>-</t>
    <phoneticPr fontId="5"/>
  </si>
  <si>
    <t>-</t>
    <phoneticPr fontId="5"/>
  </si>
  <si>
    <t>-</t>
    <phoneticPr fontId="5"/>
  </si>
  <si>
    <t>-</t>
    <phoneticPr fontId="5"/>
  </si>
  <si>
    <t>-</t>
    <phoneticPr fontId="5"/>
  </si>
  <si>
    <t>本事業の目的である求人情報等提供事業の適正化は求職者が安心して選べる求人情報の提供につながり、社会のニーズを的確に反映している。</t>
    <phoneticPr fontId="5"/>
  </si>
  <si>
    <t>全求人の統一的なガイドライン、求人チェック表等を構築、運営することにより求人情報の適正化を図る必要があり、その基準の作成は国において実施する必要がある。</t>
    <phoneticPr fontId="5"/>
  </si>
  <si>
    <t>虚偽求人や誇大な求人が問題視されており、求職者が安心して選べる求人情報の提供を行う必要があるため、優先度の高い事業である。</t>
    <phoneticPr fontId="5"/>
  </si>
  <si>
    <t>有</t>
  </si>
  <si>
    <t>無</t>
  </si>
  <si>
    <t>‐</t>
  </si>
  <si>
    <t>執行実績を踏まえ、予算措置を行っている。</t>
    <phoneticPr fontId="5"/>
  </si>
  <si>
    <t>事業目的に沿って、必要な経費を執行している。</t>
    <phoneticPr fontId="5"/>
  </si>
  <si>
    <t>執行実績を踏まえ、予算措置を行っている。</t>
    <phoneticPr fontId="5"/>
  </si>
  <si>
    <t>見合ったものになっている。</t>
    <phoneticPr fontId="5"/>
  </si>
  <si>
    <t>民間企業を活用する事業については、事業者の創意工夫によるところが大きく、他の手段・方法と比較しても実効性の高い手段での実施ができた。</t>
    <phoneticPr fontId="5"/>
  </si>
  <si>
    <t>見合ったものになっている。</t>
    <phoneticPr fontId="5"/>
  </si>
  <si>
    <t>今後の事業運営においても活用する。</t>
    <phoneticPr fontId="5"/>
  </si>
  <si>
    <t>成果実績については目標を上回るとともに、活動実績については目標を達成した。</t>
    <phoneticPr fontId="5"/>
  </si>
  <si>
    <t>令和元年度の実績も踏まえつつ引き続き適正に事業を実施する。</t>
    <rPh sb="0" eb="2">
      <t>レイワ</t>
    </rPh>
    <rPh sb="2" eb="4">
      <t>ガンネン</t>
    </rPh>
    <phoneticPr fontId="5"/>
  </si>
  <si>
    <t>点検対象外</t>
    <phoneticPr fontId="5"/>
  </si>
  <si>
    <t>新28-027</t>
    <phoneticPr fontId="5"/>
  </si>
  <si>
    <t>新28-0022</t>
    <phoneticPr fontId="5"/>
  </si>
  <si>
    <t>-</t>
    <phoneticPr fontId="5"/>
  </si>
  <si>
    <t>A.公益財団法人全国求人情報協会</t>
    <phoneticPr fontId="5"/>
  </si>
  <si>
    <t>公益社団法人全国求人情報協会</t>
    <phoneticPr fontId="5"/>
  </si>
  <si>
    <t>ガイドラインの構築、セミナー等による周知・啓発等</t>
    <phoneticPr fontId="5"/>
  </si>
  <si>
    <t>-</t>
    <phoneticPr fontId="5"/>
  </si>
  <si>
    <t>1,367,407円
/96人</t>
    <phoneticPr fontId="5"/>
  </si>
  <si>
    <t>15,579,458円
/3,155者</t>
    <phoneticPr fontId="5"/>
  </si>
  <si>
    <t>19,579,891円
/3,155者</t>
    <phoneticPr fontId="5"/>
  </si>
  <si>
    <t>事業実施主体の可能性が広がったため応札者の増が期待されたが、結果として一者応札となった。</t>
    <rPh sb="0" eb="2">
      <t>ジギョウ</t>
    </rPh>
    <rPh sb="2" eb="4">
      <t>ジッシ</t>
    </rPh>
    <rPh sb="4" eb="6">
      <t>シュタイ</t>
    </rPh>
    <rPh sb="7" eb="10">
      <t>カノウセイ</t>
    </rPh>
    <rPh sb="11" eb="12">
      <t>ヒロ</t>
    </rPh>
    <rPh sb="17" eb="19">
      <t>オウサツ</t>
    </rPh>
    <rPh sb="19" eb="20">
      <t>シャ</t>
    </rPh>
    <rPh sb="21" eb="22">
      <t>フ</t>
    </rPh>
    <rPh sb="23" eb="25">
      <t>キタイ</t>
    </rPh>
    <rPh sb="30" eb="32">
      <t>ケッカ</t>
    </rPh>
    <phoneticPr fontId="5"/>
  </si>
  <si>
    <t>人件費</t>
    <rPh sb="0" eb="3">
      <t>ジンケンヒ</t>
    </rPh>
    <phoneticPr fontId="5"/>
  </si>
  <si>
    <t>管理費</t>
    <rPh sb="0" eb="3">
      <t>カンリヒ</t>
    </rPh>
    <phoneticPr fontId="5"/>
  </si>
  <si>
    <t>事業費</t>
    <rPh sb="0" eb="3">
      <t>ジギョウヒ</t>
    </rPh>
    <phoneticPr fontId="5"/>
  </si>
  <si>
    <t>消費税</t>
    <rPh sb="0" eb="3">
      <t>ショウヒゼイ</t>
    </rPh>
    <phoneticPr fontId="5"/>
  </si>
  <si>
    <t>事務所の借料等に係る経費</t>
    <rPh sb="0" eb="3">
      <t>ジムショ</t>
    </rPh>
    <rPh sb="4" eb="6">
      <t>シャクリョウ</t>
    </rPh>
    <rPh sb="6" eb="7">
      <t>トウ</t>
    </rPh>
    <rPh sb="8" eb="9">
      <t>カカ</t>
    </rPh>
    <rPh sb="10" eb="12">
      <t>ケイヒ</t>
    </rPh>
    <phoneticPr fontId="6"/>
  </si>
  <si>
    <t>上記経費に係る消費税</t>
    <rPh sb="0" eb="2">
      <t>ジョウキ</t>
    </rPh>
    <rPh sb="2" eb="4">
      <t>ケイヒ</t>
    </rPh>
    <rPh sb="5" eb="6">
      <t>カカ</t>
    </rPh>
    <rPh sb="7" eb="10">
      <t>ショウヒゼイ</t>
    </rPh>
    <phoneticPr fontId="6"/>
  </si>
  <si>
    <t>相談業務等に係る経費</t>
    <rPh sb="0" eb="2">
      <t>ソウダン</t>
    </rPh>
    <rPh sb="2" eb="5">
      <t>ギョウムトウ</t>
    </rPh>
    <rPh sb="6" eb="7">
      <t>カカ</t>
    </rPh>
    <rPh sb="8" eb="10">
      <t>ケイヒ</t>
    </rPh>
    <phoneticPr fontId="5"/>
  </si>
  <si>
    <t>セミナーの開催等に係る経費</t>
    <rPh sb="5" eb="7">
      <t>カイサイ</t>
    </rPh>
    <rPh sb="7" eb="8">
      <t>トウ</t>
    </rPh>
    <rPh sb="9" eb="10">
      <t>カカ</t>
    </rPh>
    <rPh sb="11" eb="13">
      <t>ケイヒ</t>
    </rPh>
    <phoneticPr fontId="6"/>
  </si>
  <si>
    <t>1,365,909円
/102人</t>
    <rPh sb="9" eb="10">
      <t>エン</t>
    </rPh>
    <rPh sb="15" eb="16">
      <t>ニン</t>
    </rPh>
    <phoneticPr fontId="5"/>
  </si>
  <si>
    <t>494</t>
    <phoneticPr fontId="5"/>
  </si>
  <si>
    <t>1,535,173円/130人</t>
    <rPh sb="9" eb="10">
      <t>エン</t>
    </rPh>
    <rPh sb="14" eb="15">
      <t>ニン</t>
    </rPh>
    <phoneticPr fontId="5"/>
  </si>
  <si>
    <t>求人情報提供事業の適正化に係る理解度テストの結果、100点満点中85点以上の点数である受講者の割合を90％以上とする。</t>
    <phoneticPr fontId="5"/>
  </si>
  <si>
    <t>512</t>
    <phoneticPr fontId="5"/>
  </si>
  <si>
    <t>一者応札となっている要因を分析し、改善を図ること。</t>
  </si>
  <si>
    <t>執行等改善</t>
  </si>
  <si>
    <t>本事業については、専門性が高い業務であることから、仕様書の記載ぶりを平易なものにすることや、新規参入しやすいようにこれまでの本事業での取組を時系列で記載し、事業理解の促進を図るとともに、引き続き十分な公告期間を確保することにより、事業者の参加を促す。</t>
    <rPh sb="46" eb="48">
      <t>シンキ</t>
    </rPh>
    <rPh sb="48" eb="50">
      <t>サンニュウ</t>
    </rPh>
    <rPh sb="62" eb="63">
      <t>ホン</t>
    </rPh>
    <rPh sb="63" eb="65">
      <t>ジギョウ</t>
    </rPh>
    <rPh sb="67" eb="69">
      <t>トリクミ</t>
    </rPh>
    <rPh sb="70" eb="73">
      <t>ジケイレツ</t>
    </rPh>
    <rPh sb="74" eb="76">
      <t>キサイ</t>
    </rPh>
    <phoneticPr fontId="6"/>
  </si>
  <si>
    <t>これまでの執行実績を踏まえた見直しに伴う減。</t>
    <rPh sb="5" eb="7">
      <t>シッコウ</t>
    </rPh>
    <rPh sb="7" eb="9">
      <t>ジッセキ</t>
    </rPh>
    <rPh sb="10" eb="11">
      <t>フ</t>
    </rPh>
    <rPh sb="14" eb="16">
      <t>ミナオ</t>
    </rPh>
    <rPh sb="18" eb="19">
      <t>トモナ</t>
    </rPh>
    <rPh sb="20" eb="2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</si>
</sst>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21368</xdr:colOff>
      <xdr:row>741</xdr:row>
      <xdr:rowOff>333375</xdr:rowOff>
    </xdr:from>
    <xdr:to>
      <xdr:col>30</xdr:col>
      <xdr:colOff>152028</xdr:colOff>
      <xdr:row>744</xdr:row>
      <xdr:rowOff>175652</xdr:rowOff>
    </xdr:to>
    <xdr:sp macro="" textlink="">
      <xdr:nvSpPr>
        <xdr:cNvPr id="4" name="テキスト ボックス 291"/>
        <xdr:cNvSpPr txBox="1"/>
      </xdr:nvSpPr>
      <xdr:spPr>
        <a:xfrm>
          <a:off x="3934341" y="42101787"/>
          <a:ext cx="2396065" cy="884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２６百万円</a:t>
          </a:r>
        </a:p>
      </xdr:txBody>
    </xdr:sp>
    <xdr:clientData/>
  </xdr:twoCellAnchor>
  <xdr:twoCellAnchor editAs="oneCell">
    <xdr:from>
      <xdr:col>14</xdr:col>
      <xdr:colOff>26473</xdr:colOff>
      <xdr:row>747</xdr:row>
      <xdr:rowOff>313700</xdr:rowOff>
    </xdr:from>
    <xdr:to>
      <xdr:col>24</xdr:col>
      <xdr:colOff>56944</xdr:colOff>
      <xdr:row>748</xdr:row>
      <xdr:rowOff>220845</xdr:rowOff>
    </xdr:to>
    <xdr:sp macro="" textlink="">
      <xdr:nvSpPr>
        <xdr:cNvPr id="5" name="テキスト ボックス 297"/>
        <xdr:cNvSpPr txBox="1"/>
      </xdr:nvSpPr>
      <xdr:spPr>
        <a:xfrm>
          <a:off x="2909716" y="44167315"/>
          <a:ext cx="2089931" cy="254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一般競争契約（総合評価）</a:t>
          </a:r>
        </a:p>
      </xdr:txBody>
    </xdr:sp>
    <xdr:clientData/>
  </xdr:twoCellAnchor>
  <xdr:twoCellAnchor editAs="oneCell">
    <xdr:from>
      <xdr:col>17</xdr:col>
      <xdr:colOff>132065</xdr:colOff>
      <xdr:row>749</xdr:row>
      <xdr:rowOff>25744</xdr:rowOff>
    </xdr:from>
    <xdr:to>
      <xdr:col>32</xdr:col>
      <xdr:colOff>36895</xdr:colOff>
      <xdr:row>752</xdr:row>
      <xdr:rowOff>150277</xdr:rowOff>
    </xdr:to>
    <xdr:sp macro="" textlink="">
      <xdr:nvSpPr>
        <xdr:cNvPr id="6" name="テキスト ボックス 298"/>
        <xdr:cNvSpPr txBox="1"/>
      </xdr:nvSpPr>
      <xdr:spPr>
        <a:xfrm>
          <a:off x="3633146" y="44574426"/>
          <a:ext cx="2994019" cy="116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（１団体）</a:t>
          </a:r>
          <a:endParaRPr kumimoji="1" lang="en-US" altLang="ja-JP" sz="1600" b="1"/>
        </a:p>
        <a:p>
          <a:pPr algn="ctr">
            <a:lnSpc>
              <a:spcPts val="2000"/>
            </a:lnSpc>
          </a:pPr>
          <a:r>
            <a:rPr kumimoji="1" lang="ja-JP" altLang="en-US" sz="1600" b="1"/>
            <a:t>２６百万円</a:t>
          </a:r>
        </a:p>
      </xdr:txBody>
    </xdr:sp>
    <xdr:clientData/>
  </xdr:twoCellAnchor>
  <xdr:twoCellAnchor editAs="oneCell">
    <xdr:from>
      <xdr:col>17</xdr:col>
      <xdr:colOff>103002</xdr:colOff>
      <xdr:row>752</xdr:row>
      <xdr:rowOff>239485</xdr:rowOff>
    </xdr:from>
    <xdr:to>
      <xdr:col>32</xdr:col>
      <xdr:colOff>108337</xdr:colOff>
      <xdr:row>754</xdr:row>
      <xdr:rowOff>188716</xdr:rowOff>
    </xdr:to>
    <xdr:sp macro="" textlink="">
      <xdr:nvSpPr>
        <xdr:cNvPr id="7" name="テキスト ボックス 301"/>
        <xdr:cNvSpPr txBox="1"/>
      </xdr:nvSpPr>
      <xdr:spPr>
        <a:xfrm>
          <a:off x="3604083" y="45830769"/>
          <a:ext cx="3094524" cy="644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300"/>
            </a:lnSpc>
          </a:pPr>
          <a:r>
            <a:rPr kumimoji="1" lang="ja-JP" altLang="en-US" sz="1050"/>
            <a:t>（ガイドラインの構築、セミナー等による周知・啓発等）       </a:t>
          </a:r>
        </a:p>
      </xdr:txBody>
    </xdr:sp>
    <xdr:clientData/>
  </xdr:twoCellAnchor>
  <xdr:twoCellAnchor>
    <xdr:from>
      <xdr:col>24</xdr:col>
      <xdr:colOff>187453</xdr:colOff>
      <xdr:row>744</xdr:row>
      <xdr:rowOff>175652</xdr:rowOff>
    </xdr:from>
    <xdr:to>
      <xdr:col>24</xdr:col>
      <xdr:colOff>189671</xdr:colOff>
      <xdr:row>749</xdr:row>
      <xdr:rowOff>25744</xdr:rowOff>
    </xdr:to>
    <xdr:cxnSp macro="">
      <xdr:nvCxnSpPr>
        <xdr:cNvPr id="8" name="直線矢印コネクタ 7"/>
        <xdr:cNvCxnSpPr>
          <a:stCxn id="4" idx="2"/>
          <a:endCxn id="6" idx="0"/>
        </xdr:cNvCxnSpPr>
      </xdr:nvCxnSpPr>
      <xdr:spPr>
        <a:xfrm flipH="1">
          <a:off x="5130156" y="42986666"/>
          <a:ext cx="2218" cy="15877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t="s">
        <v>346</v>
      </c>
      <c r="AP2" s="966"/>
      <c r="AQ2" s="966"/>
      <c r="AR2" s="78" t="str">
        <f>IF(OR(AO2="　", AO2=""), "", "-")</f>
        <v/>
      </c>
      <c r="AS2" s="967">
        <v>532</v>
      </c>
      <c r="AT2" s="967"/>
      <c r="AU2" s="967"/>
      <c r="AV2" s="51" t="str">
        <f>IF(AW2="", "", "-")</f>
        <v/>
      </c>
      <c r="AW2" s="912"/>
      <c r="AX2" s="912"/>
    </row>
    <row r="3" spans="1:50" ht="21" customHeight="1" thickBot="1" x14ac:dyDescent="0.2">
      <c r="A3" s="868" t="s">
        <v>430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528</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565</v>
      </c>
      <c r="AF5" s="700"/>
      <c r="AG5" s="700"/>
      <c r="AH5" s="700"/>
      <c r="AI5" s="700"/>
      <c r="AJ5" s="700"/>
      <c r="AK5" s="700"/>
      <c r="AL5" s="700"/>
      <c r="AM5" s="700"/>
      <c r="AN5" s="700"/>
      <c r="AO5" s="700"/>
      <c r="AP5" s="701"/>
      <c r="AQ5" s="702" t="s">
        <v>566</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3" t="s">
        <v>394</v>
      </c>
      <c r="Z7" s="446"/>
      <c r="AA7" s="446"/>
      <c r="AB7" s="446"/>
      <c r="AC7" s="446"/>
      <c r="AD7" s="924"/>
      <c r="AE7" s="913" t="s">
        <v>568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29</v>
      </c>
      <c r="Q13" s="659"/>
      <c r="R13" s="659"/>
      <c r="S13" s="659"/>
      <c r="T13" s="659"/>
      <c r="U13" s="659"/>
      <c r="V13" s="660"/>
      <c r="W13" s="658">
        <v>28</v>
      </c>
      <c r="X13" s="659"/>
      <c r="Y13" s="659"/>
      <c r="Z13" s="659"/>
      <c r="AA13" s="659"/>
      <c r="AB13" s="659"/>
      <c r="AC13" s="660"/>
      <c r="AD13" s="658">
        <v>27</v>
      </c>
      <c r="AE13" s="659"/>
      <c r="AF13" s="659"/>
      <c r="AG13" s="659"/>
      <c r="AH13" s="659"/>
      <c r="AI13" s="659"/>
      <c r="AJ13" s="660"/>
      <c r="AK13" s="658">
        <v>27</v>
      </c>
      <c r="AL13" s="659"/>
      <c r="AM13" s="659"/>
      <c r="AN13" s="659"/>
      <c r="AO13" s="659"/>
      <c r="AP13" s="659"/>
      <c r="AQ13" s="660"/>
      <c r="AR13" s="920">
        <v>25</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571</v>
      </c>
      <c r="Q14" s="659"/>
      <c r="R14" s="659"/>
      <c r="S14" s="659"/>
      <c r="T14" s="659"/>
      <c r="U14" s="659"/>
      <c r="V14" s="660"/>
      <c r="W14" s="658" t="s">
        <v>571</v>
      </c>
      <c r="X14" s="659"/>
      <c r="Y14" s="659"/>
      <c r="Z14" s="659"/>
      <c r="AA14" s="659"/>
      <c r="AB14" s="659"/>
      <c r="AC14" s="660"/>
      <c r="AD14" s="658" t="s">
        <v>571</v>
      </c>
      <c r="AE14" s="659"/>
      <c r="AF14" s="659"/>
      <c r="AG14" s="659"/>
      <c r="AH14" s="659"/>
      <c r="AI14" s="659"/>
      <c r="AJ14" s="660"/>
      <c r="AK14" s="658" t="s">
        <v>571</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571</v>
      </c>
      <c r="Q15" s="659"/>
      <c r="R15" s="659"/>
      <c r="S15" s="659"/>
      <c r="T15" s="659"/>
      <c r="U15" s="659"/>
      <c r="V15" s="660"/>
      <c r="W15" s="658" t="s">
        <v>571</v>
      </c>
      <c r="X15" s="659"/>
      <c r="Y15" s="659"/>
      <c r="Z15" s="659"/>
      <c r="AA15" s="659"/>
      <c r="AB15" s="659"/>
      <c r="AC15" s="660"/>
      <c r="AD15" s="658" t="s">
        <v>571</v>
      </c>
      <c r="AE15" s="659"/>
      <c r="AF15" s="659"/>
      <c r="AG15" s="659"/>
      <c r="AH15" s="659"/>
      <c r="AI15" s="659"/>
      <c r="AJ15" s="660"/>
      <c r="AK15" s="658" t="s">
        <v>571</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571</v>
      </c>
      <c r="Q16" s="659"/>
      <c r="R16" s="659"/>
      <c r="S16" s="659"/>
      <c r="T16" s="659"/>
      <c r="U16" s="659"/>
      <c r="V16" s="660"/>
      <c r="W16" s="658" t="s">
        <v>571</v>
      </c>
      <c r="X16" s="659"/>
      <c r="Y16" s="659"/>
      <c r="Z16" s="659"/>
      <c r="AA16" s="659"/>
      <c r="AB16" s="659"/>
      <c r="AC16" s="660"/>
      <c r="AD16" s="658" t="s">
        <v>571</v>
      </c>
      <c r="AE16" s="659"/>
      <c r="AF16" s="659"/>
      <c r="AG16" s="659"/>
      <c r="AH16" s="659"/>
      <c r="AI16" s="659"/>
      <c r="AJ16" s="660"/>
      <c r="AK16" s="658" t="s">
        <v>571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571</v>
      </c>
      <c r="Q17" s="659"/>
      <c r="R17" s="659"/>
      <c r="S17" s="659"/>
      <c r="T17" s="659"/>
      <c r="U17" s="659"/>
      <c r="V17" s="660"/>
      <c r="W17" s="658" t="s">
        <v>571</v>
      </c>
      <c r="X17" s="659"/>
      <c r="Y17" s="659"/>
      <c r="Z17" s="659"/>
      <c r="AA17" s="659"/>
      <c r="AB17" s="659"/>
      <c r="AC17" s="660"/>
      <c r="AD17" s="658" t="s">
        <v>571</v>
      </c>
      <c r="AE17" s="659"/>
      <c r="AF17" s="659"/>
      <c r="AG17" s="659"/>
      <c r="AH17" s="659"/>
      <c r="AI17" s="659"/>
      <c r="AJ17" s="660"/>
      <c r="AK17" s="658" t="s">
        <v>571</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29</v>
      </c>
      <c r="Q18" s="880"/>
      <c r="R18" s="880"/>
      <c r="S18" s="880"/>
      <c r="T18" s="880"/>
      <c r="U18" s="880"/>
      <c r="V18" s="881"/>
      <c r="W18" s="879">
        <f>SUM(W13:AC17)</f>
        <v>28</v>
      </c>
      <c r="X18" s="880"/>
      <c r="Y18" s="880"/>
      <c r="Z18" s="880"/>
      <c r="AA18" s="880"/>
      <c r="AB18" s="880"/>
      <c r="AC18" s="881"/>
      <c r="AD18" s="879">
        <f>SUM(AD13:AJ17)</f>
        <v>27</v>
      </c>
      <c r="AE18" s="880"/>
      <c r="AF18" s="880"/>
      <c r="AG18" s="880"/>
      <c r="AH18" s="880"/>
      <c r="AI18" s="880"/>
      <c r="AJ18" s="881"/>
      <c r="AK18" s="879">
        <f>SUM(AK13:AQ17)</f>
        <v>27</v>
      </c>
      <c r="AL18" s="880"/>
      <c r="AM18" s="880"/>
      <c r="AN18" s="880"/>
      <c r="AO18" s="880"/>
      <c r="AP18" s="880"/>
      <c r="AQ18" s="881"/>
      <c r="AR18" s="879">
        <f>SUM(AR13:AX17)</f>
        <v>25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28</v>
      </c>
      <c r="Q19" s="659"/>
      <c r="R19" s="659"/>
      <c r="S19" s="659"/>
      <c r="T19" s="659"/>
      <c r="U19" s="659"/>
      <c r="V19" s="660"/>
      <c r="W19" s="658">
        <v>27</v>
      </c>
      <c r="X19" s="659"/>
      <c r="Y19" s="659"/>
      <c r="Z19" s="659"/>
      <c r="AA19" s="659"/>
      <c r="AB19" s="659"/>
      <c r="AC19" s="660"/>
      <c r="AD19" s="658">
        <v>26</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0.96551724137931039</v>
      </c>
      <c r="Q20" s="316"/>
      <c r="R20" s="316"/>
      <c r="S20" s="316"/>
      <c r="T20" s="316"/>
      <c r="U20" s="316"/>
      <c r="V20" s="316"/>
      <c r="W20" s="316">
        <f t="shared" ref="W20" si="0">IF(W18=0, "-", SUM(W19)/W18)</f>
        <v>0.9642857142857143</v>
      </c>
      <c r="X20" s="316"/>
      <c r="Y20" s="316"/>
      <c r="Z20" s="316"/>
      <c r="AA20" s="316"/>
      <c r="AB20" s="316"/>
      <c r="AC20" s="316"/>
      <c r="AD20" s="316">
        <f t="shared" ref="AD20" si="1">IF(AD18=0, "-", SUM(AD19)/AD18)</f>
        <v>0.96296296296296291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0.96551724137931039</v>
      </c>
      <c r="Q21" s="316"/>
      <c r="R21" s="316"/>
      <c r="S21" s="316"/>
      <c r="T21" s="316"/>
      <c r="U21" s="316"/>
      <c r="V21" s="316"/>
      <c r="W21" s="316">
        <f t="shared" ref="W21" si="2">IF(W19=0, "-", SUM(W19)/SUM(W13,W14))</f>
        <v>0.9642857142857143</v>
      </c>
      <c r="X21" s="316"/>
      <c r="Y21" s="316"/>
      <c r="Z21" s="316"/>
      <c r="AA21" s="316"/>
      <c r="AB21" s="316"/>
      <c r="AC21" s="316"/>
      <c r="AD21" s="316">
        <f t="shared" ref="AD21" si="3">IF(AD19=0, "-", SUM(AD19)/SUM(AD13,AD14))</f>
        <v>0.96296296296296291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433</v>
      </c>
      <c r="B22" s="948"/>
      <c r="C22" s="948"/>
      <c r="D22" s="948"/>
      <c r="E22" s="948"/>
      <c r="F22" s="949"/>
      <c r="G22" s="985" t="s">
        <v>337</v>
      </c>
      <c r="H22" s="220"/>
      <c r="I22" s="220"/>
      <c r="J22" s="220"/>
      <c r="K22" s="220"/>
      <c r="L22" s="220"/>
      <c r="M22" s="220"/>
      <c r="N22" s="220"/>
      <c r="O22" s="221"/>
      <c r="P22" s="936" t="s">
        <v>434</v>
      </c>
      <c r="Q22" s="220"/>
      <c r="R22" s="220"/>
      <c r="S22" s="220"/>
      <c r="T22" s="220"/>
      <c r="U22" s="220"/>
      <c r="V22" s="221"/>
      <c r="W22" s="936" t="s">
        <v>435</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573</v>
      </c>
      <c r="H23" s="987"/>
      <c r="I23" s="987"/>
      <c r="J23" s="987"/>
      <c r="K23" s="987"/>
      <c r="L23" s="987"/>
      <c r="M23" s="987"/>
      <c r="N23" s="987"/>
      <c r="O23" s="988"/>
      <c r="P23" s="920">
        <v>27</v>
      </c>
      <c r="Q23" s="921"/>
      <c r="R23" s="921"/>
      <c r="S23" s="921"/>
      <c r="T23" s="921"/>
      <c r="U23" s="921"/>
      <c r="V23" s="937"/>
      <c r="W23" s="920">
        <v>25</v>
      </c>
      <c r="X23" s="921"/>
      <c r="Y23" s="921"/>
      <c r="Z23" s="921"/>
      <c r="AA23" s="921"/>
      <c r="AB23" s="921"/>
      <c r="AC23" s="937"/>
      <c r="AD23" s="957" t="s">
        <v>648</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27</v>
      </c>
      <c r="Q29" s="659"/>
      <c r="R29" s="659"/>
      <c r="S29" s="659"/>
      <c r="T29" s="659"/>
      <c r="U29" s="659"/>
      <c r="V29" s="660"/>
      <c r="W29" s="968">
        <f>AR13</f>
        <v>25</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397</v>
      </c>
      <c r="AF30" s="860"/>
      <c r="AG30" s="860"/>
      <c r="AH30" s="861"/>
      <c r="AI30" s="859" t="s">
        <v>419</v>
      </c>
      <c r="AJ30" s="860"/>
      <c r="AK30" s="860"/>
      <c r="AL30" s="861"/>
      <c r="AM30" s="916" t="s">
        <v>424</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t="s">
        <v>578</v>
      </c>
      <c r="AR31" s="199"/>
      <c r="AS31" s="132" t="s">
        <v>236</v>
      </c>
      <c r="AT31" s="133"/>
      <c r="AU31" s="198">
        <v>2</v>
      </c>
      <c r="AV31" s="198"/>
      <c r="AW31" s="398" t="s">
        <v>181</v>
      </c>
      <c r="AX31" s="399"/>
    </row>
    <row r="32" spans="1:50" ht="23.25" customHeight="1" x14ac:dyDescent="0.15">
      <c r="A32" s="403"/>
      <c r="B32" s="401"/>
      <c r="C32" s="401"/>
      <c r="D32" s="401"/>
      <c r="E32" s="401"/>
      <c r="F32" s="402"/>
      <c r="G32" s="565" t="s">
        <v>643</v>
      </c>
      <c r="H32" s="566"/>
      <c r="I32" s="566"/>
      <c r="J32" s="566"/>
      <c r="K32" s="566"/>
      <c r="L32" s="566"/>
      <c r="M32" s="566"/>
      <c r="N32" s="566"/>
      <c r="O32" s="567"/>
      <c r="P32" s="104" t="s">
        <v>574</v>
      </c>
      <c r="Q32" s="104"/>
      <c r="R32" s="104"/>
      <c r="S32" s="104"/>
      <c r="T32" s="104"/>
      <c r="U32" s="104"/>
      <c r="V32" s="104"/>
      <c r="W32" s="104"/>
      <c r="X32" s="105"/>
      <c r="Y32" s="474" t="s">
        <v>12</v>
      </c>
      <c r="Z32" s="534"/>
      <c r="AA32" s="535"/>
      <c r="AB32" s="464" t="s">
        <v>576</v>
      </c>
      <c r="AC32" s="464"/>
      <c r="AD32" s="464"/>
      <c r="AE32" s="216">
        <v>97</v>
      </c>
      <c r="AF32" s="217"/>
      <c r="AG32" s="217"/>
      <c r="AH32" s="217"/>
      <c r="AI32" s="216">
        <v>99</v>
      </c>
      <c r="AJ32" s="217"/>
      <c r="AK32" s="217"/>
      <c r="AL32" s="217"/>
      <c r="AM32" s="216">
        <v>95.3</v>
      </c>
      <c r="AN32" s="217"/>
      <c r="AO32" s="217"/>
      <c r="AP32" s="217"/>
      <c r="AQ32" s="340" t="s">
        <v>579</v>
      </c>
      <c r="AR32" s="206"/>
      <c r="AS32" s="206"/>
      <c r="AT32" s="341"/>
      <c r="AU32" s="217" t="s">
        <v>578</v>
      </c>
      <c r="AV32" s="217"/>
      <c r="AW32" s="217"/>
      <c r="AX32" s="219"/>
    </row>
    <row r="33" spans="1:50" ht="23.25"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577</v>
      </c>
      <c r="AC33" s="526"/>
      <c r="AD33" s="526"/>
      <c r="AE33" s="216">
        <v>80</v>
      </c>
      <c r="AF33" s="217"/>
      <c r="AG33" s="217"/>
      <c r="AH33" s="217"/>
      <c r="AI33" s="216">
        <v>90</v>
      </c>
      <c r="AJ33" s="217"/>
      <c r="AK33" s="217"/>
      <c r="AL33" s="217"/>
      <c r="AM33" s="216">
        <v>90</v>
      </c>
      <c r="AN33" s="217"/>
      <c r="AO33" s="217"/>
      <c r="AP33" s="217"/>
      <c r="AQ33" s="340" t="s">
        <v>578</v>
      </c>
      <c r="AR33" s="206"/>
      <c r="AS33" s="206"/>
      <c r="AT33" s="341"/>
      <c r="AU33" s="217">
        <v>90</v>
      </c>
      <c r="AV33" s="217"/>
      <c r="AW33" s="217"/>
      <c r="AX33" s="219"/>
    </row>
    <row r="34" spans="1:50" ht="41.25"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60" t="s">
        <v>182</v>
      </c>
      <c r="AC34" s="560"/>
      <c r="AD34" s="560"/>
      <c r="AE34" s="216">
        <v>121</v>
      </c>
      <c r="AF34" s="217"/>
      <c r="AG34" s="217"/>
      <c r="AH34" s="217"/>
      <c r="AI34" s="216">
        <v>108</v>
      </c>
      <c r="AJ34" s="217"/>
      <c r="AK34" s="217"/>
      <c r="AL34" s="217"/>
      <c r="AM34" s="216">
        <v>105.8</v>
      </c>
      <c r="AN34" s="217"/>
      <c r="AO34" s="217"/>
      <c r="AP34" s="217"/>
      <c r="AQ34" s="340" t="s">
        <v>580</v>
      </c>
      <c r="AR34" s="206"/>
      <c r="AS34" s="206"/>
      <c r="AT34" s="341"/>
      <c r="AU34" s="217" t="s">
        <v>597</v>
      </c>
      <c r="AV34" s="217"/>
      <c r="AW34" s="217"/>
      <c r="AX34" s="219"/>
    </row>
    <row r="35" spans="1:50" ht="23.25" customHeight="1" x14ac:dyDescent="0.15">
      <c r="A35" s="224" t="s">
        <v>385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8" t="s">
        <v>181</v>
      </c>
      <c r="AX38" s="399"/>
    </row>
    <row r="39" spans="1:50" ht="23.25" hidden="1" customHeight="1" x14ac:dyDescent="0.15">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2" t="s">
        <v>62</v>
      </c>
      <c r="Z87" s="563"/>
      <c r="AA87" s="564"/>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2" t="s">
        <v>62</v>
      </c>
      <c r="Z92" s="563"/>
      <c r="AA92" s="564"/>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t="s">
        <v>578</v>
      </c>
      <c r="AF101" s="217"/>
      <c r="AG101" s="217"/>
      <c r="AH101" s="218"/>
      <c r="AI101" s="216">
        <v>300</v>
      </c>
      <c r="AJ101" s="217"/>
      <c r="AK101" s="217"/>
      <c r="AL101" s="218"/>
      <c r="AM101" s="216">
        <v>300</v>
      </c>
      <c r="AN101" s="217"/>
      <c r="AO101" s="217"/>
      <c r="AP101" s="218"/>
      <c r="AQ101" s="216" t="s">
        <v>578</v>
      </c>
      <c r="AR101" s="217"/>
      <c r="AS101" s="217"/>
      <c r="AT101" s="218"/>
      <c r="AU101" s="216" t="s">
        <v>413</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t="s">
        <v>583</v>
      </c>
      <c r="AF102" s="421"/>
      <c r="AG102" s="421"/>
      <c r="AH102" s="421"/>
      <c r="AI102" s="421">
        <v>300</v>
      </c>
      <c r="AJ102" s="421"/>
      <c r="AK102" s="421"/>
      <c r="AL102" s="421"/>
      <c r="AM102" s="421">
        <v>300</v>
      </c>
      <c r="AN102" s="421"/>
      <c r="AO102" s="421"/>
      <c r="AP102" s="421"/>
      <c r="AQ102" s="271">
        <v>300</v>
      </c>
      <c r="AR102" s="272"/>
      <c r="AS102" s="272"/>
      <c r="AT102" s="317"/>
      <c r="AU102" s="216"/>
      <c r="AV102" s="217"/>
      <c r="AW102" s="217"/>
      <c r="AX102" s="218"/>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397</v>
      </c>
      <c r="AF115" s="419"/>
      <c r="AG115" s="419"/>
      <c r="AH115" s="420"/>
      <c r="AI115" s="418" t="s">
        <v>395</v>
      </c>
      <c r="AJ115" s="419"/>
      <c r="AK115" s="419"/>
      <c r="AL115" s="420"/>
      <c r="AM115" s="418" t="s">
        <v>424</v>
      </c>
      <c r="AN115" s="419"/>
      <c r="AO115" s="419"/>
      <c r="AP115" s="420"/>
      <c r="AQ115" s="592" t="s">
        <v>439</v>
      </c>
      <c r="AR115" s="593"/>
      <c r="AS115" s="593"/>
      <c r="AT115" s="593"/>
      <c r="AU115" s="593"/>
      <c r="AV115" s="593"/>
      <c r="AW115" s="593"/>
      <c r="AX115" s="594"/>
    </row>
    <row r="116" spans="1:50" ht="23.25" customHeight="1" x14ac:dyDescent="0.15">
      <c r="A116" s="442"/>
      <c r="B116" s="443"/>
      <c r="C116" s="443"/>
      <c r="D116" s="443"/>
      <c r="E116" s="443"/>
      <c r="F116" s="444"/>
      <c r="G116" s="393" t="s">
        <v>584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v>3071</v>
      </c>
      <c r="AF116" s="421"/>
      <c r="AG116" s="421"/>
      <c r="AH116" s="421"/>
      <c r="AI116" s="421">
        <v>14243</v>
      </c>
      <c r="AJ116" s="421"/>
      <c r="AK116" s="421"/>
      <c r="AL116" s="421"/>
      <c r="AM116" s="421">
        <v>13391</v>
      </c>
      <c r="AN116" s="421"/>
      <c r="AO116" s="421"/>
      <c r="AP116" s="421"/>
      <c r="AQ116" s="216">
        <v>11809</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588</v>
      </c>
      <c r="AC117" s="476"/>
      <c r="AD117" s="477"/>
      <c r="AE117" s="554" t="s">
        <v>586</v>
      </c>
      <c r="AF117" s="555"/>
      <c r="AG117" s="555"/>
      <c r="AH117" s="555"/>
      <c r="AI117" s="554" t="s">
        <v>628</v>
      </c>
      <c r="AJ117" s="555"/>
      <c r="AK117" s="555"/>
      <c r="AL117" s="555"/>
      <c r="AM117" s="554" t="s">
        <v>640</v>
      </c>
      <c r="AN117" s="555"/>
      <c r="AO117" s="555"/>
      <c r="AP117" s="555"/>
      <c r="AQ117" s="555" t="s">
        <v>642</v>
      </c>
      <c r="AR117" s="555"/>
      <c r="AS117" s="555"/>
      <c r="AT117" s="555"/>
      <c r="AU117" s="555"/>
      <c r="AV117" s="555"/>
      <c r="AW117" s="555"/>
      <c r="AX117" s="556"/>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397</v>
      </c>
      <c r="AF118" s="419"/>
      <c r="AG118" s="419"/>
      <c r="AH118" s="420"/>
      <c r="AI118" s="418" t="s">
        <v>395</v>
      </c>
      <c r="AJ118" s="419"/>
      <c r="AK118" s="419"/>
      <c r="AL118" s="420"/>
      <c r="AM118" s="418" t="s">
        <v>424</v>
      </c>
      <c r="AN118" s="419"/>
      <c r="AO118" s="419"/>
      <c r="AP118" s="420"/>
      <c r="AQ118" s="592" t="s">
        <v>439</v>
      </c>
      <c r="AR118" s="593"/>
      <c r="AS118" s="593"/>
      <c r="AT118" s="593"/>
      <c r="AU118" s="593"/>
      <c r="AV118" s="593"/>
      <c r="AW118" s="593"/>
      <c r="AX118" s="594"/>
    </row>
    <row r="119" spans="1:50" ht="23.25" customHeight="1" x14ac:dyDescent="0.15">
      <c r="A119" s="442"/>
      <c r="B119" s="443"/>
      <c r="C119" s="443"/>
      <c r="D119" s="443"/>
      <c r="E119" s="443"/>
      <c r="F119" s="444"/>
      <c r="G119" s="393" t="s">
        <v>585</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589</v>
      </c>
      <c r="AC119" s="466"/>
      <c r="AD119" s="467"/>
      <c r="AE119" s="421" t="s">
        <v>579</v>
      </c>
      <c r="AF119" s="421"/>
      <c r="AG119" s="421"/>
      <c r="AH119" s="421"/>
      <c r="AI119" s="421">
        <v>6577</v>
      </c>
      <c r="AJ119" s="421"/>
      <c r="AK119" s="421"/>
      <c r="AL119" s="421"/>
      <c r="AM119" s="421">
        <v>4938</v>
      </c>
      <c r="AN119" s="421"/>
      <c r="AO119" s="421"/>
      <c r="AP119" s="421"/>
      <c r="AQ119" s="421">
        <v>6206</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590</v>
      </c>
      <c r="AC120" s="476"/>
      <c r="AD120" s="477"/>
      <c r="AE120" s="555" t="s">
        <v>578</v>
      </c>
      <c r="AF120" s="555"/>
      <c r="AG120" s="555"/>
      <c r="AH120" s="555"/>
      <c r="AI120" s="554" t="s">
        <v>591</v>
      </c>
      <c r="AJ120" s="555"/>
      <c r="AK120" s="555"/>
      <c r="AL120" s="555"/>
      <c r="AM120" s="554" t="s">
        <v>629</v>
      </c>
      <c r="AN120" s="555"/>
      <c r="AO120" s="555"/>
      <c r="AP120" s="555"/>
      <c r="AQ120" s="554" t="s">
        <v>630</v>
      </c>
      <c r="AR120" s="555"/>
      <c r="AS120" s="555"/>
      <c r="AT120" s="555"/>
      <c r="AU120" s="555"/>
      <c r="AV120" s="555"/>
      <c r="AW120" s="555"/>
      <c r="AX120" s="556"/>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397</v>
      </c>
      <c r="AF121" s="419"/>
      <c r="AG121" s="419"/>
      <c r="AH121" s="420"/>
      <c r="AI121" s="418" t="s">
        <v>395</v>
      </c>
      <c r="AJ121" s="419"/>
      <c r="AK121" s="419"/>
      <c r="AL121" s="420"/>
      <c r="AM121" s="418" t="s">
        <v>424</v>
      </c>
      <c r="AN121" s="419"/>
      <c r="AO121" s="419"/>
      <c r="AP121" s="420"/>
      <c r="AQ121" s="592" t="s">
        <v>439</v>
      </c>
      <c r="AR121" s="593"/>
      <c r="AS121" s="593"/>
      <c r="AT121" s="593"/>
      <c r="AU121" s="593"/>
      <c r="AV121" s="593"/>
      <c r="AW121" s="593"/>
      <c r="AX121" s="594"/>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397</v>
      </c>
      <c r="AF124" s="419"/>
      <c r="AG124" s="419"/>
      <c r="AH124" s="420"/>
      <c r="AI124" s="418" t="s">
        <v>395</v>
      </c>
      <c r="AJ124" s="419"/>
      <c r="AK124" s="419"/>
      <c r="AL124" s="420"/>
      <c r="AM124" s="418" t="s">
        <v>424</v>
      </c>
      <c r="AN124" s="419"/>
      <c r="AO124" s="419"/>
      <c r="AP124" s="420"/>
      <c r="AQ124" s="592" t="s">
        <v>439</v>
      </c>
      <c r="AR124" s="593"/>
      <c r="AS124" s="593"/>
      <c r="AT124" s="593"/>
      <c r="AU124" s="593"/>
      <c r="AV124" s="593"/>
      <c r="AW124" s="593"/>
      <c r="AX124" s="594"/>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397</v>
      </c>
      <c r="AF127" s="419"/>
      <c r="AG127" s="419"/>
      <c r="AH127" s="420"/>
      <c r="AI127" s="418" t="s">
        <v>395</v>
      </c>
      <c r="AJ127" s="419"/>
      <c r="AK127" s="419"/>
      <c r="AL127" s="420"/>
      <c r="AM127" s="418" t="s">
        <v>424</v>
      </c>
      <c r="AN127" s="419"/>
      <c r="AO127" s="419"/>
      <c r="AP127" s="420"/>
      <c r="AQ127" s="592" t="s">
        <v>439</v>
      </c>
      <c r="AR127" s="593"/>
      <c r="AS127" s="593"/>
      <c r="AT127" s="593"/>
      <c r="AU127" s="593"/>
      <c r="AV127" s="593"/>
      <c r="AW127" s="593"/>
      <c r="AX127" s="594"/>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412</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578</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582</v>
      </c>
      <c r="AC134" s="204"/>
      <c r="AD134" s="204"/>
      <c r="AE134" s="205" t="s">
        <v>578</v>
      </c>
      <c r="AF134" s="206"/>
      <c r="AG134" s="206"/>
      <c r="AH134" s="206"/>
      <c r="AI134" s="205">
        <v>300</v>
      </c>
      <c r="AJ134" s="206"/>
      <c r="AK134" s="206"/>
      <c r="AL134" s="206"/>
      <c r="AM134" s="205">
        <v>300</v>
      </c>
      <c r="AN134" s="206"/>
      <c r="AO134" s="206"/>
      <c r="AP134" s="206"/>
      <c r="AQ134" s="205" t="s">
        <v>583</v>
      </c>
      <c r="AR134" s="206"/>
      <c r="AS134" s="206"/>
      <c r="AT134" s="206"/>
      <c r="AU134" s="205" t="s">
        <v>583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595</v>
      </c>
      <c r="AC135" s="212"/>
      <c r="AD135" s="212"/>
      <c r="AE135" s="205" t="s">
        <v>578</v>
      </c>
      <c r="AF135" s="206"/>
      <c r="AG135" s="206"/>
      <c r="AH135" s="206"/>
      <c r="AI135" s="205">
        <v>300</v>
      </c>
      <c r="AJ135" s="206"/>
      <c r="AK135" s="206"/>
      <c r="AL135" s="206"/>
      <c r="AM135" s="205">
        <v>300</v>
      </c>
      <c r="AN135" s="206"/>
      <c r="AO135" s="206"/>
      <c r="AP135" s="206"/>
      <c r="AQ135" s="205" t="s">
        <v>596</v>
      </c>
      <c r="AR135" s="206"/>
      <c r="AS135" s="206"/>
      <c r="AT135" s="206"/>
      <c r="AU135" s="205">
        <v>300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578</v>
      </c>
      <c r="H154" s="104"/>
      <c r="I154" s="104"/>
      <c r="J154" s="104"/>
      <c r="K154" s="104"/>
      <c r="L154" s="104"/>
      <c r="M154" s="104"/>
      <c r="N154" s="104"/>
      <c r="O154" s="104"/>
      <c r="P154" s="105"/>
      <c r="Q154" s="124" t="s">
        <v>597</v>
      </c>
      <c r="R154" s="104"/>
      <c r="S154" s="104"/>
      <c r="T154" s="104"/>
      <c r="U154" s="104"/>
      <c r="V154" s="104"/>
      <c r="W154" s="104"/>
      <c r="X154" s="104"/>
      <c r="Y154" s="104"/>
      <c r="Z154" s="104"/>
      <c r="AA154" s="291"/>
      <c r="AB154" s="140" t="s">
        <v>578</v>
      </c>
      <c r="AC154" s="141"/>
      <c r="AD154" s="141"/>
      <c r="AE154" s="146" t="s">
        <v>583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2"/>
      <c r="E430" s="173" t="s">
        <v>405</v>
      </c>
      <c r="F430" s="899"/>
      <c r="G430" s="900" t="s">
        <v>255</v>
      </c>
      <c r="H430" s="122"/>
      <c r="I430" s="122"/>
      <c r="J430" s="901" t="s">
        <v>579</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578</v>
      </c>
      <c r="AF432" s="199"/>
      <c r="AG432" s="132" t="s">
        <v>236</v>
      </c>
      <c r="AH432" s="133"/>
      <c r="AI432" s="155"/>
      <c r="AJ432" s="155"/>
      <c r="AK432" s="155"/>
      <c r="AL432" s="153"/>
      <c r="AM432" s="155"/>
      <c r="AN432" s="155"/>
      <c r="AO432" s="155"/>
      <c r="AP432" s="153"/>
      <c r="AQ432" s="591" t="s">
        <v>578</v>
      </c>
      <c r="AR432" s="199"/>
      <c r="AS432" s="132" t="s">
        <v>236</v>
      </c>
      <c r="AT432" s="133"/>
      <c r="AU432" s="199" t="s">
        <v>578</v>
      </c>
      <c r="AV432" s="199"/>
      <c r="AW432" s="132" t="s">
        <v>181</v>
      </c>
      <c r="AX432" s="194"/>
    </row>
    <row r="433" spans="1:50" ht="23.25" customHeight="1" x14ac:dyDescent="0.15">
      <c r="A433" s="188"/>
      <c r="B433" s="185"/>
      <c r="C433" s="179"/>
      <c r="D433" s="185"/>
      <c r="E433" s="342"/>
      <c r="F433" s="343"/>
      <c r="G433" s="103" t="s">
        <v>578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599</v>
      </c>
      <c r="AC433" s="212"/>
      <c r="AD433" s="212"/>
      <c r="AE433" s="340" t="s">
        <v>578</v>
      </c>
      <c r="AF433" s="206"/>
      <c r="AG433" s="206"/>
      <c r="AH433" s="206"/>
      <c r="AI433" s="340" t="s">
        <v>601</v>
      </c>
      <c r="AJ433" s="206"/>
      <c r="AK433" s="206"/>
      <c r="AL433" s="206"/>
      <c r="AM433" s="340" t="s">
        <v>583</v>
      </c>
      <c r="AN433" s="206"/>
      <c r="AO433" s="206"/>
      <c r="AP433" s="341"/>
      <c r="AQ433" s="340" t="s">
        <v>602</v>
      </c>
      <c r="AR433" s="206"/>
      <c r="AS433" s="206"/>
      <c r="AT433" s="341"/>
      <c r="AU433" s="206" t="s">
        <v>603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578</v>
      </c>
      <c r="AC434" s="204"/>
      <c r="AD434" s="204"/>
      <c r="AE434" s="340" t="s">
        <v>583</v>
      </c>
      <c r="AF434" s="206"/>
      <c r="AG434" s="206"/>
      <c r="AH434" s="341"/>
      <c r="AI434" s="340" t="s">
        <v>578</v>
      </c>
      <c r="AJ434" s="206"/>
      <c r="AK434" s="206"/>
      <c r="AL434" s="206"/>
      <c r="AM434" s="340" t="s">
        <v>583</v>
      </c>
      <c r="AN434" s="206"/>
      <c r="AO434" s="206"/>
      <c r="AP434" s="341"/>
      <c r="AQ434" s="340" t="s">
        <v>603</v>
      </c>
      <c r="AR434" s="206"/>
      <c r="AS434" s="206"/>
      <c r="AT434" s="341"/>
      <c r="AU434" s="206" t="s">
        <v>578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600</v>
      </c>
      <c r="AF435" s="206"/>
      <c r="AG435" s="206"/>
      <c r="AH435" s="341"/>
      <c r="AI435" s="340" t="s">
        <v>578</v>
      </c>
      <c r="AJ435" s="206"/>
      <c r="AK435" s="206"/>
      <c r="AL435" s="206"/>
      <c r="AM435" s="340" t="s">
        <v>578</v>
      </c>
      <c r="AN435" s="206"/>
      <c r="AO435" s="206"/>
      <c r="AP435" s="341"/>
      <c r="AQ435" s="340" t="s">
        <v>578</v>
      </c>
      <c r="AR435" s="206"/>
      <c r="AS435" s="206"/>
      <c r="AT435" s="341"/>
      <c r="AU435" s="206" t="s">
        <v>583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578</v>
      </c>
      <c r="AF457" s="199"/>
      <c r="AG457" s="132" t="s">
        <v>236</v>
      </c>
      <c r="AH457" s="133"/>
      <c r="AI457" s="155"/>
      <c r="AJ457" s="155"/>
      <c r="AK457" s="155"/>
      <c r="AL457" s="153"/>
      <c r="AM457" s="155"/>
      <c r="AN457" s="155"/>
      <c r="AO457" s="155"/>
      <c r="AP457" s="153"/>
      <c r="AQ457" s="591" t="s">
        <v>583</v>
      </c>
      <c r="AR457" s="199"/>
      <c r="AS457" s="132" t="s">
        <v>236</v>
      </c>
      <c r="AT457" s="133"/>
      <c r="AU457" s="199" t="s">
        <v>578</v>
      </c>
      <c r="AV457" s="199"/>
      <c r="AW457" s="132" t="s">
        <v>181</v>
      </c>
      <c r="AX457" s="194"/>
    </row>
    <row r="458" spans="1:50" ht="23.25" customHeight="1" x14ac:dyDescent="0.15">
      <c r="A458" s="188"/>
      <c r="B458" s="185"/>
      <c r="C458" s="179"/>
      <c r="D458" s="185"/>
      <c r="E458" s="342"/>
      <c r="F458" s="343"/>
      <c r="G458" s="103" t="s">
        <v>583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583</v>
      </c>
      <c r="AC458" s="212"/>
      <c r="AD458" s="212"/>
      <c r="AE458" s="340" t="s">
        <v>583</v>
      </c>
      <c r="AF458" s="206"/>
      <c r="AG458" s="206"/>
      <c r="AH458" s="206"/>
      <c r="AI458" s="340" t="s">
        <v>583</v>
      </c>
      <c r="AJ458" s="206"/>
      <c r="AK458" s="206"/>
      <c r="AL458" s="206"/>
      <c r="AM458" s="340" t="s">
        <v>604</v>
      </c>
      <c r="AN458" s="206"/>
      <c r="AO458" s="206"/>
      <c r="AP458" s="341"/>
      <c r="AQ458" s="340" t="s">
        <v>578</v>
      </c>
      <c r="AR458" s="206"/>
      <c r="AS458" s="206"/>
      <c r="AT458" s="341"/>
      <c r="AU458" s="206" t="s">
        <v>578</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578</v>
      </c>
      <c r="AC459" s="204"/>
      <c r="AD459" s="204"/>
      <c r="AE459" s="340" t="s">
        <v>583</v>
      </c>
      <c r="AF459" s="206"/>
      <c r="AG459" s="206"/>
      <c r="AH459" s="341"/>
      <c r="AI459" s="340" t="s">
        <v>578</v>
      </c>
      <c r="AJ459" s="206"/>
      <c r="AK459" s="206"/>
      <c r="AL459" s="206"/>
      <c r="AM459" s="340" t="s">
        <v>583</v>
      </c>
      <c r="AN459" s="206"/>
      <c r="AO459" s="206"/>
      <c r="AP459" s="341"/>
      <c r="AQ459" s="340" t="s">
        <v>578</v>
      </c>
      <c r="AR459" s="206"/>
      <c r="AS459" s="206"/>
      <c r="AT459" s="341"/>
      <c r="AU459" s="206" t="s">
        <v>583</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583</v>
      </c>
      <c r="AF460" s="206"/>
      <c r="AG460" s="206"/>
      <c r="AH460" s="341"/>
      <c r="AI460" s="340" t="s">
        <v>583</v>
      </c>
      <c r="AJ460" s="206"/>
      <c r="AK460" s="206"/>
      <c r="AL460" s="206"/>
      <c r="AM460" s="340" t="s">
        <v>578</v>
      </c>
      <c r="AN460" s="206"/>
      <c r="AO460" s="206"/>
      <c r="AP460" s="341"/>
      <c r="AQ460" s="340" t="s">
        <v>578</v>
      </c>
      <c r="AR460" s="206"/>
      <c r="AS460" s="206"/>
      <c r="AT460" s="341"/>
      <c r="AU460" s="206" t="s">
        <v>578</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6.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572</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572</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49.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572</v>
      </c>
      <c r="AE705" s="716"/>
      <c r="AF705" s="716"/>
      <c r="AG705" s="124" t="s">
        <v>631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608</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609</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610</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572</v>
      </c>
      <c r="AE709" s="327"/>
      <c r="AF709" s="327"/>
      <c r="AG709" s="100" t="s">
        <v>611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610</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572</v>
      </c>
      <c r="AE711" s="327"/>
      <c r="AF711" s="327"/>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610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610</v>
      </c>
      <c r="AE713" s="327"/>
      <c r="AF713" s="664"/>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572</v>
      </c>
      <c r="AE714" s="809"/>
      <c r="AF714" s="810"/>
      <c r="AG714" s="737" t="s">
        <v>613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572</v>
      </c>
      <c r="AE715" s="606"/>
      <c r="AF715" s="657"/>
      <c r="AG715" s="743" t="s">
        <v>614</v>
      </c>
      <c r="AH715" s="744"/>
      <c r="AI715" s="744"/>
      <c r="AJ715" s="744"/>
      <c r="AK715" s="744"/>
      <c r="AL715" s="744"/>
      <c r="AM715" s="744"/>
      <c r="AN715" s="744"/>
      <c r="AO715" s="744"/>
      <c r="AP715" s="744"/>
      <c r="AQ715" s="744"/>
      <c r="AR715" s="744"/>
      <c r="AS715" s="744"/>
      <c r="AT715" s="744"/>
      <c r="AU715" s="744"/>
      <c r="AV715" s="744"/>
      <c r="AW715" s="744"/>
      <c r="AX715" s="745"/>
    </row>
    <row r="716" spans="1:50" ht="50.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100" t="s">
        <v>615</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572</v>
      </c>
      <c r="AE717" s="327"/>
      <c r="AF717" s="327"/>
      <c r="AG717" s="100" t="s">
        <v>616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572</v>
      </c>
      <c r="AE718" s="327"/>
      <c r="AF718" s="327"/>
      <c r="AG718" s="126" t="s">
        <v>617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610</v>
      </c>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8" t="s">
        <v>618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620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645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646</v>
      </c>
      <c r="B733" s="675"/>
      <c r="C733" s="675"/>
      <c r="D733" s="675"/>
      <c r="E733" s="676"/>
      <c r="F733" s="638" t="s">
        <v>647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408</v>
      </c>
      <c r="B737" s="209"/>
      <c r="C737" s="209"/>
      <c r="D737" s="210"/>
      <c r="E737" s="990" t="s">
        <v>579</v>
      </c>
      <c r="F737" s="990"/>
      <c r="G737" s="990"/>
      <c r="H737" s="990"/>
      <c r="I737" s="990"/>
      <c r="J737" s="990"/>
      <c r="K737" s="990"/>
      <c r="L737" s="990"/>
      <c r="M737" s="990"/>
      <c r="N737" s="365" t="s">
        <v>403</v>
      </c>
      <c r="O737" s="365"/>
      <c r="P737" s="365"/>
      <c r="Q737" s="365"/>
      <c r="R737" s="990" t="s">
        <v>578</v>
      </c>
      <c r="S737" s="990"/>
      <c r="T737" s="990"/>
      <c r="U737" s="990"/>
      <c r="V737" s="990"/>
      <c r="W737" s="990"/>
      <c r="X737" s="990"/>
      <c r="Y737" s="990"/>
      <c r="Z737" s="990"/>
      <c r="AA737" s="365" t="s">
        <v>402</v>
      </c>
      <c r="AB737" s="365"/>
      <c r="AC737" s="365"/>
      <c r="AD737" s="365"/>
      <c r="AE737" s="990" t="s">
        <v>623</v>
      </c>
      <c r="AF737" s="990"/>
      <c r="AG737" s="990"/>
      <c r="AH737" s="990"/>
      <c r="AI737" s="990"/>
      <c r="AJ737" s="990"/>
      <c r="AK737" s="990"/>
      <c r="AL737" s="990"/>
      <c r="AM737" s="990"/>
      <c r="AN737" s="365" t="s">
        <v>401</v>
      </c>
      <c r="AO737" s="365"/>
      <c r="AP737" s="365"/>
      <c r="AQ737" s="365"/>
      <c r="AR737" s="996" t="s">
        <v>623</v>
      </c>
      <c r="AS737" s="997"/>
      <c r="AT737" s="997"/>
      <c r="AU737" s="997"/>
      <c r="AV737" s="997"/>
      <c r="AW737" s="997"/>
      <c r="AX737" s="998"/>
      <c r="AY737" s="88"/>
      <c r="AZ737" s="88"/>
    </row>
    <row r="738" spans="1:52" ht="24.75" customHeight="1" x14ac:dyDescent="0.15">
      <c r="A738" s="989" t="s">
        <v>400</v>
      </c>
      <c r="B738" s="209"/>
      <c r="C738" s="209"/>
      <c r="D738" s="210"/>
      <c r="E738" s="990" t="s">
        <v>578</v>
      </c>
      <c r="F738" s="990"/>
      <c r="G738" s="990"/>
      <c r="H738" s="990"/>
      <c r="I738" s="990"/>
      <c r="J738" s="990"/>
      <c r="K738" s="990"/>
      <c r="L738" s="990"/>
      <c r="M738" s="990"/>
      <c r="N738" s="365" t="s">
        <v>399</v>
      </c>
      <c r="O738" s="365"/>
      <c r="P738" s="365"/>
      <c r="Q738" s="365"/>
      <c r="R738" s="990" t="s">
        <v>621</v>
      </c>
      <c r="S738" s="990"/>
      <c r="T738" s="990"/>
      <c r="U738" s="990"/>
      <c r="V738" s="990"/>
      <c r="W738" s="990"/>
      <c r="X738" s="990"/>
      <c r="Y738" s="990"/>
      <c r="Z738" s="990"/>
      <c r="AA738" s="365" t="s">
        <v>398</v>
      </c>
      <c r="AB738" s="365"/>
      <c r="AC738" s="365"/>
      <c r="AD738" s="365"/>
      <c r="AE738" s="990" t="s">
        <v>622</v>
      </c>
      <c r="AF738" s="990"/>
      <c r="AG738" s="990"/>
      <c r="AH738" s="990"/>
      <c r="AI738" s="990"/>
      <c r="AJ738" s="990"/>
      <c r="AK738" s="990"/>
      <c r="AL738" s="990"/>
      <c r="AM738" s="990"/>
      <c r="AN738" s="365" t="s">
        <v>397</v>
      </c>
      <c r="AO738" s="365"/>
      <c r="AP738" s="365"/>
      <c r="AQ738" s="365"/>
      <c r="AR738" s="996" t="s">
        <v>641</v>
      </c>
      <c r="AS738" s="997"/>
      <c r="AT738" s="997"/>
      <c r="AU738" s="997"/>
      <c r="AV738" s="997"/>
      <c r="AW738" s="997"/>
      <c r="AX738" s="998"/>
    </row>
    <row r="739" spans="1:52" ht="24.75" customHeight="1" x14ac:dyDescent="0.15">
      <c r="A739" s="989" t="s">
        <v>396</v>
      </c>
      <c r="B739" s="209"/>
      <c r="C739" s="209"/>
      <c r="D739" s="210"/>
      <c r="E739" s="990" t="s">
        <v>644</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420</v>
      </c>
      <c r="B740" s="972"/>
      <c r="C740" s="972"/>
      <c r="D740" s="973"/>
      <c r="E740" s="974" t="s">
        <v>562</v>
      </c>
      <c r="F740" s="975"/>
      <c r="G740" s="975"/>
      <c r="H740" s="92" t="str">
        <f>IF(E740="", "", "(")</f>
        <v>(</v>
      </c>
      <c r="I740" s="975"/>
      <c r="J740" s="975"/>
      <c r="K740" s="92" t="str">
        <f>IF(OR(I740="　", I740=""), "", "-")</f>
        <v/>
      </c>
      <c r="L740" s="976">
        <v>526</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389</v>
      </c>
      <c r="B741" s="616"/>
      <c r="C741" s="616"/>
      <c r="D741" s="616"/>
      <c r="E741" s="616"/>
      <c r="F741" s="617"/>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391</v>
      </c>
      <c r="B780" s="630"/>
      <c r="C780" s="630"/>
      <c r="D780" s="630"/>
      <c r="E780" s="630"/>
      <c r="F780" s="631"/>
      <c r="G780" s="596" t="s">
        <v>624</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366</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632</v>
      </c>
      <c r="H782" s="672"/>
      <c r="I782" s="672"/>
      <c r="J782" s="672"/>
      <c r="K782" s="673"/>
      <c r="L782" s="665" t="s">
        <v>638</v>
      </c>
      <c r="M782" s="666"/>
      <c r="N782" s="666"/>
      <c r="O782" s="666"/>
      <c r="P782" s="666"/>
      <c r="Q782" s="666"/>
      <c r="R782" s="666"/>
      <c r="S782" s="666"/>
      <c r="T782" s="666"/>
      <c r="U782" s="666"/>
      <c r="V782" s="666"/>
      <c r="W782" s="666"/>
      <c r="X782" s="667"/>
      <c r="Y782" s="388">
        <v>10.9</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24.75" customHeight="1" x14ac:dyDescent="0.15">
      <c r="A783" s="632"/>
      <c r="B783" s="633"/>
      <c r="C783" s="633"/>
      <c r="D783" s="633"/>
      <c r="E783" s="633"/>
      <c r="F783" s="634"/>
      <c r="G783" s="607" t="s">
        <v>634</v>
      </c>
      <c r="H783" s="608"/>
      <c r="I783" s="608"/>
      <c r="J783" s="608"/>
      <c r="K783" s="609"/>
      <c r="L783" s="599" t="s">
        <v>639</v>
      </c>
      <c r="M783" s="600"/>
      <c r="N783" s="600"/>
      <c r="O783" s="600"/>
      <c r="P783" s="600"/>
      <c r="Q783" s="600"/>
      <c r="R783" s="600"/>
      <c r="S783" s="600"/>
      <c r="T783" s="600"/>
      <c r="U783" s="600"/>
      <c r="V783" s="600"/>
      <c r="W783" s="600"/>
      <c r="X783" s="601"/>
      <c r="Y783" s="602">
        <v>10.7</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633</v>
      </c>
      <c r="H784" s="608"/>
      <c r="I784" s="608"/>
      <c r="J784" s="608"/>
      <c r="K784" s="609"/>
      <c r="L784" s="599" t="s">
        <v>636</v>
      </c>
      <c r="M784" s="600"/>
      <c r="N784" s="600"/>
      <c r="O784" s="600"/>
      <c r="P784" s="600"/>
      <c r="Q784" s="600"/>
      <c r="R784" s="600"/>
      <c r="S784" s="600"/>
      <c r="T784" s="600"/>
      <c r="U784" s="600"/>
      <c r="V784" s="600"/>
      <c r="W784" s="600"/>
      <c r="X784" s="601"/>
      <c r="Y784" s="602">
        <v>2.4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635</v>
      </c>
      <c r="H785" s="608"/>
      <c r="I785" s="608"/>
      <c r="J785" s="608"/>
      <c r="K785" s="609"/>
      <c r="L785" s="599" t="s">
        <v>637</v>
      </c>
      <c r="M785" s="600"/>
      <c r="N785" s="600"/>
      <c r="O785" s="600"/>
      <c r="P785" s="600"/>
      <c r="Q785" s="600"/>
      <c r="R785" s="600"/>
      <c r="S785" s="600"/>
      <c r="T785" s="600"/>
      <c r="U785" s="600"/>
      <c r="V785" s="600"/>
      <c r="W785" s="600"/>
      <c r="X785" s="601"/>
      <c r="Y785" s="602">
        <v>2.4</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26.4</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40.5" customHeight="1" x14ac:dyDescent="0.15">
      <c r="A838" s="376">
        <v>1</v>
      </c>
      <c r="B838" s="376">
        <v>1</v>
      </c>
      <c r="C838" s="361" t="s">
        <v>625</v>
      </c>
      <c r="D838" s="347"/>
      <c r="E838" s="347"/>
      <c r="F838" s="347"/>
      <c r="G838" s="347"/>
      <c r="H838" s="347"/>
      <c r="I838" s="347"/>
      <c r="J838" s="348">
        <v>4010005018454</v>
      </c>
      <c r="K838" s="349"/>
      <c r="L838" s="349"/>
      <c r="M838" s="349"/>
      <c r="N838" s="349"/>
      <c r="O838" s="349"/>
      <c r="P838" s="362" t="s">
        <v>626</v>
      </c>
      <c r="Q838" s="350"/>
      <c r="R838" s="350"/>
      <c r="S838" s="350"/>
      <c r="T838" s="350"/>
      <c r="U838" s="350"/>
      <c r="V838" s="350"/>
      <c r="W838" s="350"/>
      <c r="X838" s="350"/>
      <c r="Y838" s="351">
        <v>26</v>
      </c>
      <c r="Z838" s="352"/>
      <c r="AA838" s="352"/>
      <c r="AB838" s="353"/>
      <c r="AC838" s="363" t="s">
        <v>378</v>
      </c>
      <c r="AD838" s="371"/>
      <c r="AE838" s="371"/>
      <c r="AF838" s="371"/>
      <c r="AG838" s="371"/>
      <c r="AH838" s="372">
        <v>1</v>
      </c>
      <c r="AI838" s="373"/>
      <c r="AJ838" s="373"/>
      <c r="AK838" s="373"/>
      <c r="AL838" s="357">
        <v>99.03</v>
      </c>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583</v>
      </c>
      <c r="F1103" s="375"/>
      <c r="G1103" s="375"/>
      <c r="H1103" s="375"/>
      <c r="I1103" s="375"/>
      <c r="J1103" s="348" t="s">
        <v>627</v>
      </c>
      <c r="K1103" s="349"/>
      <c r="L1103" s="349"/>
      <c r="M1103" s="349"/>
      <c r="N1103" s="349"/>
      <c r="O1103" s="349"/>
      <c r="P1103" s="362" t="s">
        <v>578</v>
      </c>
      <c r="Q1103" s="350"/>
      <c r="R1103" s="350"/>
      <c r="S1103" s="350"/>
      <c r="T1103" s="350"/>
      <c r="U1103" s="350"/>
      <c r="V1103" s="350"/>
      <c r="W1103" s="350"/>
      <c r="X1103" s="350"/>
      <c r="Y1103" s="351" t="s">
        <v>578</v>
      </c>
      <c r="Z1103" s="352"/>
      <c r="AA1103" s="352"/>
      <c r="AB1103" s="353"/>
      <c r="AC1103" s="354"/>
      <c r="AD1103" s="354"/>
      <c r="AE1103" s="354"/>
      <c r="AF1103" s="354"/>
      <c r="AG1103" s="354"/>
      <c r="AH1103" s="355" t="s">
        <v>578</v>
      </c>
      <c r="AI1103" s="356"/>
      <c r="AJ1103" s="356"/>
      <c r="AK1103" s="356"/>
      <c r="AL1103" s="357" t="s">
        <v>578</v>
      </c>
      <c r="AM1103" s="358"/>
      <c r="AN1103" s="358"/>
      <c r="AO1103" s="359"/>
      <c r="AP1103" s="360" t="s">
        <v>596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83">
    <cfRule type="expression" dxfId="2809" priority="13905">
      <formula>IF(RIGHT(TEXT(Y783,"0.#"),1)=".",FALSE,TRUE)</formula>
    </cfRule>
    <cfRule type="expression" dxfId="2808" priority="13906">
      <formula>IF(RIGHT(TEXT(Y783,"0.#"),1)=".",TRUE,FALSE)</formula>
    </cfRule>
  </conditionalFormatting>
  <conditionalFormatting sqref="Y792">
    <cfRule type="expression" dxfId="2807" priority="13901">
      <formula>IF(RIGHT(TEXT(Y792,"0.#"),1)=".",FALSE,TRUE)</formula>
    </cfRule>
    <cfRule type="expression" dxfId="2806" priority="13902">
      <formula>IF(RIGHT(TEXT(Y792,"0.#"),1)=".",TRUE,FALSE)</formula>
    </cfRule>
  </conditionalFormatting>
  <conditionalFormatting sqref="Y823:Y830 Y821 Y810:Y817 Y808 Y797:Y804 Y795">
    <cfRule type="expression" dxfId="2805" priority="13683">
      <formula>IF(RIGHT(TEXT(Y795,"0.#"),1)=".",FALSE,TRUE)</formula>
    </cfRule>
    <cfRule type="expression" dxfId="2804" priority="13684">
      <formula>IF(RIGHT(TEXT(Y795,"0.#"),1)=".",TRUE,FALSE)</formula>
    </cfRule>
  </conditionalFormatting>
  <conditionalFormatting sqref="AR15:AX15 AD13:AX13">
    <cfRule type="expression" dxfId="2803" priority="13731">
      <formula>IF(RIGHT(TEXT(AD13,"0.#"),1)=".",FALSE,TRUE)</formula>
    </cfRule>
    <cfRule type="expression" dxfId="2802" priority="13732">
      <formula>IF(RIGHT(TEXT(AD13,"0.#"),1)=".",TRUE,FALSE)</formula>
    </cfRule>
  </conditionalFormatting>
  <conditionalFormatting sqref="P19:AJ19">
    <cfRule type="expression" dxfId="2801" priority="13729">
      <formula>IF(RIGHT(TEXT(P19,"0.#"),1)=".",FALSE,TRUE)</formula>
    </cfRule>
    <cfRule type="expression" dxfId="2800" priority="13730">
      <formula>IF(RIGHT(TEXT(P19,"0.#"),1)=".",TRUE,FALSE)</formula>
    </cfRule>
  </conditionalFormatting>
  <conditionalFormatting sqref="AE101 AQ101">
    <cfRule type="expression" dxfId="2799" priority="13721">
      <formula>IF(RIGHT(TEXT(AE101,"0.#"),1)=".",FALSE,TRUE)</formula>
    </cfRule>
    <cfRule type="expression" dxfId="2798" priority="13722">
      <formula>IF(RIGHT(TEXT(AE101,"0.#"),1)=".",TRUE,FALSE)</formula>
    </cfRule>
  </conditionalFormatting>
  <conditionalFormatting sqref="Y784 Y782 Y786:Y791">
    <cfRule type="expression" dxfId="2797" priority="13707">
      <formula>IF(RIGHT(TEXT(Y782,"0.#"),1)=".",FALSE,TRUE)</formula>
    </cfRule>
    <cfRule type="expression" dxfId="2796" priority="13708">
      <formula>IF(RIGHT(TEXT(Y782,"0.#"),1)=".",TRUE,FALSE)</formula>
    </cfRule>
  </conditionalFormatting>
  <conditionalFormatting sqref="AU783">
    <cfRule type="expression" dxfId="2795" priority="13705">
      <formula>IF(RIGHT(TEXT(AU783,"0.#"),1)=".",FALSE,TRUE)</formula>
    </cfRule>
    <cfRule type="expression" dxfId="2794" priority="13706">
      <formula>IF(RIGHT(TEXT(AU783,"0.#"),1)=".",TRUE,FALSE)</formula>
    </cfRule>
  </conditionalFormatting>
  <conditionalFormatting sqref="AU792">
    <cfRule type="expression" dxfId="2793" priority="13703">
      <formula>IF(RIGHT(TEXT(AU792,"0.#"),1)=".",FALSE,TRUE)</formula>
    </cfRule>
    <cfRule type="expression" dxfId="2792" priority="13704">
      <formula>IF(RIGHT(TEXT(AU792,"0.#"),1)=".",TRUE,FALSE)</formula>
    </cfRule>
  </conditionalFormatting>
  <conditionalFormatting sqref="AU784:AU791 AU782">
    <cfRule type="expression" dxfId="2791" priority="13701">
      <formula>IF(RIGHT(TEXT(AU782,"0.#"),1)=".",FALSE,TRUE)</formula>
    </cfRule>
    <cfRule type="expression" dxfId="2790" priority="13702">
      <formula>IF(RIGHT(TEXT(AU782,"0.#"),1)=".",TRUE,FALSE)</formula>
    </cfRule>
  </conditionalFormatting>
  <conditionalFormatting sqref="Y822 Y809 Y796">
    <cfRule type="expression" dxfId="2789" priority="13687">
      <formula>IF(RIGHT(TEXT(Y796,"0.#"),1)=".",FALSE,TRUE)</formula>
    </cfRule>
    <cfRule type="expression" dxfId="2788" priority="13688">
      <formula>IF(RIGHT(TEXT(Y796,"0.#"),1)=".",TRUE,FALSE)</formula>
    </cfRule>
  </conditionalFormatting>
  <conditionalFormatting sqref="Y831 Y818 Y805">
    <cfRule type="expression" dxfId="2787" priority="13685">
      <formula>IF(RIGHT(TEXT(Y805,"0.#"),1)=".",FALSE,TRUE)</formula>
    </cfRule>
    <cfRule type="expression" dxfId="2786" priority="13686">
      <formula>IF(RIGHT(TEXT(Y805,"0.#"),1)=".",TRUE,FALSE)</formula>
    </cfRule>
  </conditionalFormatting>
  <conditionalFormatting sqref="AU822 AU809 AU796">
    <cfRule type="expression" dxfId="2785" priority="13681">
      <formula>IF(RIGHT(TEXT(AU796,"0.#"),1)=".",FALSE,TRUE)</formula>
    </cfRule>
    <cfRule type="expression" dxfId="2784" priority="13682">
      <formula>IF(RIGHT(TEXT(AU796,"0.#"),1)=".",TRUE,FALSE)</formula>
    </cfRule>
  </conditionalFormatting>
  <conditionalFormatting sqref="AU831 AU818 AU805">
    <cfRule type="expression" dxfId="2783" priority="13679">
      <formula>IF(RIGHT(TEXT(AU805,"0.#"),1)=".",FALSE,TRUE)</formula>
    </cfRule>
    <cfRule type="expression" dxfId="2782" priority="13680">
      <formula>IF(RIGHT(TEXT(AU805,"0.#"),1)=".",TRUE,FALSE)</formula>
    </cfRule>
  </conditionalFormatting>
  <conditionalFormatting sqref="AU823:AU830 AU821 AU810:AU817 AU808 AU797:AU804 AU795">
    <cfRule type="expression" dxfId="2781" priority="13677">
      <formula>IF(RIGHT(TEXT(AU795,"0.#"),1)=".",FALSE,TRUE)</formula>
    </cfRule>
    <cfRule type="expression" dxfId="2780" priority="13678">
      <formula>IF(RIGHT(TEXT(AU795,"0.#"),1)=".",TRUE,FALSE)</formula>
    </cfRule>
  </conditionalFormatting>
  <conditionalFormatting sqref="AM87">
    <cfRule type="expression" dxfId="2779" priority="13331">
      <formula>IF(RIGHT(TEXT(AM87,"0.#"),1)=".",FALSE,TRUE)</formula>
    </cfRule>
    <cfRule type="expression" dxfId="2778" priority="13332">
      <formula>IF(RIGHT(TEXT(AM87,"0.#"),1)=".",TRUE,FALSE)</formula>
    </cfRule>
  </conditionalFormatting>
  <conditionalFormatting sqref="AE55">
    <cfRule type="expression" dxfId="2777" priority="13399">
      <formula>IF(RIGHT(TEXT(AE55,"0.#"),1)=".",FALSE,TRUE)</formula>
    </cfRule>
    <cfRule type="expression" dxfId="2776" priority="13400">
      <formula>IF(RIGHT(TEXT(AE55,"0.#"),1)=".",TRUE,FALSE)</formula>
    </cfRule>
  </conditionalFormatting>
  <conditionalFormatting sqref="AI55">
    <cfRule type="expression" dxfId="2775" priority="13397">
      <formula>IF(RIGHT(TEXT(AI55,"0.#"),1)=".",FALSE,TRUE)</formula>
    </cfRule>
    <cfRule type="expression" dxfId="2774" priority="13398">
      <formula>IF(RIGHT(TEXT(AI55,"0.#"),1)=".",TRUE,FALSE)</formula>
    </cfRule>
  </conditionalFormatting>
  <conditionalFormatting sqref="AM34">
    <cfRule type="expression" dxfId="2773" priority="13477">
      <formula>IF(RIGHT(TEXT(AM34,"0.#"),1)=".",FALSE,TRUE)</formula>
    </cfRule>
    <cfRule type="expression" dxfId="2772" priority="13478">
      <formula>IF(RIGHT(TEXT(AM34,"0.#"),1)=".",TRUE,FALSE)</formula>
    </cfRule>
  </conditionalFormatting>
  <conditionalFormatting sqref="AE33">
    <cfRule type="expression" dxfId="2771" priority="13491">
      <formula>IF(RIGHT(TEXT(AE33,"0.#"),1)=".",FALSE,TRUE)</formula>
    </cfRule>
    <cfRule type="expression" dxfId="2770" priority="13492">
      <formula>IF(RIGHT(TEXT(AE33,"0.#"),1)=".",TRUE,FALSE)</formula>
    </cfRule>
  </conditionalFormatting>
  <conditionalFormatting sqref="AE34">
    <cfRule type="expression" dxfId="2769" priority="13489">
      <formula>IF(RIGHT(TEXT(AE34,"0.#"),1)=".",FALSE,TRUE)</formula>
    </cfRule>
    <cfRule type="expression" dxfId="2768" priority="13490">
      <formula>IF(RIGHT(TEXT(AE34,"0.#"),1)=".",TRUE,FALSE)</formula>
    </cfRule>
  </conditionalFormatting>
  <conditionalFormatting sqref="AI34">
    <cfRule type="expression" dxfId="2767" priority="13487">
      <formula>IF(RIGHT(TEXT(AI34,"0.#"),1)=".",FALSE,TRUE)</formula>
    </cfRule>
    <cfRule type="expression" dxfId="2766" priority="13488">
      <formula>IF(RIGHT(TEXT(AI34,"0.#"),1)=".",TRUE,FALSE)</formula>
    </cfRule>
  </conditionalFormatting>
  <conditionalFormatting sqref="AI33">
    <cfRule type="expression" dxfId="2765" priority="13485">
      <formula>IF(RIGHT(TEXT(AI33,"0.#"),1)=".",FALSE,TRUE)</formula>
    </cfRule>
    <cfRule type="expression" dxfId="2764" priority="13486">
      <formula>IF(RIGHT(TEXT(AI33,"0.#"),1)=".",TRUE,FALSE)</formula>
    </cfRule>
  </conditionalFormatting>
  <conditionalFormatting sqref="AI32">
    <cfRule type="expression" dxfId="2763" priority="13483">
      <formula>IF(RIGHT(TEXT(AI32,"0.#"),1)=".",FALSE,TRUE)</formula>
    </cfRule>
    <cfRule type="expression" dxfId="2762" priority="13484">
      <formula>IF(RIGHT(TEXT(AI32,"0.#"),1)=".",TRUE,FALSE)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E102">
    <cfRule type="expression" dxfId="2669" priority="13249">
      <formula>IF(RIGHT(TEXT(AE102,"0.#"),1)=".",FALSE,TRUE)</formula>
    </cfRule>
    <cfRule type="expression" dxfId="2668" priority="13250">
      <formula>IF(RIGHT(TEXT(AE102,"0.#"),1)=".",TRUE,FALSE)</formula>
    </cfRule>
  </conditionalFormatting>
  <conditionalFormatting sqref="AI102">
    <cfRule type="expression" dxfId="2667" priority="13247">
      <formula>IF(RIGHT(TEXT(AI102,"0.#"),1)=".",FALSE,TRUE)</formula>
    </cfRule>
    <cfRule type="expression" dxfId="2666" priority="13248">
      <formula>IF(RIGHT(TEXT(AI102,"0.#"),1)=".",TRUE,FALSE)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0:AO867">
    <cfRule type="expression" dxfId="2521" priority="6655">
      <formula>IF(AND(AL840&gt;=0, RIGHT(TEXT(AL840,"0.#"),1)&lt;&gt;"."),TRUE,FALSE)</formula>
    </cfRule>
    <cfRule type="expression" dxfId="2520" priority="6656">
      <formula>IF(AND(AL840&gt;=0, RIGHT(TEXT(AL840,"0.#"),1)="."),TRUE,FALSE)</formula>
    </cfRule>
    <cfRule type="expression" dxfId="2519" priority="6657">
      <formula>IF(AND(AL840&lt;0, RIGHT(TEXT(AL840,"0.#"),1)&lt;&gt;"."),TRUE,FALSE)</formula>
    </cfRule>
    <cfRule type="expression" dxfId="2518" priority="6658">
      <formula>IF(AND(AL840&lt;0, RIGHT(TEXT(AL840,"0.#"),1)="."),TRUE,FALSE)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0:Y867">
    <cfRule type="expression" dxfId="2447" priority="2983">
      <formula>IF(RIGHT(TEXT(Y840,"0.#"),1)=".",FALSE,TRUE)</formula>
    </cfRule>
    <cfRule type="expression" dxfId="2446" priority="2984">
      <formula>IF(RIGHT(TEXT(Y840,"0.#"),1)=".",TRUE,FALSE)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3:AO1132">
    <cfRule type="expression" dxfId="2417" priority="2889">
      <formula>IF(AND(AL1103&gt;=0, RIGHT(TEXT(AL1103,"0.#"),1)&lt;&gt;"."),TRUE,FALSE)</formula>
    </cfRule>
    <cfRule type="expression" dxfId="2416" priority="2890">
      <formula>IF(AND(AL1103&gt;=0, RIGHT(TEXT(AL1103,"0.#"),1)="."),TRUE,FALSE)</formula>
    </cfRule>
    <cfRule type="expression" dxfId="2415" priority="2891">
      <formula>IF(AND(AL1103&lt;0, RIGHT(TEXT(AL1103,"0.#"),1)&lt;&gt;"."),TRUE,FALSE)</formula>
    </cfRule>
    <cfRule type="expression" dxfId="2414" priority="2892">
      <formula>IF(AND(AL1103&lt;0, RIGHT(TEXT(AL1103,"0.#"),1)="."),TRUE,FALSE)</formula>
    </cfRule>
  </conditionalFormatting>
  <conditionalFormatting sqref="Y1103:Y1132">
    <cfRule type="expression" dxfId="2413" priority="2887">
      <formula>IF(RIGHT(TEXT(Y1103,"0.#"),1)=".",FALSE,TRUE)</formula>
    </cfRule>
    <cfRule type="expression" dxfId="2412" priority="2888">
      <formula>IF(RIGHT(TEXT(Y1103,"0.#"),1)=".",TRUE,FALSE)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8:AO839">
    <cfRule type="expression" dxfId="2403" priority="2841">
      <formula>IF(AND(AL838&gt;=0, RIGHT(TEXT(AL838,"0.#"),1)&lt;&gt;"."),TRUE,FALSE)</formula>
    </cfRule>
    <cfRule type="expression" dxfId="2402" priority="2842">
      <formula>IF(AND(AL838&gt;=0, RIGHT(TEXT(AL838,"0.#"),1)="."),TRUE,FALSE)</formula>
    </cfRule>
    <cfRule type="expression" dxfId="2401" priority="2843">
      <formula>IF(AND(AL838&lt;0, RIGHT(TEXT(AL838,"0.#"),1)&lt;&gt;"."),TRUE,FALSE)</formula>
    </cfRule>
    <cfRule type="expression" dxfId="2400" priority="2844">
      <formula>IF(AND(AL838&lt;0, RIGHT(TEXT(AL838,"0.#"),1)="."),TRUE,FALSE)</formula>
    </cfRule>
  </conditionalFormatting>
  <conditionalFormatting sqref="Y838:Y839">
    <cfRule type="expression" dxfId="2399" priority="2839">
      <formula>IF(RIGHT(TEXT(Y838,"0.#"),1)=".",FALSE,TRUE)</formula>
    </cfRule>
    <cfRule type="expression" dxfId="2398" priority="2840">
      <formula>IF(RIGHT(TEXT(Y838,"0.#"),1)=".",TRUE,FALSE)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3:Y900">
    <cfRule type="expression" dxfId="2081" priority="2099">
      <formula>IF(RIGHT(TEXT(Y873,"0.#"),1)=".",FALSE,TRUE)</formula>
    </cfRule>
    <cfRule type="expression" dxfId="2080" priority="2100">
      <formula>IF(RIGHT(TEXT(Y873,"0.#"),1)=".",TRUE,FALSE)</formula>
    </cfRule>
  </conditionalFormatting>
  <conditionalFormatting sqref="Y871:Y872">
    <cfRule type="expression" dxfId="2079" priority="2093">
      <formula>IF(RIGHT(TEXT(Y871,"0.#"),1)=".",FALSE,TRUE)</formula>
    </cfRule>
    <cfRule type="expression" dxfId="2078" priority="2094">
      <formula>IF(RIGHT(TEXT(Y871,"0.#"),1)=".",TRUE,FALSE)</formula>
    </cfRule>
  </conditionalFormatting>
  <conditionalFormatting sqref="Y906:Y933">
    <cfRule type="expression" dxfId="2077" priority="2087">
      <formula>IF(RIGHT(TEXT(Y906,"0.#"),1)=".",FALSE,TRUE)</formula>
    </cfRule>
    <cfRule type="expression" dxfId="2076" priority="2088">
      <formula>IF(RIGHT(TEXT(Y906,"0.#"),1)=".",TRUE,FALSE)</formula>
    </cfRule>
  </conditionalFormatting>
  <conditionalFormatting sqref="Y904:Y905">
    <cfRule type="expression" dxfId="2075" priority="2081">
      <formula>IF(RIGHT(TEXT(Y904,"0.#"),1)=".",FALSE,TRUE)</formula>
    </cfRule>
    <cfRule type="expression" dxfId="2074" priority="2082">
      <formula>IF(RIGHT(TEXT(Y904,"0.#"),1)=".",TRUE,FALSE)</formula>
    </cfRule>
  </conditionalFormatting>
  <conditionalFormatting sqref="Y939:Y966">
    <cfRule type="expression" dxfId="2073" priority="2075">
      <formula>IF(RIGHT(TEXT(Y939,"0.#"),1)=".",FALSE,TRUE)</formula>
    </cfRule>
    <cfRule type="expression" dxfId="2072" priority="2076">
      <formula>IF(RIGHT(TEXT(Y939,"0.#"),1)=".",TRUE,FALSE)</formula>
    </cfRule>
  </conditionalFormatting>
  <conditionalFormatting sqref="Y937:Y938">
    <cfRule type="expression" dxfId="2071" priority="2069">
      <formula>IF(RIGHT(TEXT(Y937,"0.#"),1)=".",FALSE,TRUE)</formula>
    </cfRule>
    <cfRule type="expression" dxfId="2070" priority="2070">
      <formula>IF(RIGHT(TEXT(Y937,"0.#"),1)=".",TRUE,FALSE)</formula>
    </cfRule>
  </conditionalFormatting>
  <conditionalFormatting sqref="Y972:Y999">
    <cfRule type="expression" dxfId="2069" priority="2063">
      <formula>IF(RIGHT(TEXT(Y972,"0.#"),1)=".",FALSE,TRUE)</formula>
    </cfRule>
    <cfRule type="expression" dxfId="2068" priority="2064">
      <formula>IF(RIGHT(TEXT(Y972,"0.#"),1)=".",TRUE,FALSE)</formula>
    </cfRule>
  </conditionalFormatting>
  <conditionalFormatting sqref="Y970:Y971">
    <cfRule type="expression" dxfId="2067" priority="2057">
      <formula>IF(RIGHT(TEXT(Y970,"0.#"),1)=".",FALSE,TRUE)</formula>
    </cfRule>
    <cfRule type="expression" dxfId="2066" priority="2058">
      <formula>IF(RIGHT(TEXT(Y970,"0.#"),1)=".",TRUE,FALSE)</formula>
    </cfRule>
  </conditionalFormatting>
  <conditionalFormatting sqref="Y1005:Y1032">
    <cfRule type="expression" dxfId="2065" priority="2051">
      <formula>IF(RIGHT(TEXT(Y1005,"0.#"),1)=".",FALSE,TRUE)</formula>
    </cfRule>
    <cfRule type="expression" dxfId="2064" priority="2052">
      <formula>IF(RIGHT(TEXT(Y1005,"0.#"),1)=".",TRUE,FALSE)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73:AO900">
    <cfRule type="expression" dxfId="1983" priority="2101">
      <formula>IF(AND(AL873&gt;=0, RIGHT(TEXT(AL873,"0.#"),1)&lt;&gt;"."),TRUE,FALSE)</formula>
    </cfRule>
    <cfRule type="expression" dxfId="1982" priority="2102">
      <formula>IF(AND(AL873&gt;=0, RIGHT(TEXT(AL873,"0.#"),1)="."),TRUE,FALSE)</formula>
    </cfRule>
    <cfRule type="expression" dxfId="1981" priority="2103">
      <formula>IF(AND(AL873&lt;0, RIGHT(TEXT(AL873,"0.#"),1)&lt;&gt;"."),TRUE,FALSE)</formula>
    </cfRule>
    <cfRule type="expression" dxfId="1980" priority="2104">
      <formula>IF(AND(AL873&lt;0, RIGHT(TEXT(AL873,"0.#"),1)="."),TRUE,FALSE)</formula>
    </cfRule>
  </conditionalFormatting>
  <conditionalFormatting sqref="AL871:AO872">
    <cfRule type="expression" dxfId="1979" priority="2095">
      <formula>IF(AND(AL871&gt;=0, RIGHT(TEXT(AL871,"0.#"),1)&lt;&gt;"."),TRUE,FALSE)</formula>
    </cfRule>
    <cfRule type="expression" dxfId="1978" priority="2096">
      <formula>IF(AND(AL871&gt;=0, RIGHT(TEXT(AL871,"0.#"),1)="."),TRUE,FALSE)</formula>
    </cfRule>
    <cfRule type="expression" dxfId="1977" priority="2097">
      <formula>IF(AND(AL871&lt;0, RIGHT(TEXT(AL871,"0.#"),1)&lt;&gt;"."),TRUE,FALSE)</formula>
    </cfRule>
    <cfRule type="expression" dxfId="1976" priority="2098">
      <formula>IF(AND(AL871&lt;0, RIGHT(TEXT(AL871,"0.#"),1)="."),TRUE,FALSE)</formula>
    </cfRule>
  </conditionalFormatting>
  <conditionalFormatting sqref="AL906:AO933">
    <cfRule type="expression" dxfId="1975" priority="2089">
      <formula>IF(AND(AL906&gt;=0, RIGHT(TEXT(AL906,"0.#"),1)&lt;&gt;"."),TRUE,FALSE)</formula>
    </cfRule>
    <cfRule type="expression" dxfId="1974" priority="2090">
      <formula>IF(AND(AL906&gt;=0, RIGHT(TEXT(AL906,"0.#"),1)="."),TRUE,FALSE)</formula>
    </cfRule>
    <cfRule type="expression" dxfId="1973" priority="2091">
      <formula>IF(AND(AL906&lt;0, RIGHT(TEXT(AL906,"0.#"),1)&lt;&gt;"."),TRUE,FALSE)</formula>
    </cfRule>
    <cfRule type="expression" dxfId="1972" priority="2092">
      <formula>IF(AND(AL906&lt;0, RIGHT(TEXT(AL906,"0.#"),1)="."),TRUE,FALSE)</formula>
    </cfRule>
  </conditionalFormatting>
  <conditionalFormatting sqref="AL904:AO905">
    <cfRule type="expression" dxfId="1971" priority="2083">
      <formula>IF(AND(AL904&gt;=0, RIGHT(TEXT(AL904,"0.#"),1)&lt;&gt;"."),TRUE,FALSE)</formula>
    </cfRule>
    <cfRule type="expression" dxfId="1970" priority="2084">
      <formula>IF(AND(AL904&gt;=0, RIGHT(TEXT(AL904,"0.#"),1)="."),TRUE,FALSE)</formula>
    </cfRule>
    <cfRule type="expression" dxfId="1969" priority="2085">
      <formula>IF(AND(AL904&lt;0, RIGHT(TEXT(AL904,"0.#"),1)&lt;&gt;"."),TRUE,FALSE)</formula>
    </cfRule>
    <cfRule type="expression" dxfId="1968" priority="2086">
      <formula>IF(AND(AL904&lt;0, RIGHT(TEXT(AL904,"0.#"),1)="."),TRUE,FALSE)</formula>
    </cfRule>
  </conditionalFormatting>
  <conditionalFormatting sqref="AL939:AO966">
    <cfRule type="expression" dxfId="1967" priority="2077">
      <formula>IF(AND(AL939&gt;=0, RIGHT(TEXT(AL939,"0.#"),1)&lt;&gt;"."),TRUE,FALSE)</formula>
    </cfRule>
    <cfRule type="expression" dxfId="1966" priority="2078">
      <formula>IF(AND(AL939&gt;=0, RIGHT(TEXT(AL939,"0.#"),1)="."),TRUE,FALSE)</formula>
    </cfRule>
    <cfRule type="expression" dxfId="1965" priority="2079">
      <formula>IF(AND(AL939&lt;0, RIGHT(TEXT(AL939,"0.#"),1)&lt;&gt;"."),TRUE,FALSE)</formula>
    </cfRule>
    <cfRule type="expression" dxfId="1964" priority="2080">
      <formula>IF(AND(AL939&lt;0, RIGHT(TEXT(AL939,"0.#"),1)="."),TRUE,FALSE)</formula>
    </cfRule>
  </conditionalFormatting>
  <conditionalFormatting sqref="AL937:AO938">
    <cfRule type="expression" dxfId="1963" priority="2071">
      <formula>IF(AND(AL937&gt;=0, RIGHT(TEXT(AL937,"0.#"),1)&lt;&gt;"."),TRUE,FALSE)</formula>
    </cfRule>
    <cfRule type="expression" dxfId="1962" priority="2072">
      <formula>IF(AND(AL937&gt;=0, RIGHT(TEXT(AL937,"0.#"),1)="."),TRUE,FALSE)</formula>
    </cfRule>
    <cfRule type="expression" dxfId="1961" priority="2073">
      <formula>IF(AND(AL937&lt;0, RIGHT(TEXT(AL937,"0.#"),1)&lt;&gt;"."),TRUE,FALSE)</formula>
    </cfRule>
    <cfRule type="expression" dxfId="1960" priority="2074">
      <formula>IF(AND(AL937&lt;0, RIGHT(TEXT(AL937,"0.#"),1)="."),TRUE,FALSE)</formula>
    </cfRule>
  </conditionalFormatting>
  <conditionalFormatting sqref="AL972:AO999">
    <cfRule type="expression" dxfId="1959" priority="2065">
      <formula>IF(AND(AL972&gt;=0, RIGHT(TEXT(AL972,"0.#"),1)&lt;&gt;"."),TRUE,FALSE)</formula>
    </cfRule>
    <cfRule type="expression" dxfId="1958" priority="2066">
      <formula>IF(AND(AL972&gt;=0, RIGHT(TEXT(AL972,"0.#"),1)="."),TRUE,FALSE)</formula>
    </cfRule>
    <cfRule type="expression" dxfId="1957" priority="2067">
      <formula>IF(AND(AL972&lt;0, RIGHT(TEXT(AL972,"0.#"),1)&lt;&gt;"."),TRUE,FALSE)</formula>
    </cfRule>
    <cfRule type="expression" dxfId="1956" priority="2068">
      <formula>IF(AND(AL972&lt;0, RIGHT(TEXT(AL972,"0.#"),1)="."),TRUE,FALSE)</formula>
    </cfRule>
  </conditionalFormatting>
  <conditionalFormatting sqref="AL970:AO971">
    <cfRule type="expression" dxfId="1955" priority="2059">
      <formula>IF(AND(AL970&gt;=0, RIGHT(TEXT(AL970,"0.#"),1)&lt;&gt;"."),TRUE,FALSE)</formula>
    </cfRule>
    <cfRule type="expression" dxfId="1954" priority="2060">
      <formula>IF(AND(AL970&gt;=0, RIGHT(TEXT(AL970,"0.#"),1)="."),TRUE,FALSE)</formula>
    </cfRule>
    <cfRule type="expression" dxfId="1953" priority="2061">
      <formula>IF(AND(AL970&lt;0, RIGHT(TEXT(AL970,"0.#"),1)&lt;&gt;"."),TRUE,FALSE)</formula>
    </cfRule>
    <cfRule type="expression" dxfId="1952" priority="2062">
      <formula>IF(AND(AL970&lt;0, RIGHT(TEXT(AL970,"0.#"),1)="."),TRUE,FALSE)</formula>
    </cfRule>
  </conditionalFormatting>
  <conditionalFormatting sqref="AL1005:AO1032">
    <cfRule type="expression" dxfId="1951" priority="2053">
      <formula>IF(AND(AL1005&gt;=0, RIGHT(TEXT(AL1005,"0.#"),1)&lt;&gt;"."),TRUE,FALSE)</formula>
    </cfRule>
    <cfRule type="expression" dxfId="1950" priority="2054">
      <formula>IF(AND(AL1005&gt;=0, RIGHT(TEXT(AL1005,"0.#"),1)="."),TRUE,FALSE)</formula>
    </cfRule>
    <cfRule type="expression" dxfId="1949" priority="2055">
      <formula>IF(AND(AL1005&lt;0, RIGHT(TEXT(AL1005,"0.#"),1)&lt;&gt;"."),TRUE,FALSE)</formula>
    </cfRule>
    <cfRule type="expression" dxfId="1948" priority="2056">
      <formula>IF(AND(AL1005&lt;0, RIGHT(TEXT(AL1005,"0.#"),1)="."),TRUE,FALSE)</formula>
    </cfRule>
  </conditionalFormatting>
  <conditionalFormatting sqref="AL1003:AO1004">
    <cfRule type="expression" dxfId="1947" priority="2047">
      <formula>IF(AND(AL1003&gt;=0, RIGHT(TEXT(AL1003,"0.#"),1)&lt;&gt;"."),TRUE,FALSE)</formula>
    </cfRule>
    <cfRule type="expression" dxfId="1946" priority="2048">
      <formula>IF(AND(AL1003&gt;=0, RIGHT(TEXT(AL1003,"0.#"),1)="."),TRUE,FALSE)</formula>
    </cfRule>
    <cfRule type="expression" dxfId="1945" priority="2049">
      <formula>IF(AND(AL1003&lt;0, RIGHT(TEXT(AL1003,"0.#"),1)&lt;&gt;"."),TRUE,FALSE)</formula>
    </cfRule>
    <cfRule type="expression" dxfId="1944" priority="2050">
      <formula>IF(AND(AL1003&lt;0, RIGHT(TEXT(AL1003,"0.#"),1)="."),TRUE,FALSE)</formula>
    </cfRule>
  </conditionalFormatting>
  <conditionalFormatting sqref="Y1003:Y1004">
    <cfRule type="expression" dxfId="1943" priority="2045">
      <formula>IF(RIGHT(TEXT(Y1003,"0.#"),1)=".",FALSE,TRUE)</formula>
    </cfRule>
    <cfRule type="expression" dxfId="1942" priority="2046">
      <formula>IF(RIGHT(TEXT(Y1003,"0.#"),1)=".",TRUE,FALSE)</formula>
    </cfRule>
  </conditionalFormatting>
  <conditionalFormatting sqref="AL1038:AO1065">
    <cfRule type="expression" dxfId="1941" priority="2041">
      <formula>IF(AND(AL1038&gt;=0, RIGHT(TEXT(AL1038,"0.#"),1)&lt;&gt;"."),TRUE,FALSE)</formula>
    </cfRule>
    <cfRule type="expression" dxfId="1940" priority="2042">
      <formula>IF(AND(AL1038&gt;=0, RIGHT(TEXT(AL1038,"0.#"),1)="."),TRUE,FALSE)</formula>
    </cfRule>
    <cfRule type="expression" dxfId="1939" priority="2043">
      <formula>IF(AND(AL1038&lt;0, RIGHT(TEXT(AL1038,"0.#"),1)&lt;&gt;"."),TRUE,FALSE)</formula>
    </cfRule>
    <cfRule type="expression" dxfId="1938" priority="2044">
      <formula>IF(AND(AL1038&lt;0, RIGHT(TEXT(AL1038,"0.#"),1)="."),TRUE,FALSE)</formula>
    </cfRule>
  </conditionalFormatting>
  <conditionalFormatting sqref="Y1038:Y1065">
    <cfRule type="expression" dxfId="1937" priority="2039">
      <formula>IF(RIGHT(TEXT(Y1038,"0.#"),1)=".",FALSE,TRUE)</formula>
    </cfRule>
    <cfRule type="expression" dxfId="1936" priority="2040">
      <formula>IF(RIGHT(TEXT(Y1038,"0.#"),1)=".",TRUE,FALSE)</formula>
    </cfRule>
  </conditionalFormatting>
  <conditionalFormatting sqref="AL1036:AO1037">
    <cfRule type="expression" dxfId="1935" priority="2035">
      <formula>IF(AND(AL1036&gt;=0, RIGHT(TEXT(AL1036,"0.#"),1)&lt;&gt;"."),TRUE,FALSE)</formula>
    </cfRule>
    <cfRule type="expression" dxfId="1934" priority="2036">
      <formula>IF(AND(AL1036&gt;=0, RIGHT(TEXT(AL1036,"0.#"),1)="."),TRUE,FALSE)</formula>
    </cfRule>
    <cfRule type="expression" dxfId="1933" priority="2037">
      <formula>IF(AND(AL1036&lt;0, RIGHT(TEXT(AL1036,"0.#"),1)&lt;&gt;"."),TRUE,FALSE)</formula>
    </cfRule>
    <cfRule type="expression" dxfId="1932" priority="2038">
      <formula>IF(AND(AL1036&lt;0, RIGHT(TEXT(AL1036,"0.#"),1)="."),TRUE,FALSE)</formula>
    </cfRule>
  </conditionalFormatting>
  <conditionalFormatting sqref="Y1036:Y1037">
    <cfRule type="expression" dxfId="1931" priority="2033">
      <formula>IF(RIGHT(TEXT(Y1036,"0.#"),1)=".",FALSE,TRUE)</formula>
    </cfRule>
    <cfRule type="expression" dxfId="1930" priority="2034">
      <formula>IF(RIGHT(TEXT(Y1036,"0.#"),1)=".",TRUE,FALSE)</formula>
    </cfRule>
  </conditionalFormatting>
  <conditionalFormatting sqref="AL1071:AO1098">
    <cfRule type="expression" dxfId="1929" priority="2029">
      <formula>IF(AND(AL1071&gt;=0, RIGHT(TEXT(AL1071,"0.#"),1)&lt;&gt;"."),TRUE,FALSE)</formula>
    </cfRule>
    <cfRule type="expression" dxfId="1928" priority="2030">
      <formula>IF(AND(AL1071&gt;=0, RIGHT(TEXT(AL1071,"0.#"),1)="."),TRUE,FALSE)</formula>
    </cfRule>
    <cfRule type="expression" dxfId="1927" priority="2031">
      <formula>IF(AND(AL1071&lt;0, RIGHT(TEXT(AL1071,"0.#"),1)&lt;&gt;"."),TRUE,FALSE)</formula>
    </cfRule>
    <cfRule type="expression" dxfId="1926" priority="2032">
      <formula>IF(AND(AL1071&lt;0, RIGHT(TEXT(AL1071,"0.#"),1)="."),TRUE,FALSE)</formula>
    </cfRule>
  </conditionalFormatting>
  <conditionalFormatting sqref="Y1071:Y1098">
    <cfRule type="expression" dxfId="1925" priority="2027">
      <formula>IF(RIGHT(TEXT(Y1071,"0.#"),1)=".",FALSE,TRUE)</formula>
    </cfRule>
    <cfRule type="expression" dxfId="1924" priority="2028">
      <formula>IF(RIGHT(TEXT(Y1071,"0.#"),1)=".",TRUE,FALSE)</formula>
    </cfRule>
  </conditionalFormatting>
  <conditionalFormatting sqref="AL1069:AO1070">
    <cfRule type="expression" dxfId="1923" priority="2023">
      <formula>IF(AND(AL1069&gt;=0, RIGHT(TEXT(AL1069,"0.#"),1)&lt;&gt;"."),TRUE,FALSE)</formula>
    </cfRule>
    <cfRule type="expression" dxfId="1922" priority="2024">
      <formula>IF(AND(AL1069&gt;=0, RIGHT(TEXT(AL1069,"0.#"),1)="."),TRUE,FALSE)</formula>
    </cfRule>
    <cfRule type="expression" dxfId="1921" priority="2025">
      <formula>IF(AND(AL1069&lt;0, RIGHT(TEXT(AL1069,"0.#"),1)&lt;&gt;"."),TRUE,FALSE)</formula>
    </cfRule>
    <cfRule type="expression" dxfId="1920" priority="2026">
      <formula>IF(AND(AL1069&lt;0, RIGHT(TEXT(AL1069,"0.#"),1)="."),TRUE,FALSE)</formula>
    </cfRule>
  </conditionalFormatting>
  <conditionalFormatting sqref="Y1069:Y1070">
    <cfRule type="expression" dxfId="1919" priority="2021">
      <formula>IF(RIGHT(TEXT(Y1069,"0.#"),1)=".",FALSE,TRUE)</formula>
    </cfRule>
    <cfRule type="expression" dxfId="1918" priority="2022">
      <formula>IF(RIGHT(TEXT(Y1069,"0.#"),1)=".",TRUE,FALSE)</formula>
    </cfRule>
  </conditionalFormatting>
  <conditionalFormatting sqref="AE39">
    <cfRule type="expression" dxfId="1917" priority="2019">
      <formula>IF(RIGHT(TEXT(AE39,"0.#"),1)=".",FALSE,TRUE)</formula>
    </cfRule>
    <cfRule type="expression" dxfId="1916" priority="2020">
      <formula>IF(RIGHT(TEXT(AE39,"0.#"),1)=".",TRUE,FALSE)</formula>
    </cfRule>
  </conditionalFormatting>
  <conditionalFormatting sqref="AM41">
    <cfRule type="expression" dxfId="1915" priority="2003">
      <formula>IF(RIGHT(TEXT(AM41,"0.#"),1)=".",FALSE,TRUE)</formula>
    </cfRule>
    <cfRule type="expression" dxfId="1914" priority="2004">
      <formula>IF(RIGHT(TEXT(AM41,"0.#"),1)=".",TRUE,FALSE)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P13:AC13">
    <cfRule type="expression" dxfId="727" priority="29">
      <formula>IF(RIGHT(TEXT(P13,"0.#"),1)=".",FALSE,TRUE)</formula>
    </cfRule>
    <cfRule type="expression" dxfId="726" priority="30">
      <formula>IF(RIGHT(TEXT(P13,"0.#"),1)=".",TRUE,FALSE)</formula>
    </cfRule>
  </conditionalFormatting>
  <conditionalFormatting sqref="P15:V17">
    <cfRule type="expression" dxfId="725" priority="27">
      <formula>IF(RIGHT(TEXT(P15,"0.#"),1)=".",FALSE,TRUE)</formula>
    </cfRule>
    <cfRule type="expression" dxfId="724" priority="28">
      <formula>IF(RIGHT(TEXT(P15,"0.#"),1)=".",TRUE,FALSE)</formula>
    </cfRule>
  </conditionalFormatting>
  <conditionalFormatting sqref="W14:AC14">
    <cfRule type="expression" dxfId="723" priority="25">
      <formula>IF(RIGHT(TEXT(W14,"0.#"),1)=".",FALSE,TRUE)</formula>
    </cfRule>
    <cfRule type="expression" dxfId="722" priority="26">
      <formula>IF(RIGHT(TEXT(W14,"0.#"),1)=".",TRUE,FALSE)</formula>
    </cfRule>
  </conditionalFormatting>
  <conditionalFormatting sqref="W15:AC17">
    <cfRule type="expression" dxfId="721" priority="23">
      <formula>IF(RIGHT(TEXT(W15,"0.#"),1)=".",FALSE,TRUE)</formula>
    </cfRule>
    <cfRule type="expression" dxfId="720" priority="24">
      <formula>IF(RIGHT(TEXT(W15,"0.#"),1)=".",TRUE,FALSE)</formula>
    </cfRule>
  </conditionalFormatting>
  <conditionalFormatting sqref="AD14:AQ14">
    <cfRule type="expression" dxfId="719" priority="21">
      <formula>IF(RIGHT(TEXT(AD14,"0.#"),1)=".",FALSE,TRUE)</formula>
    </cfRule>
    <cfRule type="expression" dxfId="718" priority="22">
      <formula>IF(RIGHT(TEXT(AD14,"0.#"),1)=".",TRUE,FALSE)</formula>
    </cfRule>
  </conditionalFormatting>
  <conditionalFormatting sqref="AD15:AQ17">
    <cfRule type="expression" dxfId="717" priority="19">
      <formula>IF(RIGHT(TEXT(AD15,"0.#"),1)=".",FALSE,TRUE)</formula>
    </cfRule>
    <cfRule type="expression" dxfId="716" priority="20">
      <formula>IF(RIGHT(TEXT(AD15,"0.#"),1)=".",TRUE,FALSE)</formula>
    </cfRule>
  </conditionalFormatting>
  <conditionalFormatting sqref="AM101">
    <cfRule type="expression" dxfId="715" priority="17">
      <formula>IF(RIGHT(TEXT(AM101,"0.#"),1)=".",FALSE,TRUE)</formula>
    </cfRule>
    <cfRule type="expression" dxfId="714" priority="18">
      <formula>IF(RIGHT(TEXT(AM101,"0.#"),1)=".",TRUE,FALSE)</formula>
    </cfRule>
  </conditionalFormatting>
  <conditionalFormatting sqref="AM102">
    <cfRule type="expression" dxfId="713" priority="15">
      <formula>IF(RIGHT(TEXT(AM102,"0.#"),1)=".",FALSE,TRUE)</formula>
    </cfRule>
    <cfRule type="expression" dxfId="712" priority="16">
      <formula>IF(RIGHT(TEXT(AM102,"0.#"),1)=".",TRUE,FALSE)</formula>
    </cfRule>
  </conditionalFormatting>
  <conditionalFormatting sqref="AM134:AM135">
    <cfRule type="expression" dxfId="711" priority="13">
      <formula>IF(RIGHT(TEXT(AM134,"0.#"),1)=".",FALSE,TRUE)</formula>
    </cfRule>
    <cfRule type="expression" dxfId="710" priority="14">
      <formula>IF(RIGHT(TEXT(AM134,"0.#"),1)=".",TRUE,FALSE)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U101">
    <cfRule type="expression" dxfId="707" priority="9">
      <formula>IF(RIGHT(TEXT(AU101,"0.#"),1)=".",FALSE,TRUE)</formula>
    </cfRule>
    <cfRule type="expression" dxfId="706" priority="10">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572</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572</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572</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371</v>
      </c>
      <c r="H2" s="597"/>
      <c r="I2" s="597"/>
      <c r="J2" s="597"/>
      <c r="K2" s="597"/>
      <c r="L2" s="597"/>
      <c r="M2" s="597"/>
      <c r="N2" s="597"/>
      <c r="O2" s="597"/>
      <c r="P2" s="597"/>
      <c r="Q2" s="597"/>
      <c r="R2" s="597"/>
      <c r="S2" s="597"/>
      <c r="T2" s="597"/>
      <c r="U2" s="597"/>
      <c r="V2" s="597"/>
      <c r="W2" s="597"/>
      <c r="X2" s="597"/>
      <c r="Y2" s="597"/>
      <c r="Z2" s="597"/>
      <c r="AA2" s="597"/>
      <c r="AB2" s="598"/>
      <c r="AC2" s="596"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2020-06-29T02:16:57Z</cp:lastPrinted>
  <dcterms:created xsi:type="dcterms:W3CDTF">2012-03-13T00:50:25Z</dcterms:created>
  <dcterms:modified xsi:type="dcterms:W3CDTF">2020-10-02T03:17:28Z</dcterms:modified>
</cp:coreProperties>
</file>