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<sst xmlns="http://schemas.openxmlformats.org/spreadsheetml/2006/main" count="2956" uniqueCount="671">
  <si>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</si>
  <si>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</si>
  <si>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</si>
  <si>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</si>
  <si>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</si>
  <si>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</si>
  <si>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</si>
  <si>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</si>
  <si>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</si>
  <si>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</si>
  <si>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</si>
  <si>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</si>
  <si>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</si>
  <si>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</si>
  <si>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</si>
  <si>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</si>
  <si>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</si>
  <si>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</si>
  <si>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</si>
  <si>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</si>
  <si>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</si>
  <si>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</si>
  <si>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</si>
  <si>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</si>
  <si>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</si>
  <si>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</si>
  <si>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</si>
  <si>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</si>
  <si>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</si>
  <si>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</si>
  <si>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</si>
  <si>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</si>
  <si>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</si>
  <si>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</si>
  <si>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</si>
  <si>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</si>
  <si>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</si>
  <si>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</si>
  <si>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</si>
  <si>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</si>
  <si>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</si>
  <si>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</si>
  <si>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</si>
  <si>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</si>
  <si>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</si>
  <si>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</si>
  <si>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</si>
  <si>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</si>
  <si>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</si>
  <si>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</si>
  <si>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</si>
  <si>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</si>
  <si>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</si>
  <si>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</si>
  <si>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</si>
  <si>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</si>
  <si>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</si>
  <si>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</si>
  <si>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</si>
  <si>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</si>
  <si>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</si>
  <si>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</si>
  <si>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</si>
  <si>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</si>
  <si>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</si>
  <si>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</si>
  <si>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</si>
  <si>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</si>
  <si>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</si>
  <si>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</si>
  <si>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</si>
  <si>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</si>
  <si>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</si>
  <si>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</si>
  <si>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</si>
  <si>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</si>
  <si>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</si>
  <si>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</si>
  <si>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</si>
  <si>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</si>
  <si>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</si>
  <si>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</si>
  <si>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</si>
  <si>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</si>
  <si>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</si>
  <si>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</si>
  <si>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</si>
  <si>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</si>
  <si>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</si>
  <si>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</si>
  <si>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</si>
  <si>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</si>
  <si>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</si>
  <si>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</si>
  <si>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</si>
  <si>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</si>
  <si>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</si>
  <si>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</si>
  <si>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</si>
  <si>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</si>
  <si>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</si>
  <si>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</si>
  <si>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</si>
  <si>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</si>
  <si>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</si>
  <si>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</si>
  <si>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</si>
  <si>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</si>
  <si>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</si>
  <si>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</si>
  <si>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</si>
  <si>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</si>
  <si>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</si>
  <si>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</si>
  <si>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</si>
  <si>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</si>
  <si>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</si>
  <si>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</si>
  <si>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</si>
  <si>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</si>
  <si>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</si>
  <si>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</si>
  <si>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</si>
  <si>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</si>
  <si>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</si>
  <si>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</si>
  <si>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</si>
  <si>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</si>
  <si>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</si>
  <si>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</si>
  <si>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</si>
  <si>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</si>
  <si>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</si>
  <si>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</si>
  <si>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</si>
  <si>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</si>
  <si>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</si>
  <si>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</si>
  <si>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</si>
  <si>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</si>
  <si>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</si>
  <si>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</si>
  <si>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</si>
  <si>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</si>
  <si>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</si>
  <si>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</si>
  <si>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</si>
  <si>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</si>
  <si>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</si>
  <si>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</si>
  <si>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</si>
  <si>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</si>
  <si>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</si>
  <si>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</si>
  <si>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</si>
  <si>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</si>
  <si>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</si>
  <si>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</si>
  <si>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</si>
  <si>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</si>
  <si>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</si>
  <si>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</si>
  <si>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</si>
  <si>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</si>
  <si>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</si>
  <si>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</si>
  <si>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</si>
  <si>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</si>
  <si>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</si>
  <si>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</si>
  <si>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</si>
  <si>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</si>
  <si>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</si>
  <si>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</si>
  <si>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</si>
  <si>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</si>
  <si>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</si>
  <si>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</si>
  <si>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</si>
  <si>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</si>
  <si>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</si>
  <si>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</si>
  <si>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</si>
  <si>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</si>
  <si>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</si>
  <si>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</si>
  <si>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</si>
  <si>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</si>
  <si>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</si>
  <si>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</si>
  <si>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</si>
  <si>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</si>
  <si>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</si>
  <si>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</si>
  <si>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</si>
  <si>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</si>
  <si>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</si>
  <si>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</si>
  <si>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</si>
  <si>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</si>
  <si>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</si>
  <si>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</si>
  <si>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</si>
  <si>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</si>
  <si>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</si>
  <si>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</si>
  <si>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</si>
  <si>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</si>
  <si>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</si>
  <si>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</si>
  <si>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</si>
  <si>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</si>
  <si>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</si>
  <si>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</si>
  <si>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</si>
  <si>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</si>
  <si>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</si>
  <si>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</si>
  <si>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</si>
  <si>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</si>
  <si>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</si>
  <si>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</si>
  <si>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</si>
  <si>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</si>
  <si>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</si>
  <si>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</si>
  <si>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</si>
  <si>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</si>
  <si>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</si>
  <si>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</si>
  <si>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</si>
  <si>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</si>
  <si>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</si>
  <si>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</si>
  <si>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</si>
  <si>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</si>
  <si>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</si>
  <si>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</si>
  <si>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</si>
  <si>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</si>
  <si>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</si>
  <si>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</si>
  <si>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</si>
  <si>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</si>
  <si>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</si>
  <si>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</si>
  <si>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</si>
  <si>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</si>
  <si>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</si>
  <si>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</si>
  <si>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</si>
  <si>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</si>
  <si>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</si>
  <si>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</si>
  <si>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</si>
  <si>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</si>
  <si>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</si>
  <si>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</si>
  <si>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</si>
  <si>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</si>
  <si>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</si>
  <si>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</si>
  <si>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</si>
  <si>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</si>
  <si>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</si>
  <si>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</si>
  <si>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</si>
  <si>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</si>
  <si>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</si>
  <si>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</si>
  <si>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</si>
  <si>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</si>
  <si>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</si>
  <si>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</si>
  <si>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</si>
  <si>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</si>
  <si>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</si>
  <si>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</si>
  <si>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</si>
  <si>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</si>
  <si>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</si>
  <si>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</si>
  <si>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</si>
  <si>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</si>
  <si>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</si>
  <si>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</si>
  <si>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</si>
  <si>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</si>
  <si>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</si>
  <si>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</si>
  <si>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</si>
  <si>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</si>
  <si>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</si>
  <si>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</si>
  <si>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</si>
  <si>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</si>
  <si>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</si>
  <si>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</si>
  <si>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</si>
  <si>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</si>
  <si>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</si>
  <si>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</si>
  <si>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</si>
  <si>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</si>
  <si>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</si>
  <si>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</si>
  <si>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</si>
  <si>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</si>
  <si>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</si>
  <si>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</si>
  <si>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</si>
  <si>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</si>
  <si>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</si>
  <si>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</si>
  <si>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</si>
  <si>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</si>
  <si>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</si>
  <si>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</si>
  <si>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</si>
  <si>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</si>
  <si>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</si>
  <si>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</si>
  <si>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</si>
  <si>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</si>
  <si>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</si>
  <si>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</si>
  <si>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</si>
  <si>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</si>
  <si>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</si>
  <si>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</si>
  <si>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</si>
  <si>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</si>
  <si>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</si>
  <si>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</si>
  <si>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</si>
  <si>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</si>
  <si>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</si>
  <si>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</si>
  <si>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</si>
  <si>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</si>
  <si>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</si>
  <si>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</si>
  <si>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</si>
  <si>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</si>
  <si>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</si>
  <si>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</si>
  <si>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</si>
  <si>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</si>
  <si>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</si>
  <si>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</si>
  <si>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</si>
  <si>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</si>
  <si>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</si>
  <si>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</si>
  <si>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</si>
  <si>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</si>
  <si>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</si>
  <si>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</si>
  <si>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</si>
  <si>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</si>
  <si>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</si>
  <si>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</si>
  <si>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</si>
  <si>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</si>
  <si>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</si>
  <si>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</si>
  <si>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</si>
  <si>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</si>
  <si>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</si>
  <si>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</si>
  <si>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</si>
  <si>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</si>
  <si>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</si>
  <si>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</si>
  <si>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</si>
  <si>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</si>
  <si>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</si>
  <si>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</si>
  <si>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</si>
  <si>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</si>
  <si>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</si>
  <si>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</si>
  <si>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</si>
  <si>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</si>
  <si>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</si>
  <si>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</si>
  <si>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</si>
  <si>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</si>
  <si>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</si>
  <si>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</si>
  <si>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</si>
  <si>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</si>
  <si>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</si>
  <si>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</si>
  <si>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</si>
  <si>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</si>
  <si>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</si>
  <si>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</si>
  <si>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</si>
  <si>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</si>
  <si>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</si>
  <si>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</si>
  <si>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</si>
  <si>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</si>
  <si>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</si>
  <si>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</si>
  <si>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</si>
  <si>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</si>
  <si>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</si>
  <si>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</si>
  <si>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</si>
  <si>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</si>
  <si>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</si>
  <si>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</si>
  <si>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</si>
  <si>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</si>
  <si>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</si>
  <si>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</si>
  <si>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</si>
  <si>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</si>
  <si>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</si>
  <si>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</si>
  <si>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</si>
  <si>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</si>
  <si>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</si>
  <si>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</si>
  <si>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</si>
  <si>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</si>
  <si>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</si>
  <si>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</si>
  <si>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</si>
  <si>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</si>
  <si>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</si>
  <si>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</si>
  <si>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</si>
  <si>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</si>
  <si>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</si>
  <si>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</si>
  <si>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</si>
  <si>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</si>
  <si>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</si>
  <si>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</si>
  <si>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</si>
  <si>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</si>
  <si>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</si>
  <si>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</si>
  <si>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</si>
  <si>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</si>
  <si>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</si>
  <si>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</si>
  <si>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</si>
  <si>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</si>
  <si>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</si>
  <si>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</si>
  <si>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</si>
  <si>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</si>
  <si>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</si>
  <si>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</si>
  <si>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</si>
  <si>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</si>
  <si>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</si>
  <si>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</si>
  <si>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</si>
  <si>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</si>
  <si>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</si>
  <si>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</si>
  <si>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</si>
  <si>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</si>
  <si>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</si>
  <si>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</si>
  <si>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</si>
  <si>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</si>
  <si>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</si>
  <si>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</si>
  <si>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</si>
  <si>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</si>
  <si>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</si>
  <si>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</si>
  <si>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</si>
  <si>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</si>
  <si>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</si>
  <si>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</si>
  <si>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</si>
  <si>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</si>
  <si>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</si>
  <si>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</si>
  <si>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</si>
  <si>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</si>
  <si>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</si>
  <si>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</si>
  <si>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</si>
  <si>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</si>
  <si>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</si>
  <si>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</si>
  <si>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</si>
  <si>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</si>
  <si>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</si>
  <si>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</si>
  <si>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</si>
  <si>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</si>
  <si>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</si>
  <si>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</si>
  <si>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</si>
  <si>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</si>
  <si>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</si>
  <si>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</si>
  <si>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</si>
  <si>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</si>
  <si>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</si>
  <si>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</si>
  <si>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</si>
  <si>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</si>
  <si>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</si>
  <si>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</si>
  <si>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</si>
  <si>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</si>
  <si>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</si>
  <si>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</si>
  <si>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</si>
  <si>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</si>
  <si>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</si>
  <si>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</si>
  <si>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</si>
  <si>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</si>
  <si>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</si>
  <si>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</si>
  <si>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</si>
  <si>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</si>
  <si>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</si>
  <si>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</si>
  <si>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</si>
  <si>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</si>
  <si>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</si>
  <si>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</si>
  <si>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</si>
  <si>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</si>
  <si>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</si>
  <si>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</si>
  <si>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</si>
  <si>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</si>
  <si>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</si>
  <si>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</si>
  <si>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</si>
  <si>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</si>
  <si>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</si>
  <si>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</si>
  <si>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</si>
  <si>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</si>
  <si>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</si>
  <si>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</si>
  <si>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</si>
  <si>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</si>
  <si>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</si>
  <si>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</si>
  <si>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</si>
  <si>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</si>
  <si>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</si>
  <si>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</si>
  <si>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</si>
  <si>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</si>
  <si>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</si>
  <si>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</si>
  <si>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</si>
  <si>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厚生労働省</t>
    <rPh sb="0" eb="2">
      <t>コウセイ</t>
    </rPh>
    <rPh sb="2" eb="5">
      <t>ロウドウショウ</t>
    </rPh>
    <phoneticPr fontId="5"/>
  </si>
  <si>
    <t>マザーズハローワーク事業推進費</t>
  </si>
  <si>
    <t>職業安定局</t>
  </si>
  <si>
    <t>雇用保険法第62条第1項第6号</t>
    <phoneticPr fontId="5"/>
  </si>
  <si>
    <t>○</t>
  </si>
  <si>
    <t>本格的な人口減少時代に対応し、活力ある社会を維持するために、女性労働力の活用、特に出産・子育て等で離職した者への再就職支援が喫緊の課題となっている一方、再就職に向けて子どもを持ちながら求職活動を行っている女性が全国に一定数存在しており、そのような子育て女性等の再就職を促進する。</t>
    <phoneticPr fontId="5"/>
  </si>
  <si>
    <t>首席職業指導官
松瀬　貴裕</t>
  </si>
  <si>
    <t>首席職業指導官室</t>
  </si>
  <si>
    <t>-</t>
  </si>
  <si>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</si>
  <si>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</si>
  <si>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</si>
  <si>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</si>
  <si>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</si>
  <si>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担当者制による就職支援を受けた重点支援対象者の就職率
（担当者制による就職支援を受けた重点支援対象者の就職件数／担当者制による就職支援を受けた重点支援対象者数）</t>
    <rPh sb="51" eb="53">
      <t>シュウショク</t>
    </rPh>
    <rPh sb="53" eb="55">
      <t>ケンスウ</t>
    </rPh>
    <rPh sb="78" eb="79">
      <t>カズ</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</si>
  <si>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</si>
  <si>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子育てと仕事の両立がしやすい求人を確保した求人数</t>
  </si>
  <si>
    <t>人</t>
    <rPh sb="0" eb="1">
      <t>ヒト</t>
    </rPh>
    <phoneticPr fontId="5"/>
  </si>
  <si>
    <t>厚生労働省職業安定局調べ</t>
  </si>
  <si>
    <t>担当者制による就職支援を受けた重点支援対象者数</t>
    <phoneticPr fontId="5"/>
  </si>
  <si>
    <t>人</t>
    <rPh sb="0" eb="1">
      <t>ニン</t>
    </rPh>
    <phoneticPr fontId="5"/>
  </si>
  <si>
    <t>単位当たりコスト＝X/Y
X：「執行額」
Y ：「担当者制による就職支援を受けた重点支援対象者数」　</t>
  </si>
  <si>
    <t>円</t>
    <rPh sb="0" eb="1">
      <t>エン</t>
    </rPh>
    <phoneticPr fontId="5"/>
  </si>
  <si>
    <t>　 X　/　Y</t>
  </si>
  <si>
    <t>2,914百万円/75,085</t>
    <rPh sb="5" eb="8">
      <t>ヒャクマンエン</t>
    </rPh>
    <phoneticPr fontId="5"/>
  </si>
  <si>
    <t>3,039百万円/75,261</t>
    <rPh sb="5" eb="7">
      <t>ヒャクマン</t>
    </rPh>
    <rPh sb="7" eb="8">
      <t>エン</t>
    </rPh>
    <phoneticPr fontId="5"/>
  </si>
  <si>
    <t>単位当たりコスト＝X/Y
X：「執行額」
Y ：「子育てと仕事の両立がしやすい求人を確保した求人数」　</t>
  </si>
  <si>
    <t>2,914百万円/75,473</t>
    <rPh sb="5" eb="8">
      <t>ヒャクマンエン</t>
    </rPh>
    <phoneticPr fontId="5"/>
  </si>
  <si>
    <t>3,039百万円/77,690</t>
    <rPh sb="5" eb="7">
      <t>ヒャクマン</t>
    </rPh>
    <rPh sb="7" eb="8">
      <t>エン</t>
    </rPh>
    <phoneticPr fontId="5"/>
  </si>
  <si>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</si>
  <si>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</si>
  <si>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rPh sb="8" eb="11">
      <t>キュウショクシャ</t>
    </rPh>
    <rPh sb="12" eb="14">
      <t>シュウショク</t>
    </rPh>
    <phoneticPr fontId="5"/>
  </si>
  <si>
    <t>公共職業安定所の求人の充足率（常用）</t>
  </si>
  <si>
    <t>本事業を実施することにより、子育て女性等の就職促進が図られ、公共職業安定所の就職・充足促進することから、施策目標の達成に直結する。</t>
  </si>
  <si>
    <t>人口減少社会に対応しつつ、活力ある社会を維持していくためにも、女性労働力の活用は重要である。</t>
  </si>
  <si>
    <t>職業紹介や雇用保険事業は、ハローワークの全国ネットワークを有し、雇用のセイフティネットを担う国が実施すべき事業である。</t>
  </si>
  <si>
    <t>成果実績は雇用保険二事業における指標となっており、明確な政策目的（成果目標）の達成手段として優先度の高い事業と位置づけられる。</t>
  </si>
  <si>
    <t>‐</t>
  </si>
  <si>
    <t>無</t>
  </si>
  <si>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</si>
  <si>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予算の大半は、就職支援ナビゲーター等に対する諸謝金であり、事業実施に不可欠なものである。</t>
    <phoneticPr fontId="5"/>
  </si>
  <si>
    <t>△</t>
  </si>
  <si>
    <t>既存の備品の活用や消耗品の効率的な執行等により、当初の見込みを下回ったため</t>
    <rPh sb="0" eb="2">
      <t>キゾン</t>
    </rPh>
    <rPh sb="3" eb="5">
      <t>ビヒン</t>
    </rPh>
    <rPh sb="6" eb="8">
      <t>カツヨウ</t>
    </rPh>
    <rPh sb="9" eb="12">
      <t>ショウモウヒン</t>
    </rPh>
    <rPh sb="13" eb="16">
      <t>コウリツテキ</t>
    </rPh>
    <rPh sb="17" eb="19">
      <t>シッコウ</t>
    </rPh>
    <rPh sb="19" eb="20">
      <t>ナド</t>
    </rPh>
    <rPh sb="24" eb="26">
      <t>トウショ</t>
    </rPh>
    <rPh sb="27" eb="29">
      <t>ミコ</t>
    </rPh>
    <rPh sb="31" eb="33">
      <t>シタマワ</t>
    </rPh>
    <phoneticPr fontId="5"/>
  </si>
  <si>
    <t>会議やセミナーの開催方法等の効率的な実施に努めている。</t>
    <phoneticPr fontId="5"/>
  </si>
  <si>
    <t>目標値を上回る実績をあげている。</t>
    <rPh sb="0" eb="2">
      <t>モクヒョウ</t>
    </rPh>
    <rPh sb="2" eb="3">
      <t>アタイ</t>
    </rPh>
    <rPh sb="4" eb="6">
      <t>ウワマワ</t>
    </rPh>
    <rPh sb="7" eb="9">
      <t>ジッセキ</t>
    </rPh>
    <phoneticPr fontId="5"/>
  </si>
  <si>
    <t>子育て女性等に対するきめ細かな職業相談・職業紹介を行っており、成果実績も目標を上回っており、実効性の高い手段となっている。</t>
    <phoneticPr fontId="5"/>
  </si>
  <si>
    <t>雇用情勢の改善による新規求職者数の減少等の要因から当初見込みを下回った。</t>
    <rPh sb="0" eb="2">
      <t>コヨウ</t>
    </rPh>
    <rPh sb="2" eb="4">
      <t>ジョウセイ</t>
    </rPh>
    <rPh sb="5" eb="7">
      <t>カイゼン</t>
    </rPh>
    <rPh sb="10" eb="12">
      <t>シンキ</t>
    </rPh>
    <rPh sb="12" eb="14">
      <t>キュウショク</t>
    </rPh>
    <rPh sb="14" eb="15">
      <t>シャ</t>
    </rPh>
    <rPh sb="15" eb="16">
      <t>スウ</t>
    </rPh>
    <rPh sb="17" eb="19">
      <t>ゲンショウ</t>
    </rPh>
    <rPh sb="19" eb="20">
      <t>トウ</t>
    </rPh>
    <rPh sb="21" eb="23">
      <t>ヨウイン</t>
    </rPh>
    <rPh sb="25" eb="27">
      <t>トウショ</t>
    </rPh>
    <rPh sb="27" eb="29">
      <t>ミコ</t>
    </rPh>
    <rPh sb="31" eb="33">
      <t>シタマワ</t>
    </rPh>
    <phoneticPr fontId="5"/>
  </si>
  <si>
    <t>マザーズハローワーク及びコーナーを全国に整備し、活動実績も順調に推移していることから、就職支援のために十分に活用しているといえる。</t>
    <phoneticPr fontId="5"/>
  </si>
  <si>
    <t>執行実績を踏まえつつ、マザーズハローワーク等の支援サービスの案内及びマザーズハローワーク等への積極的な誘導を行うことにより、活動指標の改善に努める。</t>
    <rPh sb="0" eb="2">
      <t>シッコウ</t>
    </rPh>
    <rPh sb="2" eb="4">
      <t>ジッセキ</t>
    </rPh>
    <rPh sb="5" eb="6">
      <t>フ</t>
    </rPh>
    <rPh sb="21" eb="22">
      <t>ナド</t>
    </rPh>
    <rPh sb="23" eb="25">
      <t>シエン</t>
    </rPh>
    <rPh sb="30" eb="32">
      <t>アンナイ</t>
    </rPh>
    <rPh sb="32" eb="33">
      <t>オヨ</t>
    </rPh>
    <rPh sb="44" eb="45">
      <t>ナド</t>
    </rPh>
    <rPh sb="47" eb="50">
      <t>セッキョクテキ</t>
    </rPh>
    <rPh sb="51" eb="53">
      <t>ユウドウ</t>
    </rPh>
    <rPh sb="54" eb="55">
      <t>オコナ</t>
    </rPh>
    <rPh sb="62" eb="64">
      <t>カツドウ</t>
    </rPh>
    <rPh sb="64" eb="66">
      <t>シヒョウ</t>
    </rPh>
    <rPh sb="67" eb="69">
      <t>カイゼン</t>
    </rPh>
    <rPh sb="70" eb="71">
      <t>ツト</t>
    </rPh>
    <phoneticPr fontId="5"/>
  </si>
  <si>
    <t>点検対象外</t>
  </si>
  <si>
    <t>673</t>
  </si>
  <si>
    <t>464</t>
  </si>
  <si>
    <t>610</t>
  </si>
  <si>
    <t>478</t>
  </si>
  <si>
    <t>545</t>
  </si>
  <si>
    <t>477</t>
  </si>
  <si>
    <t>A.東京労働局</t>
    <rPh sb="2" eb="4">
      <t>トウキョウ</t>
    </rPh>
    <rPh sb="4" eb="7">
      <t>ロウドウキョク</t>
    </rPh>
    <phoneticPr fontId="5"/>
  </si>
  <si>
    <t>職業相談員等の謝金</t>
    <rPh sb="0" eb="2">
      <t>ショクギョウ</t>
    </rPh>
    <rPh sb="2" eb="5">
      <t>ソウダンイン</t>
    </rPh>
    <rPh sb="5" eb="6">
      <t>トウ</t>
    </rPh>
    <rPh sb="7" eb="9">
      <t>シャキン</t>
    </rPh>
    <phoneticPr fontId="5"/>
  </si>
  <si>
    <t>マザーズハローワーク等の土地建物借料</t>
    <rPh sb="10" eb="11">
      <t>トウ</t>
    </rPh>
    <rPh sb="12" eb="14">
      <t>トチ</t>
    </rPh>
    <rPh sb="14" eb="16">
      <t>タテモノ</t>
    </rPh>
    <rPh sb="16" eb="18">
      <t>シャクリョウ</t>
    </rPh>
    <phoneticPr fontId="5"/>
  </si>
  <si>
    <t>マザーズハローワーク等の運営に係る経費</t>
    <rPh sb="10" eb="11">
      <t>トウ</t>
    </rPh>
    <rPh sb="12" eb="14">
      <t>ウンエイ</t>
    </rPh>
    <rPh sb="15" eb="16">
      <t>カカ</t>
    </rPh>
    <rPh sb="17" eb="19">
      <t>ケイヒ</t>
    </rPh>
    <phoneticPr fontId="5"/>
  </si>
  <si>
    <t>印刷製本費、保険料</t>
    <rPh sb="0" eb="2">
      <t>インサツ</t>
    </rPh>
    <rPh sb="2" eb="4">
      <t>セイホン</t>
    </rPh>
    <rPh sb="4" eb="5">
      <t>ヒ</t>
    </rPh>
    <rPh sb="6" eb="9">
      <t>ホケンリョウ</t>
    </rPh>
    <phoneticPr fontId="5"/>
  </si>
  <si>
    <t>東京労働局</t>
    <rPh sb="0" eb="2">
      <t>トウキョウ</t>
    </rPh>
    <rPh sb="2" eb="5">
      <t>ロウドウキョク</t>
    </rPh>
    <phoneticPr fontId="5"/>
  </si>
  <si>
    <t>子育て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204箇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phoneticPr fontId="5"/>
  </si>
  <si>
    <t>-</t>
    <phoneticPr fontId="5"/>
  </si>
  <si>
    <t>-</t>
    <phoneticPr fontId="5"/>
  </si>
  <si>
    <t>-</t>
    <phoneticPr fontId="5"/>
  </si>
  <si>
    <t>-</t>
    <phoneticPr fontId="5"/>
  </si>
  <si>
    <t>-</t>
    <phoneticPr fontId="5"/>
  </si>
  <si>
    <t>-</t>
    <phoneticPr fontId="5"/>
  </si>
  <si>
    <t>-</t>
    <phoneticPr fontId="5"/>
  </si>
  <si>
    <t>-</t>
    <phoneticPr fontId="5"/>
  </si>
  <si>
    <t>0497</t>
    <phoneticPr fontId="5"/>
  </si>
  <si>
    <t>455</t>
    <phoneticPr fontId="5"/>
  </si>
  <si>
    <t>478</t>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</si>
  <si>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</si>
  <si>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t>
    <phoneticPr fontId="5"/>
  </si>
  <si>
    <t>－</t>
    <phoneticPr fontId="5"/>
  </si>
  <si>
    <t>大阪労働局</t>
    <rPh sb="0" eb="2">
      <t>オオサカ</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</si>
  <si>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</si>
  <si>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</si>
  <si>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</si>
  <si>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</si>
  <si>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</si>
  <si>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</si>
  <si>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</si>
  <si>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</si>
  <si>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
「女性活躍加速のための重点方針2018」（平成30年6月12日すべての女性が輝く社会づくり本部決定）</t>
    <phoneticPr fontId="5"/>
  </si>
  <si>
    <t>3,280百万円/72,242</t>
    <rPh sb="5" eb="6">
      <t>ヒャク</t>
    </rPh>
    <rPh sb="6" eb="8">
      <t>マンエン</t>
    </rPh>
    <phoneticPr fontId="5"/>
  </si>
  <si>
    <t>3,280百万円/83,710</t>
    <rPh sb="5" eb="6">
      <t>ヒャク</t>
    </rPh>
    <rPh sb="6" eb="8">
      <t>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</si>
  <si>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</si>
  <si>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</si>
  <si>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</si>
  <si>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</si>
  <si>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</si>
  <si>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</si>
  <si>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</si>
  <si>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</si>
  <si>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</si>
  <si>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</si>
  <si>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担当者制による就職支援を受けた重点支援対象者の就職率を93.5％以上にする</t>
    <phoneticPr fontId="5"/>
  </si>
  <si>
    <t>子育てと仕事の両立がしやすい求人を確保した求人数を79,337人以上にする</t>
    <phoneticPr fontId="5"/>
  </si>
  <si>
    <t>令和元年度の予算執行率は87％と90％に及ばなかったものの、事業の成果目標である「担当者制による就職支援を受けた重点支援対象者の就職率を92.9％以上にする」等を達成していることからも、本事業目的である、子育て女性等の再就職支援を図ることができている。また、活動実績については、「担当者制による就職支援を受けた重点支援対象者数」の目標を達成することができなかったため、さらなる改善が必要とされる。</t>
    <rPh sb="0" eb="2">
      <t>レイワ</t>
    </rPh>
    <rPh sb="2" eb="3">
      <t>ガン</t>
    </rPh>
    <rPh sb="3" eb="5">
      <t>ネンド</t>
    </rPh>
    <rPh sb="6" eb="8">
      <t>ヨサン</t>
    </rPh>
    <rPh sb="8" eb="10">
      <t>シッコウ</t>
    </rPh>
    <rPh sb="10" eb="11">
      <t>リツ</t>
    </rPh>
    <rPh sb="20" eb="21">
      <t>オヨ</t>
    </rPh>
    <rPh sb="30" eb="32">
      <t>ジギョウ</t>
    </rPh>
    <rPh sb="33" eb="35">
      <t>セイカ</t>
    </rPh>
    <rPh sb="35" eb="37">
      <t>モクヒョウ</t>
    </rPh>
    <rPh sb="79" eb="80">
      <t>ナド</t>
    </rPh>
    <rPh sb="81" eb="83">
      <t>タッセイ</t>
    </rPh>
    <rPh sb="93" eb="94">
      <t>ホン</t>
    </rPh>
    <rPh sb="94" eb="96">
      <t>ジギョウ</t>
    </rPh>
    <rPh sb="96" eb="98">
      <t>モクテキ</t>
    </rPh>
    <rPh sb="102" eb="104">
      <t>コソダ</t>
    </rPh>
    <rPh sb="105" eb="107">
      <t>ジョセイ</t>
    </rPh>
    <rPh sb="107" eb="108">
      <t>ナド</t>
    </rPh>
    <rPh sb="109" eb="112">
      <t>サイシュウショク</t>
    </rPh>
    <rPh sb="112" eb="114">
      <t>シエン</t>
    </rPh>
    <rPh sb="115" eb="116">
      <t>ハカ</t>
    </rPh>
    <rPh sb="129" eb="131">
      <t>カツドウ</t>
    </rPh>
    <rPh sb="131" eb="133">
      <t>ジッセキ</t>
    </rPh>
    <rPh sb="165" eb="167">
      <t>モクヒョウ</t>
    </rPh>
    <rPh sb="168" eb="170">
      <t>タッセイ</t>
    </rPh>
    <rPh sb="188" eb="190">
      <t>カイゼン</t>
    </rPh>
    <rPh sb="191" eb="193">
      <t>ヒツヨウ</t>
    </rPh>
    <phoneticPr fontId="5"/>
  </si>
  <si>
    <t>4,012百万円/76,197</t>
    <rPh sb="5" eb="6">
      <t>ヒャク</t>
    </rPh>
    <rPh sb="6" eb="8">
      <t>マンエン</t>
    </rPh>
    <phoneticPr fontId="5"/>
  </si>
  <si>
    <t>4,012百万円/79,337</t>
    <rPh sb="5" eb="6">
      <t>ヒャク</t>
    </rPh>
    <rPh sb="6" eb="8">
      <t>マンエン</t>
    </rPh>
    <phoneticPr fontId="5"/>
  </si>
  <si>
    <t>活動実績が低調に推移している要因を分析し、事業の適正な執行を図ること。</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</si>
  <si>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執行等改善</t>
  </si>
  <si>
    <t>本事業の利用勧奨に努め、活動実績の向上に努める。</t>
    <rPh sb="0" eb="1">
      <t>ホン</t>
    </rPh>
    <rPh sb="1" eb="3">
      <t>ジギョウ</t>
    </rPh>
    <rPh sb="4" eb="6">
      <t>リヨウ</t>
    </rPh>
    <rPh sb="6" eb="8">
      <t>カンショウ</t>
    </rPh>
    <rPh sb="9" eb="10">
      <t>ツト</t>
    </rPh>
    <rPh sb="12" eb="14">
      <t>カツドウ</t>
    </rPh>
    <rPh sb="14" eb="16">
      <t>ジッセキ</t>
    </rPh>
    <rPh sb="17" eb="19">
      <t>コウジョウ</t>
    </rPh>
    <rPh sb="20" eb="21">
      <t>ツト</t>
    </rPh>
    <phoneticPr fontId="5"/>
  </si>
  <si>
    <t>就職支援ナビゲーター等の諸謝金単価増等による増。</t>
    <rPh sb="0" eb="2">
      <t>シュウショク</t>
    </rPh>
    <rPh sb="2" eb="4">
      <t>シエン</t>
    </rPh>
    <rPh sb="10" eb="11">
      <t>トウ</t>
    </rPh>
    <rPh sb="12" eb="13">
      <t>ショ</t>
    </rPh>
    <rPh sb="13" eb="15">
      <t>シャキン</t>
    </rPh>
    <rPh sb="15" eb="17">
      <t>タンカ</t>
    </rPh>
    <rPh sb="17" eb="18">
      <t>ゾウ</t>
    </rPh>
    <rPh sb="18" eb="19">
      <t>トウ</t>
    </rPh>
    <rPh sb="22" eb="2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</si>
</sst>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741</xdr:row>
      <xdr:rowOff>304800</xdr:rowOff>
    </xdr:from>
    <xdr:to>
      <xdr:col>39</xdr:col>
      <xdr:colOff>32008</xdr:colOff>
      <xdr:row>754</xdr:row>
      <xdr:rowOff>257175</xdr:rowOff>
    </xdr:to>
    <xdr:grpSp>
      <xdr:nvGrpSpPr>
        <xdr:cNvPr id="3" name="グループ化 2"/>
        <xdr:cNvGrpSpPr/>
      </xdr:nvGrpSpPr>
      <xdr:grpSpPr>
        <a:xfrm>
          <a:off x="3143250" y="45196125"/>
          <a:ext cx="4689733" cy="4533900"/>
          <a:chOff x="3022787" y="43624500"/>
          <a:chExt cx="4689733" cy="4533900"/>
        </a:xfrm>
      </xdr:grpSpPr>
      <xdr:sp macro="" textlink="">
        <xdr:nvSpPr>
          <xdr:cNvPr id="4" name="正方形/長方形 3"/>
          <xdr:cNvSpPr/>
        </xdr:nvSpPr>
        <xdr:spPr>
          <a:xfrm>
            <a:off x="4000500" y="43624500"/>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xdr:cNvSpPr txBox="1"/>
        </xdr:nvSpPr>
        <xdr:spPr>
          <a:xfrm>
            <a:off x="3912533" y="44441409"/>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xdr:cNvCxnSpPr/>
        </xdr:nvCxnSpPr>
        <xdr:spPr>
          <a:xfrm rot="16200000" flipH="1">
            <a:off x="4076234" y="45495790"/>
            <a:ext cx="1483846" cy="1270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7" name="正方形/長方形 6"/>
          <xdr:cNvSpPr/>
        </xdr:nvSpPr>
        <xdr:spPr>
          <a:xfrm>
            <a:off x="3746127" y="46455107"/>
            <a:ext cx="2330450" cy="6560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3,280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3022787" y="47305632"/>
            <a:ext cx="4689733" cy="8527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・諸謝金（就職支援ナビゲーターの配置等）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・旅費（セミナーへの出張、個別求人開拓旅費等）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・運営費（就職支援ナビゲーター等の社会保険料等）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429000" y="46041609"/>
            <a:ext cx="1193987" cy="28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9</xdr:col>
      <xdr:colOff>11206</xdr:colOff>
      <xdr:row>741</xdr:row>
      <xdr:rowOff>22411</xdr:rowOff>
    </xdr:from>
    <xdr:to>
      <xdr:col>41</xdr:col>
      <xdr:colOff>134471</xdr:colOff>
      <xdr:row>756</xdr:row>
      <xdr:rowOff>67235</xdr:rowOff>
    </xdr:to>
    <xdr:sp macro="" textlink="">
      <xdr:nvSpPr>
        <xdr:cNvPr id="10" name="正方形/長方形 9"/>
        <xdr:cNvSpPr/>
      </xdr:nvSpPr>
      <xdr:spPr>
        <a:xfrm>
          <a:off x="1811431" y="214630186"/>
          <a:ext cx="6524065" cy="5331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741</xdr:row>
      <xdr:rowOff>123264</xdr:rowOff>
    </xdr:from>
    <xdr:to>
      <xdr:col>13</xdr:col>
      <xdr:colOff>123265</xdr:colOff>
      <xdr:row>742</xdr:row>
      <xdr:rowOff>280146</xdr:rowOff>
    </xdr:to>
    <xdr:sp macro="" textlink="">
      <xdr:nvSpPr>
        <xdr:cNvPr id="11" name="テキスト ボックス 10"/>
        <xdr:cNvSpPr txBox="1"/>
      </xdr:nvSpPr>
      <xdr:spPr>
        <a:xfrm>
          <a:off x="2112309" y="214731039"/>
          <a:ext cx="611281"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792" sqref="BH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518</v>
      </c>
      <c r="AT2" s="218"/>
      <c r="AU2" s="218"/>
      <c r="AV2" s="51" t="str">
        <f>IF(AW2="", "", "-")</f>
        <v/>
      </c>
      <c r="AW2" s="405"/>
      <c r="AX2" s="405"/>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35" t="s">
        <v>25</v>
      </c>
      <c r="B4" s="736"/>
      <c r="C4" s="736"/>
      <c r="D4" s="736"/>
      <c r="E4" s="736"/>
      <c r="F4" s="736"/>
      <c r="G4" s="711" t="s">
        <v>564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518</v>
      </c>
      <c r="H5" s="563"/>
      <c r="I5" s="563"/>
      <c r="J5" s="563"/>
      <c r="K5" s="563"/>
      <c r="L5" s="563"/>
      <c r="M5" s="564" t="s">
        <v>66</v>
      </c>
      <c r="N5" s="565"/>
      <c r="O5" s="565"/>
      <c r="P5" s="565"/>
      <c r="Q5" s="565"/>
      <c r="R5" s="566"/>
      <c r="S5" s="567" t="s">
        <v>70</v>
      </c>
      <c r="T5" s="563"/>
      <c r="U5" s="563"/>
      <c r="V5" s="563"/>
      <c r="W5" s="563"/>
      <c r="X5" s="568"/>
      <c r="Y5" s="727" t="s">
        <v>3</v>
      </c>
      <c r="Z5" s="728"/>
      <c r="AA5" s="728"/>
      <c r="AB5" s="728"/>
      <c r="AC5" s="728"/>
      <c r="AD5" s="729"/>
      <c r="AE5" s="730" t="s">
        <v>570</v>
      </c>
      <c r="AF5" s="730"/>
      <c r="AG5" s="730"/>
      <c r="AH5" s="730"/>
      <c r="AI5" s="730"/>
      <c r="AJ5" s="730"/>
      <c r="AK5" s="730"/>
      <c r="AL5" s="730"/>
      <c r="AM5" s="730"/>
      <c r="AN5" s="730"/>
      <c r="AO5" s="730"/>
      <c r="AP5" s="731"/>
      <c r="AQ5" s="732" t="s">
        <v>569</v>
      </c>
      <c r="AR5" s="733"/>
      <c r="AS5" s="733"/>
      <c r="AT5" s="733"/>
      <c r="AU5" s="733"/>
      <c r="AV5" s="733"/>
      <c r="AW5" s="733"/>
      <c r="AX5" s="734"/>
    </row>
    <row r="6" spans="1:50" ht="21.75" customHeight="1" x14ac:dyDescent="0.15">
      <c r="A6" s="737" t="s">
        <v>4</v>
      </c>
      <c r="B6" s="738"/>
      <c r="C6" s="738"/>
      <c r="D6" s="738"/>
      <c r="E6" s="738"/>
      <c r="F6" s="738"/>
      <c r="G6" s="892" t="str">
        <f>入力規則等!F39</f>
        <v>労働保険特別会計雇用勘定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23" customHeight="1" x14ac:dyDescent="0.15">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403" t="s">
        <v>394</v>
      </c>
      <c r="Z7" s="300"/>
      <c r="AA7" s="300"/>
      <c r="AB7" s="300"/>
      <c r="AC7" s="300"/>
      <c r="AD7" s="404"/>
      <c r="AE7" s="391" t="s">
        <v>649</v>
      </c>
      <c r="AF7" s="392"/>
      <c r="AG7" s="392"/>
      <c r="AH7" s="392"/>
      <c r="AI7" s="392"/>
      <c r="AJ7" s="392"/>
      <c r="AK7" s="392"/>
      <c r="AL7" s="392"/>
      <c r="AM7" s="392"/>
      <c r="AN7" s="392"/>
      <c r="AO7" s="392"/>
      <c r="AP7" s="392"/>
      <c r="AQ7" s="392"/>
      <c r="AR7" s="392"/>
      <c r="AS7" s="392"/>
      <c r="AT7" s="392"/>
      <c r="AU7" s="392"/>
      <c r="AV7" s="392"/>
      <c r="AW7" s="392"/>
      <c r="AX7" s="393"/>
    </row>
    <row r="8" spans="1:50" ht="30.75" customHeight="1" x14ac:dyDescent="0.15">
      <c r="A8" s="841" t="s">
        <v>259</v>
      </c>
      <c r="B8" s="842"/>
      <c r="C8" s="842"/>
      <c r="D8" s="842"/>
      <c r="E8" s="842"/>
      <c r="F8" s="843"/>
      <c r="G8" s="225" t="str">
        <f>入力規則等!A27</f>
        <v>少子化社会対策、男女共同参画</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0" t="str">
        <f>入力規則等!K13</f>
        <v>社会保障</v>
      </c>
      <c r="AF8" s="226"/>
      <c r="AG8" s="226"/>
      <c r="AH8" s="226"/>
      <c r="AI8" s="226"/>
      <c r="AJ8" s="226"/>
      <c r="AK8" s="226"/>
      <c r="AL8" s="226"/>
      <c r="AM8" s="226"/>
      <c r="AN8" s="226"/>
      <c r="AO8" s="226"/>
      <c r="AP8" s="226"/>
      <c r="AQ8" s="226"/>
      <c r="AR8" s="226"/>
      <c r="AS8" s="226"/>
      <c r="AT8" s="226"/>
      <c r="AU8" s="226"/>
      <c r="AV8" s="226"/>
      <c r="AW8" s="226"/>
      <c r="AX8" s="751"/>
    </row>
    <row r="9" spans="1:50" ht="57.95" customHeight="1" x14ac:dyDescent="0.15">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7.95" customHeight="1" x14ac:dyDescent="0.15">
      <c r="A10" s="752" t="s">
        <v>30</v>
      </c>
      <c r="B10" s="753"/>
      <c r="C10" s="753"/>
      <c r="D10" s="753"/>
      <c r="E10" s="753"/>
      <c r="F10" s="753"/>
      <c r="G10" s="685" t="s">
        <v>625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0.75"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4"/>
    </row>
    <row r="13" spans="1:50" ht="21" customHeight="1" x14ac:dyDescent="0.15">
      <c r="A13" s="146"/>
      <c r="B13" s="147"/>
      <c r="C13" s="147"/>
      <c r="D13" s="147"/>
      <c r="E13" s="147"/>
      <c r="F13" s="148"/>
      <c r="G13" s="755" t="s">
        <v>6</v>
      </c>
      <c r="H13" s="756"/>
      <c r="I13" s="646" t="s">
        <v>7</v>
      </c>
      <c r="J13" s="647"/>
      <c r="K13" s="647"/>
      <c r="L13" s="647"/>
      <c r="M13" s="647"/>
      <c r="N13" s="647"/>
      <c r="O13" s="648"/>
      <c r="P13" s="116">
        <v>3346</v>
      </c>
      <c r="Q13" s="117"/>
      <c r="R13" s="117"/>
      <c r="S13" s="117"/>
      <c r="T13" s="117"/>
      <c r="U13" s="117"/>
      <c r="V13" s="118"/>
      <c r="W13" s="113">
        <v>3485</v>
      </c>
      <c r="X13" s="114"/>
      <c r="Y13" s="114"/>
      <c r="Z13" s="114"/>
      <c r="AA13" s="114"/>
      <c r="AB13" s="114"/>
      <c r="AC13" s="115"/>
      <c r="AD13" s="113">
        <v>3768</v>
      </c>
      <c r="AE13" s="114"/>
      <c r="AF13" s="114"/>
      <c r="AG13" s="114"/>
      <c r="AH13" s="114"/>
      <c r="AI13" s="114"/>
      <c r="AJ13" s="115"/>
      <c r="AK13" s="116">
        <v>4012</v>
      </c>
      <c r="AL13" s="117"/>
      <c r="AM13" s="117"/>
      <c r="AN13" s="117"/>
      <c r="AO13" s="117"/>
      <c r="AP13" s="117"/>
      <c r="AQ13" s="118"/>
      <c r="AR13" s="113">
        <v>4024</v>
      </c>
      <c r="AS13" s="114"/>
      <c r="AT13" s="114"/>
      <c r="AU13" s="114"/>
      <c r="AV13" s="114"/>
      <c r="AW13" s="114"/>
      <c r="AX13" s="402"/>
    </row>
    <row r="14" spans="1:50" ht="21" customHeight="1" x14ac:dyDescent="0.15">
      <c r="A14" s="146"/>
      <c r="B14" s="147"/>
      <c r="C14" s="147"/>
      <c r="D14" s="147"/>
      <c r="E14" s="147"/>
      <c r="F14" s="148"/>
      <c r="G14" s="757"/>
      <c r="H14" s="758"/>
      <c r="I14" s="579" t="s">
        <v>8</v>
      </c>
      <c r="J14" s="637"/>
      <c r="K14" s="637"/>
      <c r="L14" s="637"/>
      <c r="M14" s="637"/>
      <c r="N14" s="637"/>
      <c r="O14" s="638"/>
      <c r="P14" s="116" t="s">
        <v>413</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79" t="s">
        <v>51</v>
      </c>
      <c r="J15" s="580"/>
      <c r="K15" s="580"/>
      <c r="L15" s="580"/>
      <c r="M15" s="580"/>
      <c r="N15" s="580"/>
      <c r="O15" s="581"/>
      <c r="P15" s="116" t="s">
        <v>413</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7"/>
      <c r="H16" s="758"/>
      <c r="I16" s="579" t="s">
        <v>52</v>
      </c>
      <c r="J16" s="580"/>
      <c r="K16" s="580"/>
      <c r="L16" s="580"/>
      <c r="M16" s="580"/>
      <c r="N16" s="580"/>
      <c r="O16" s="581"/>
      <c r="P16" s="116" t="s">
        <v>413</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79" t="s">
        <v>50</v>
      </c>
      <c r="J17" s="637"/>
      <c r="K17" s="637"/>
      <c r="L17" s="637"/>
      <c r="M17" s="637"/>
      <c r="N17" s="637"/>
      <c r="O17" s="638"/>
      <c r="P17" s="116" t="s">
        <v>413</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9"/>
      <c r="H18" s="760"/>
      <c r="I18" s="747" t="s">
        <v>20</v>
      </c>
      <c r="J18" s="748"/>
      <c r="K18" s="748"/>
      <c r="L18" s="748"/>
      <c r="M18" s="748"/>
      <c r="N18" s="748"/>
      <c r="O18" s="749"/>
      <c r="P18" s="122">
        <f>SUM(P13:V17)</f>
        <v>3346</v>
      </c>
      <c r="Q18" s="123"/>
      <c r="R18" s="123"/>
      <c r="S18" s="123"/>
      <c r="T18" s="123"/>
      <c r="U18" s="123"/>
      <c r="V18" s="124"/>
      <c r="W18" s="122">
        <f>SUM(W13:AC17)</f>
        <v>3485</v>
      </c>
      <c r="X18" s="123"/>
      <c r="Y18" s="123"/>
      <c r="Z18" s="123"/>
      <c r="AA18" s="123"/>
      <c r="AB18" s="123"/>
      <c r="AC18" s="124"/>
      <c r="AD18" s="122">
        <f>SUM(AD13:AJ17)</f>
        <v>3768</v>
      </c>
      <c r="AE18" s="123"/>
      <c r="AF18" s="123"/>
      <c r="AG18" s="123"/>
      <c r="AH18" s="123"/>
      <c r="AI18" s="123"/>
      <c r="AJ18" s="124"/>
      <c r="AK18" s="122">
        <f>SUM(AK13:AQ17)</f>
        <v>4012</v>
      </c>
      <c r="AL18" s="123"/>
      <c r="AM18" s="123"/>
      <c r="AN18" s="123"/>
      <c r="AO18" s="123"/>
      <c r="AP18" s="123"/>
      <c r="AQ18" s="124"/>
      <c r="AR18" s="122">
        <f>SUM(AR13:AX17)</f>
        <v>4024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2914</v>
      </c>
      <c r="Q19" s="117"/>
      <c r="R19" s="117"/>
      <c r="S19" s="117"/>
      <c r="T19" s="117"/>
      <c r="U19" s="117"/>
      <c r="V19" s="118"/>
      <c r="W19" s="540">
        <v>3039</v>
      </c>
      <c r="X19" s="541"/>
      <c r="Y19" s="541"/>
      <c r="Z19" s="541"/>
      <c r="AA19" s="541"/>
      <c r="AB19" s="541"/>
      <c r="AC19" s="542"/>
      <c r="AD19" s="540">
        <v>3280</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3">
        <f>IF(P18=0, "-", SUM(P19)/P18)</f>
        <v>0.87089061566049009</v>
      </c>
      <c r="Q20" s="543"/>
      <c r="R20" s="543"/>
      <c r="S20" s="543"/>
      <c r="T20" s="543"/>
      <c r="U20" s="543"/>
      <c r="V20" s="543"/>
      <c r="W20" s="543">
        <f t="shared" ref="W20" si="0">IF(W18=0, "-", SUM(W19)/W18)</f>
        <v>0.87202295552367293</v>
      </c>
      <c r="X20" s="543"/>
      <c r="Y20" s="543"/>
      <c r="Z20" s="543"/>
      <c r="AA20" s="543"/>
      <c r="AB20" s="543"/>
      <c r="AC20" s="543"/>
      <c r="AD20" s="543">
        <f t="shared" ref="AD20" si="1">IF(AD18=0, "-", SUM(AD19)/AD18)</f>
        <v>0.87048832271762211</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43" t="s">
        <v>358</v>
      </c>
      <c r="H21" s="944"/>
      <c r="I21" s="944"/>
      <c r="J21" s="944"/>
      <c r="K21" s="944"/>
      <c r="L21" s="944"/>
      <c r="M21" s="944"/>
      <c r="N21" s="944"/>
      <c r="O21" s="944"/>
      <c r="P21" s="543">
        <f>IF(P19=0, "-", SUM(P19)/SUM(P13,P14))</f>
        <v>0.87089061566049009</v>
      </c>
      <c r="Q21" s="543"/>
      <c r="R21" s="543"/>
      <c r="S21" s="543"/>
      <c r="T21" s="543"/>
      <c r="U21" s="543"/>
      <c r="V21" s="543"/>
      <c r="W21" s="543">
        <f t="shared" ref="W21" si="2">IF(W19=0, "-", SUM(W19)/SUM(W13,W14))</f>
        <v>0.87202295552367293</v>
      </c>
      <c r="X21" s="543"/>
      <c r="Y21" s="543"/>
      <c r="Z21" s="543"/>
      <c r="AA21" s="543"/>
      <c r="AB21" s="543"/>
      <c r="AC21" s="543"/>
      <c r="AD21" s="543">
        <f t="shared" ref="AD21" si="3">IF(AD19=0, "-", SUM(AD19)/SUM(AD13,AD14))</f>
        <v>0.87048832271762211</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2297</v>
      </c>
      <c r="Q23" s="114"/>
      <c r="R23" s="114"/>
      <c r="S23" s="114"/>
      <c r="T23" s="114"/>
      <c r="U23" s="114"/>
      <c r="V23" s="115"/>
      <c r="W23" s="113">
        <v>2308</v>
      </c>
      <c r="X23" s="114"/>
      <c r="Y23" s="114"/>
      <c r="Z23" s="114"/>
      <c r="AA23" s="114"/>
      <c r="AB23" s="114"/>
      <c r="AC23" s="115"/>
      <c r="AD23" s="207" t="s">
        <v>670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657</v>
      </c>
      <c r="Q24" s="117"/>
      <c r="R24" s="117"/>
      <c r="S24" s="117"/>
      <c r="T24" s="117"/>
      <c r="U24" s="117"/>
      <c r="V24" s="118"/>
      <c r="W24" s="116">
        <v>654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587</v>
      </c>
      <c r="Q25" s="117"/>
      <c r="R25" s="117"/>
      <c r="S25" s="117"/>
      <c r="T25" s="117"/>
      <c r="U25" s="117"/>
      <c r="V25" s="118"/>
      <c r="W25" s="116">
        <v>587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466</v>
      </c>
      <c r="Q26" s="117"/>
      <c r="R26" s="117"/>
      <c r="S26" s="117"/>
      <c r="T26" s="117"/>
      <c r="U26" s="117"/>
      <c r="V26" s="118"/>
      <c r="W26" s="116">
        <v>470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4</v>
      </c>
      <c r="Q27" s="117"/>
      <c r="R27" s="117"/>
      <c r="S27" s="117"/>
      <c r="T27" s="117"/>
      <c r="U27" s="117"/>
      <c r="V27" s="118"/>
      <c r="W27" s="116">
        <v>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4012</v>
      </c>
      <c r="Q29" s="117"/>
      <c r="R29" s="117"/>
      <c r="S29" s="117"/>
      <c r="T29" s="117"/>
      <c r="U29" s="117"/>
      <c r="V29" s="118"/>
      <c r="W29" s="222">
        <f>AR13</f>
        <v>4024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8" t="s">
        <v>146</v>
      </c>
      <c r="H30" s="398"/>
      <c r="I30" s="398"/>
      <c r="J30" s="398"/>
      <c r="K30" s="398"/>
      <c r="L30" s="398"/>
      <c r="M30" s="398"/>
      <c r="N30" s="398"/>
      <c r="O30" s="583"/>
      <c r="P30" s="582" t="s">
        <v>59</v>
      </c>
      <c r="Q30" s="398"/>
      <c r="R30" s="398"/>
      <c r="S30" s="398"/>
      <c r="T30" s="398"/>
      <c r="U30" s="398"/>
      <c r="V30" s="398"/>
      <c r="W30" s="398"/>
      <c r="X30" s="583"/>
      <c r="Y30" s="466"/>
      <c r="Z30" s="467"/>
      <c r="AA30" s="468"/>
      <c r="AB30" s="394" t="s">
        <v>11</v>
      </c>
      <c r="AC30" s="395"/>
      <c r="AD30" s="396"/>
      <c r="AE30" s="394" t="s">
        <v>397</v>
      </c>
      <c r="AF30" s="395"/>
      <c r="AG30" s="395"/>
      <c r="AH30" s="396"/>
      <c r="AI30" s="394" t="s">
        <v>419</v>
      </c>
      <c r="AJ30" s="395"/>
      <c r="AK30" s="395"/>
      <c r="AL30" s="396"/>
      <c r="AM30" s="397" t="s">
        <v>424</v>
      </c>
      <c r="AN30" s="397"/>
      <c r="AO30" s="397"/>
      <c r="AP30" s="394"/>
      <c r="AQ30" s="649" t="s">
        <v>235</v>
      </c>
      <c r="AR30" s="650"/>
      <c r="AS30" s="650"/>
      <c r="AT30" s="651"/>
      <c r="AU30" s="398" t="s">
        <v>134</v>
      </c>
      <c r="AV30" s="398"/>
      <c r="AW30" s="398"/>
      <c r="AX30" s="399"/>
    </row>
    <row r="31" spans="1:50" ht="18.75" customHeight="1" x14ac:dyDescent="0.15">
      <c r="A31" s="513"/>
      <c r="B31" s="514"/>
      <c r="C31" s="514"/>
      <c r="D31" s="514"/>
      <c r="E31" s="514"/>
      <c r="F31" s="515"/>
      <c r="G31" s="571"/>
      <c r="H31" s="387"/>
      <c r="I31" s="387"/>
      <c r="J31" s="387"/>
      <c r="K31" s="387"/>
      <c r="L31" s="387"/>
      <c r="M31" s="387"/>
      <c r="N31" s="387"/>
      <c r="O31" s="572"/>
      <c r="P31" s="584"/>
      <c r="Q31" s="387"/>
      <c r="R31" s="387"/>
      <c r="S31" s="387"/>
      <c r="T31" s="387"/>
      <c r="U31" s="387"/>
      <c r="V31" s="387"/>
      <c r="W31" s="387"/>
      <c r="X31" s="572"/>
      <c r="Y31" s="469"/>
      <c r="Z31" s="470"/>
      <c r="AA31" s="471"/>
      <c r="AB31" s="340"/>
      <c r="AC31" s="341"/>
      <c r="AD31" s="342"/>
      <c r="AE31" s="340"/>
      <c r="AF31" s="341"/>
      <c r="AG31" s="341"/>
      <c r="AH31" s="342"/>
      <c r="AI31" s="340"/>
      <c r="AJ31" s="341"/>
      <c r="AK31" s="341"/>
      <c r="AL31" s="342"/>
      <c r="AM31" s="384"/>
      <c r="AN31" s="384"/>
      <c r="AO31" s="384"/>
      <c r="AP31" s="340"/>
      <c r="AQ31" s="215" t="s">
        <v>626</v>
      </c>
      <c r="AR31" s="140"/>
      <c r="AS31" s="141" t="s">
        <v>236</v>
      </c>
      <c r="AT31" s="176"/>
      <c r="AU31" s="275">
        <v>2</v>
      </c>
      <c r="AV31" s="275"/>
      <c r="AW31" s="387" t="s">
        <v>181</v>
      </c>
      <c r="AX31" s="388"/>
    </row>
    <row r="32" spans="1:50" ht="42.95" customHeight="1" x14ac:dyDescent="0.15">
      <c r="A32" s="516"/>
      <c r="B32" s="514"/>
      <c r="C32" s="514"/>
      <c r="D32" s="514"/>
      <c r="E32" s="514"/>
      <c r="F32" s="515"/>
      <c r="G32" s="544" t="s">
        <v>662</v>
      </c>
      <c r="H32" s="545"/>
      <c r="I32" s="545"/>
      <c r="J32" s="545"/>
      <c r="K32" s="545"/>
      <c r="L32" s="545"/>
      <c r="M32" s="545"/>
      <c r="N32" s="545"/>
      <c r="O32" s="546"/>
      <c r="P32" s="165" t="s">
        <v>577</v>
      </c>
      <c r="Q32" s="165"/>
      <c r="R32" s="165"/>
      <c r="S32" s="165"/>
      <c r="T32" s="165"/>
      <c r="U32" s="165"/>
      <c r="V32" s="165"/>
      <c r="W32" s="165"/>
      <c r="X32" s="236"/>
      <c r="Y32" s="346" t="s">
        <v>12</v>
      </c>
      <c r="Z32" s="553"/>
      <c r="AA32" s="554"/>
      <c r="AB32" s="555" t="s">
        <v>376</v>
      </c>
      <c r="AC32" s="555"/>
      <c r="AD32" s="555"/>
      <c r="AE32" s="372">
        <v>92.9</v>
      </c>
      <c r="AF32" s="373"/>
      <c r="AG32" s="373"/>
      <c r="AH32" s="373"/>
      <c r="AI32" s="372">
        <v>93.1</v>
      </c>
      <c r="AJ32" s="373"/>
      <c r="AK32" s="373"/>
      <c r="AL32" s="373"/>
      <c r="AM32" s="372">
        <v>93.8</v>
      </c>
      <c r="AN32" s="373"/>
      <c r="AO32" s="373"/>
      <c r="AP32" s="373"/>
      <c r="AQ32" s="119" t="s">
        <v>571</v>
      </c>
      <c r="AR32" s="120"/>
      <c r="AS32" s="120"/>
      <c r="AT32" s="121"/>
      <c r="AU32" s="373" t="s">
        <v>571</v>
      </c>
      <c r="AV32" s="373"/>
      <c r="AW32" s="373"/>
      <c r="AX32" s="375"/>
    </row>
    <row r="33" spans="1:50" ht="42.95" customHeight="1" x14ac:dyDescent="0.15">
      <c r="A33" s="517"/>
      <c r="B33" s="518"/>
      <c r="C33" s="518"/>
      <c r="D33" s="518"/>
      <c r="E33" s="518"/>
      <c r="F33" s="519"/>
      <c r="G33" s="547"/>
      <c r="H33" s="548"/>
      <c r="I33" s="548"/>
      <c r="J33" s="548"/>
      <c r="K33" s="548"/>
      <c r="L33" s="548"/>
      <c r="M33" s="548"/>
      <c r="N33" s="548"/>
      <c r="O33" s="549"/>
      <c r="P33" s="238"/>
      <c r="Q33" s="238"/>
      <c r="R33" s="238"/>
      <c r="S33" s="238"/>
      <c r="T33" s="238"/>
      <c r="U33" s="238"/>
      <c r="V33" s="238"/>
      <c r="W33" s="238"/>
      <c r="X33" s="239"/>
      <c r="Y33" s="307" t="s">
        <v>54</v>
      </c>
      <c r="Z33" s="302"/>
      <c r="AA33" s="303"/>
      <c r="AB33" s="523" t="s">
        <v>376</v>
      </c>
      <c r="AC33" s="523"/>
      <c r="AD33" s="523"/>
      <c r="AE33" s="372">
        <v>89.3</v>
      </c>
      <c r="AF33" s="373"/>
      <c r="AG33" s="373"/>
      <c r="AH33" s="373"/>
      <c r="AI33" s="372">
        <v>89.9</v>
      </c>
      <c r="AJ33" s="373"/>
      <c r="AK33" s="373"/>
      <c r="AL33" s="373"/>
      <c r="AM33" s="372">
        <v>92.9</v>
      </c>
      <c r="AN33" s="373"/>
      <c r="AO33" s="373"/>
      <c r="AP33" s="373"/>
      <c r="AQ33" s="119" t="s">
        <v>571</v>
      </c>
      <c r="AR33" s="120"/>
      <c r="AS33" s="120"/>
      <c r="AT33" s="121"/>
      <c r="AU33" s="373">
        <v>93.5</v>
      </c>
      <c r="AV33" s="373"/>
      <c r="AW33" s="373"/>
      <c r="AX33" s="375"/>
    </row>
    <row r="34" spans="1:50" ht="42.95" customHeight="1" x14ac:dyDescent="0.15">
      <c r="A34" s="516"/>
      <c r="B34" s="514"/>
      <c r="C34" s="514"/>
      <c r="D34" s="514"/>
      <c r="E34" s="514"/>
      <c r="F34" s="515"/>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2">
        <v>104</v>
      </c>
      <c r="AF34" s="373"/>
      <c r="AG34" s="373"/>
      <c r="AH34" s="373"/>
      <c r="AI34" s="372">
        <v>103.4</v>
      </c>
      <c r="AJ34" s="373"/>
      <c r="AK34" s="373"/>
      <c r="AL34" s="373"/>
      <c r="AM34" s="372">
        <v>100.6</v>
      </c>
      <c r="AN34" s="373"/>
      <c r="AO34" s="373"/>
      <c r="AP34" s="373"/>
      <c r="AQ34" s="119" t="s">
        <v>571</v>
      </c>
      <c r="AR34" s="120"/>
      <c r="AS34" s="120"/>
      <c r="AT34" s="121"/>
      <c r="AU34" s="373" t="s">
        <v>571</v>
      </c>
      <c r="AV34" s="373"/>
      <c r="AW34" s="373"/>
      <c r="AX34" s="375"/>
    </row>
    <row r="35" spans="1:50" ht="21" customHeight="1" x14ac:dyDescent="0.15">
      <c r="A35" s="913" t="s">
        <v>385</v>
      </c>
      <c r="B35" s="914"/>
      <c r="C35" s="914"/>
      <c r="D35" s="914"/>
      <c r="E35" s="914"/>
      <c r="F35" s="915"/>
      <c r="G35" s="919" t="s">
        <v>578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1"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15">
      <c r="A37" s="652" t="s">
        <v>353</v>
      </c>
      <c r="B37" s="653"/>
      <c r="C37" s="653"/>
      <c r="D37" s="653"/>
      <c r="E37" s="653"/>
      <c r="F37" s="654"/>
      <c r="G37" s="569" t="s">
        <v>146</v>
      </c>
      <c r="H37" s="389"/>
      <c r="I37" s="389"/>
      <c r="J37" s="389"/>
      <c r="K37" s="389"/>
      <c r="L37" s="389"/>
      <c r="M37" s="389"/>
      <c r="N37" s="389"/>
      <c r="O37" s="570"/>
      <c r="P37" s="639" t="s">
        <v>59</v>
      </c>
      <c r="Q37" s="389"/>
      <c r="R37" s="389"/>
      <c r="S37" s="389"/>
      <c r="T37" s="389"/>
      <c r="U37" s="389"/>
      <c r="V37" s="389"/>
      <c r="W37" s="389"/>
      <c r="X37" s="570"/>
      <c r="Y37" s="640"/>
      <c r="Z37" s="641"/>
      <c r="AA37" s="642"/>
      <c r="AB37" s="643" t="s">
        <v>11</v>
      </c>
      <c r="AC37" s="644"/>
      <c r="AD37" s="645"/>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customHeight="1" x14ac:dyDescent="0.15">
      <c r="A38" s="513"/>
      <c r="B38" s="514"/>
      <c r="C38" s="514"/>
      <c r="D38" s="514"/>
      <c r="E38" s="514"/>
      <c r="F38" s="515"/>
      <c r="G38" s="571"/>
      <c r="H38" s="387"/>
      <c r="I38" s="387"/>
      <c r="J38" s="387"/>
      <c r="K38" s="387"/>
      <c r="L38" s="387"/>
      <c r="M38" s="387"/>
      <c r="N38" s="387"/>
      <c r="O38" s="572"/>
      <c r="P38" s="584"/>
      <c r="Q38" s="387"/>
      <c r="R38" s="387"/>
      <c r="S38" s="387"/>
      <c r="T38" s="387"/>
      <c r="U38" s="387"/>
      <c r="V38" s="387"/>
      <c r="W38" s="387"/>
      <c r="X38" s="572"/>
      <c r="Y38" s="469"/>
      <c r="Z38" s="470"/>
      <c r="AA38" s="471"/>
      <c r="AB38" s="340"/>
      <c r="AC38" s="341"/>
      <c r="AD38" s="342"/>
      <c r="AE38" s="340"/>
      <c r="AF38" s="341"/>
      <c r="AG38" s="341"/>
      <c r="AH38" s="342"/>
      <c r="AI38" s="340"/>
      <c r="AJ38" s="341"/>
      <c r="AK38" s="341"/>
      <c r="AL38" s="342"/>
      <c r="AM38" s="384"/>
      <c r="AN38" s="384"/>
      <c r="AO38" s="384"/>
      <c r="AP38" s="384"/>
      <c r="AQ38" s="215" t="s">
        <v>627</v>
      </c>
      <c r="AR38" s="140"/>
      <c r="AS38" s="141" t="s">
        <v>236</v>
      </c>
      <c r="AT38" s="176"/>
      <c r="AU38" s="275">
        <v>2</v>
      </c>
      <c r="AV38" s="275"/>
      <c r="AW38" s="387" t="s">
        <v>181</v>
      </c>
      <c r="AX38" s="388"/>
    </row>
    <row r="39" spans="1:50" ht="23.25" customHeight="1" x14ac:dyDescent="0.15">
      <c r="A39" s="516"/>
      <c r="B39" s="514"/>
      <c r="C39" s="514"/>
      <c r="D39" s="514"/>
      <c r="E39" s="514"/>
      <c r="F39" s="515"/>
      <c r="G39" s="544" t="s">
        <v>663</v>
      </c>
      <c r="H39" s="545"/>
      <c r="I39" s="545"/>
      <c r="J39" s="545"/>
      <c r="K39" s="545"/>
      <c r="L39" s="545"/>
      <c r="M39" s="545"/>
      <c r="N39" s="545"/>
      <c r="O39" s="546"/>
      <c r="P39" s="165" t="s">
        <v>579</v>
      </c>
      <c r="Q39" s="165"/>
      <c r="R39" s="165"/>
      <c r="S39" s="165"/>
      <c r="T39" s="165"/>
      <c r="U39" s="165"/>
      <c r="V39" s="165"/>
      <c r="W39" s="165"/>
      <c r="X39" s="236"/>
      <c r="Y39" s="346" t="s">
        <v>12</v>
      </c>
      <c r="Z39" s="553"/>
      <c r="AA39" s="554"/>
      <c r="AB39" s="555" t="s">
        <v>580</v>
      </c>
      <c r="AC39" s="555"/>
      <c r="AD39" s="555"/>
      <c r="AE39" s="372">
        <v>75473</v>
      </c>
      <c r="AF39" s="373"/>
      <c r="AG39" s="373"/>
      <c r="AH39" s="373"/>
      <c r="AI39" s="372">
        <v>77690</v>
      </c>
      <c r="AJ39" s="373"/>
      <c r="AK39" s="373"/>
      <c r="AL39" s="373"/>
      <c r="AM39" s="372">
        <v>83710</v>
      </c>
      <c r="AN39" s="373"/>
      <c r="AO39" s="373"/>
      <c r="AP39" s="373"/>
      <c r="AQ39" s="119" t="s">
        <v>628</v>
      </c>
      <c r="AR39" s="120"/>
      <c r="AS39" s="120"/>
      <c r="AT39" s="121"/>
      <c r="AU39" s="373" t="s">
        <v>628</v>
      </c>
      <c r="AV39" s="373"/>
      <c r="AW39" s="373"/>
      <c r="AX39" s="375"/>
    </row>
    <row r="40" spans="1:50" ht="23.25" customHeight="1" x14ac:dyDescent="0.15">
      <c r="A40" s="517"/>
      <c r="B40" s="518"/>
      <c r="C40" s="518"/>
      <c r="D40" s="518"/>
      <c r="E40" s="518"/>
      <c r="F40" s="519"/>
      <c r="G40" s="547"/>
      <c r="H40" s="548"/>
      <c r="I40" s="548"/>
      <c r="J40" s="548"/>
      <c r="K40" s="548"/>
      <c r="L40" s="548"/>
      <c r="M40" s="548"/>
      <c r="N40" s="548"/>
      <c r="O40" s="549"/>
      <c r="P40" s="238"/>
      <c r="Q40" s="238"/>
      <c r="R40" s="238"/>
      <c r="S40" s="238"/>
      <c r="T40" s="238"/>
      <c r="U40" s="238"/>
      <c r="V40" s="238"/>
      <c r="W40" s="238"/>
      <c r="X40" s="239"/>
      <c r="Y40" s="307" t="s">
        <v>54</v>
      </c>
      <c r="Z40" s="302"/>
      <c r="AA40" s="303"/>
      <c r="AB40" s="555" t="s">
        <v>580</v>
      </c>
      <c r="AC40" s="555"/>
      <c r="AD40" s="555"/>
      <c r="AE40" s="372">
        <v>69000</v>
      </c>
      <c r="AF40" s="373"/>
      <c r="AG40" s="373"/>
      <c r="AH40" s="373"/>
      <c r="AI40" s="372">
        <v>77000</v>
      </c>
      <c r="AJ40" s="373"/>
      <c r="AK40" s="373"/>
      <c r="AL40" s="373"/>
      <c r="AM40" s="372">
        <v>77492</v>
      </c>
      <c r="AN40" s="373"/>
      <c r="AO40" s="373"/>
      <c r="AP40" s="373"/>
      <c r="AQ40" s="119" t="s">
        <v>628</v>
      </c>
      <c r="AR40" s="120"/>
      <c r="AS40" s="120"/>
      <c r="AT40" s="121"/>
      <c r="AU40" s="373">
        <v>79337</v>
      </c>
      <c r="AV40" s="373"/>
      <c r="AW40" s="373"/>
      <c r="AX40" s="375"/>
    </row>
    <row r="41" spans="1:50" ht="23.25" customHeight="1" x14ac:dyDescent="0.15">
      <c r="A41" s="655"/>
      <c r="B41" s="656"/>
      <c r="C41" s="656"/>
      <c r="D41" s="656"/>
      <c r="E41" s="656"/>
      <c r="F41" s="657"/>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2">
        <v>109.4</v>
      </c>
      <c r="AF41" s="373"/>
      <c r="AG41" s="373"/>
      <c r="AH41" s="373"/>
      <c r="AI41" s="372">
        <v>100.9</v>
      </c>
      <c r="AJ41" s="373"/>
      <c r="AK41" s="373"/>
      <c r="AL41" s="373"/>
      <c r="AM41" s="372">
        <v>108.02</v>
      </c>
      <c r="AN41" s="373"/>
      <c r="AO41" s="373"/>
      <c r="AP41" s="373"/>
      <c r="AQ41" s="119" t="s">
        <v>628</v>
      </c>
      <c r="AR41" s="120"/>
      <c r="AS41" s="120"/>
      <c r="AT41" s="121"/>
      <c r="AU41" s="373" t="s">
        <v>627</v>
      </c>
      <c r="AV41" s="373"/>
      <c r="AW41" s="373"/>
      <c r="AX41" s="375"/>
    </row>
    <row r="42" spans="1:50" ht="20.100000000000001" customHeight="1" x14ac:dyDescent="0.15">
      <c r="A42" s="913" t="s">
        <v>385</v>
      </c>
      <c r="B42" s="914"/>
      <c r="C42" s="914"/>
      <c r="D42" s="914"/>
      <c r="E42" s="914"/>
      <c r="F42" s="915"/>
      <c r="G42" s="919" t="s">
        <v>581</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0.100000000000001"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2" t="s">
        <v>353</v>
      </c>
      <c r="B44" s="653"/>
      <c r="C44" s="653"/>
      <c r="D44" s="653"/>
      <c r="E44" s="653"/>
      <c r="F44" s="654"/>
      <c r="G44" s="569" t="s">
        <v>146</v>
      </c>
      <c r="H44" s="389"/>
      <c r="I44" s="389"/>
      <c r="J44" s="389"/>
      <c r="K44" s="389"/>
      <c r="L44" s="389"/>
      <c r="M44" s="389"/>
      <c r="N44" s="389"/>
      <c r="O44" s="570"/>
      <c r="P44" s="639" t="s">
        <v>59</v>
      </c>
      <c r="Q44" s="389"/>
      <c r="R44" s="389"/>
      <c r="S44" s="389"/>
      <c r="T44" s="389"/>
      <c r="U44" s="389"/>
      <c r="V44" s="389"/>
      <c r="W44" s="389"/>
      <c r="X44" s="570"/>
      <c r="Y44" s="640"/>
      <c r="Z44" s="641"/>
      <c r="AA44" s="642"/>
      <c r="AB44" s="643" t="s">
        <v>11</v>
      </c>
      <c r="AC44" s="644"/>
      <c r="AD44" s="645"/>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71"/>
      <c r="H45" s="387"/>
      <c r="I45" s="387"/>
      <c r="J45" s="387"/>
      <c r="K45" s="387"/>
      <c r="L45" s="387"/>
      <c r="M45" s="387"/>
      <c r="N45" s="387"/>
      <c r="O45" s="572"/>
      <c r="P45" s="584"/>
      <c r="Q45" s="387"/>
      <c r="R45" s="387"/>
      <c r="S45" s="387"/>
      <c r="T45" s="387"/>
      <c r="U45" s="387"/>
      <c r="V45" s="387"/>
      <c r="W45" s="387"/>
      <c r="X45" s="572"/>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7"/>
      <c r="H47" s="548"/>
      <c r="I47" s="548"/>
      <c r="J47" s="548"/>
      <c r="K47" s="548"/>
      <c r="L47" s="548"/>
      <c r="M47" s="548"/>
      <c r="N47" s="548"/>
      <c r="O47" s="549"/>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5"/>
      <c r="B48" s="656"/>
      <c r="C48" s="656"/>
      <c r="D48" s="656"/>
      <c r="E48" s="656"/>
      <c r="F48" s="657"/>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13" t="s">
        <v>353</v>
      </c>
      <c r="B51" s="514"/>
      <c r="C51" s="514"/>
      <c r="D51" s="514"/>
      <c r="E51" s="514"/>
      <c r="F51" s="515"/>
      <c r="G51" s="569" t="s">
        <v>146</v>
      </c>
      <c r="H51" s="389"/>
      <c r="I51" s="389"/>
      <c r="J51" s="389"/>
      <c r="K51" s="389"/>
      <c r="L51" s="389"/>
      <c r="M51" s="389"/>
      <c r="N51" s="389"/>
      <c r="O51" s="570"/>
      <c r="P51" s="639" t="s">
        <v>59</v>
      </c>
      <c r="Q51" s="389"/>
      <c r="R51" s="389"/>
      <c r="S51" s="389"/>
      <c r="T51" s="389"/>
      <c r="U51" s="389"/>
      <c r="V51" s="389"/>
      <c r="W51" s="389"/>
      <c r="X51" s="570"/>
      <c r="Y51" s="640"/>
      <c r="Z51" s="641"/>
      <c r="AA51" s="642"/>
      <c r="AB51" s="643" t="s">
        <v>11</v>
      </c>
      <c r="AC51" s="644"/>
      <c r="AD51" s="645"/>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71"/>
      <c r="H52" s="387"/>
      <c r="I52" s="387"/>
      <c r="J52" s="387"/>
      <c r="K52" s="387"/>
      <c r="L52" s="387"/>
      <c r="M52" s="387"/>
      <c r="N52" s="387"/>
      <c r="O52" s="572"/>
      <c r="P52" s="584"/>
      <c r="Q52" s="387"/>
      <c r="R52" s="387"/>
      <c r="S52" s="387"/>
      <c r="T52" s="387"/>
      <c r="U52" s="387"/>
      <c r="V52" s="387"/>
      <c r="W52" s="387"/>
      <c r="X52" s="572"/>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7"/>
      <c r="H54" s="548"/>
      <c r="I54" s="548"/>
      <c r="J54" s="548"/>
      <c r="K54" s="548"/>
      <c r="L54" s="548"/>
      <c r="M54" s="548"/>
      <c r="N54" s="548"/>
      <c r="O54" s="549"/>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5"/>
      <c r="B55" s="656"/>
      <c r="C55" s="656"/>
      <c r="D55" s="656"/>
      <c r="E55" s="656"/>
      <c r="F55" s="657"/>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13" t="s">
        <v>353</v>
      </c>
      <c r="B58" s="514"/>
      <c r="C58" s="514"/>
      <c r="D58" s="514"/>
      <c r="E58" s="514"/>
      <c r="F58" s="515"/>
      <c r="G58" s="569" t="s">
        <v>146</v>
      </c>
      <c r="H58" s="389"/>
      <c r="I58" s="389"/>
      <c r="J58" s="389"/>
      <c r="K58" s="389"/>
      <c r="L58" s="389"/>
      <c r="M58" s="389"/>
      <c r="N58" s="389"/>
      <c r="O58" s="570"/>
      <c r="P58" s="639" t="s">
        <v>59</v>
      </c>
      <c r="Q58" s="389"/>
      <c r="R58" s="389"/>
      <c r="S58" s="389"/>
      <c r="T58" s="389"/>
      <c r="U58" s="389"/>
      <c r="V58" s="389"/>
      <c r="W58" s="389"/>
      <c r="X58" s="570"/>
      <c r="Y58" s="640"/>
      <c r="Z58" s="641"/>
      <c r="AA58" s="642"/>
      <c r="AB58" s="643" t="s">
        <v>11</v>
      </c>
      <c r="AC58" s="644"/>
      <c r="AD58" s="645"/>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71"/>
      <c r="H59" s="387"/>
      <c r="I59" s="387"/>
      <c r="J59" s="387"/>
      <c r="K59" s="387"/>
      <c r="L59" s="387"/>
      <c r="M59" s="387"/>
      <c r="N59" s="387"/>
      <c r="O59" s="572"/>
      <c r="P59" s="584"/>
      <c r="Q59" s="387"/>
      <c r="R59" s="387"/>
      <c r="S59" s="387"/>
      <c r="T59" s="387"/>
      <c r="U59" s="387"/>
      <c r="V59" s="387"/>
      <c r="W59" s="387"/>
      <c r="X59" s="572"/>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7"/>
      <c r="H61" s="548"/>
      <c r="I61" s="548"/>
      <c r="J61" s="548"/>
      <c r="K61" s="548"/>
      <c r="L61" s="548"/>
      <c r="M61" s="548"/>
      <c r="N61" s="548"/>
      <c r="O61" s="549"/>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6" t="s">
        <v>397</v>
      </c>
      <c r="AF65" s="377"/>
      <c r="AG65" s="377"/>
      <c r="AH65" s="378"/>
      <c r="AI65" s="376" t="s">
        <v>395</v>
      </c>
      <c r="AJ65" s="377"/>
      <c r="AK65" s="377"/>
      <c r="AL65" s="378"/>
      <c r="AM65" s="383" t="s">
        <v>424</v>
      </c>
      <c r="AN65" s="383"/>
      <c r="AO65" s="383"/>
      <c r="AP65" s="383"/>
      <c r="AQ65" s="882" t="s">
        <v>235</v>
      </c>
      <c r="AR65" s="878"/>
      <c r="AS65" s="878"/>
      <c r="AT65" s="879"/>
      <c r="AU65" s="993" t="s">
        <v>134</v>
      </c>
      <c r="AV65" s="993"/>
      <c r="AW65" s="993"/>
      <c r="AX65" s="994"/>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4"/>
      <c r="AN66" s="384"/>
      <c r="AO66" s="384"/>
      <c r="AP66" s="384"/>
      <c r="AQ66" s="274"/>
      <c r="AR66" s="275"/>
      <c r="AS66" s="880" t="s">
        <v>236</v>
      </c>
      <c r="AT66" s="881"/>
      <c r="AU66" s="275"/>
      <c r="AV66" s="275"/>
      <c r="AW66" s="880" t="s">
        <v>352</v>
      </c>
      <c r="AX66" s="995"/>
    </row>
    <row r="67" spans="1:50" ht="23.25" hidden="1" customHeight="1" x14ac:dyDescent="0.15">
      <c r="A67" s="866"/>
      <c r="B67" s="867"/>
      <c r="C67" s="867"/>
      <c r="D67" s="867"/>
      <c r="E67" s="867"/>
      <c r="F67" s="868"/>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829"/>
      <c r="AF69" s="830"/>
      <c r="AG69" s="830"/>
      <c r="AH69" s="830"/>
      <c r="AI69" s="829"/>
      <c r="AJ69" s="830"/>
      <c r="AK69" s="830"/>
      <c r="AL69" s="830"/>
      <c r="AM69" s="829"/>
      <c r="AN69" s="830"/>
      <c r="AO69" s="830"/>
      <c r="AP69" s="830"/>
      <c r="AQ69" s="372"/>
      <c r="AR69" s="373"/>
      <c r="AS69" s="373"/>
      <c r="AT69" s="374"/>
      <c r="AU69" s="373"/>
      <c r="AV69" s="373"/>
      <c r="AW69" s="373"/>
      <c r="AX69" s="375"/>
    </row>
    <row r="70" spans="1:50" ht="23.25" hidden="1" customHeight="1" x14ac:dyDescent="0.15">
      <c r="A70" s="866" t="s">
        <v>359</v>
      </c>
      <c r="B70" s="867"/>
      <c r="C70" s="867"/>
      <c r="D70" s="867"/>
      <c r="E70" s="867"/>
      <c r="F70" s="868"/>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2" t="s">
        <v>354</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8" t="s">
        <v>388</v>
      </c>
      <c r="B78" s="929"/>
      <c r="C78" s="929"/>
      <c r="D78" s="929"/>
      <c r="E78" s="926" t="s">
        <v>332</v>
      </c>
      <c r="F78" s="927"/>
      <c r="G78" s="56" t="s">
        <v>238</v>
      </c>
      <c r="H78" s="807"/>
      <c r="I78" s="248"/>
      <c r="J78" s="248"/>
      <c r="K78" s="248"/>
      <c r="L78" s="248"/>
      <c r="M78" s="248"/>
      <c r="N78" s="248"/>
      <c r="O78" s="80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x14ac:dyDescent="0.15">
      <c r="A80" s="520"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1"/>
      <c r="B81" s="864"/>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64"/>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4"/>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5"/>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70" t="s">
        <v>62</v>
      </c>
      <c r="Z87" s="771"/>
      <c r="AA87" s="772"/>
      <c r="AB87" s="555"/>
      <c r="AC87" s="555"/>
      <c r="AD87" s="555"/>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2" t="s">
        <v>54</v>
      </c>
      <c r="Z88" s="743"/>
      <c r="AA88" s="744"/>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2" t="s">
        <v>13</v>
      </c>
      <c r="Z89" s="743"/>
      <c r="AA89" s="744"/>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1"/>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70" t="s">
        <v>62</v>
      </c>
      <c r="Z92" s="771"/>
      <c r="AA92" s="772"/>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2" t="s">
        <v>54</v>
      </c>
      <c r="Z93" s="743"/>
      <c r="AA93" s="744"/>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2" t="s">
        <v>13</v>
      </c>
      <c r="Z94" s="743"/>
      <c r="AA94" s="744"/>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70" t="s">
        <v>62</v>
      </c>
      <c r="Z97" s="771"/>
      <c r="AA97" s="77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2" t="s">
        <v>54</v>
      </c>
      <c r="Z98" s="743"/>
      <c r="AA98" s="744"/>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81" t="s">
        <v>13</v>
      </c>
      <c r="Z99" s="482"/>
      <c r="AA99" s="483"/>
      <c r="AB99" s="463" t="s">
        <v>14</v>
      </c>
      <c r="AC99" s="464"/>
      <c r="AD99" s="46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6"/>
      <c r="Z100" s="467"/>
      <c r="AA100" s="468"/>
      <c r="AB100" s="872" t="s">
        <v>11</v>
      </c>
      <c r="AC100" s="872"/>
      <c r="AD100" s="872"/>
      <c r="AE100" s="838" t="s">
        <v>397</v>
      </c>
      <c r="AF100" s="839"/>
      <c r="AG100" s="839"/>
      <c r="AH100" s="840"/>
      <c r="AI100" s="838" t="s">
        <v>417</v>
      </c>
      <c r="AJ100" s="839"/>
      <c r="AK100" s="839"/>
      <c r="AL100" s="840"/>
      <c r="AM100" s="838" t="s">
        <v>424</v>
      </c>
      <c r="AN100" s="839"/>
      <c r="AO100" s="839"/>
      <c r="AP100" s="840"/>
      <c r="AQ100" s="945" t="s">
        <v>437</v>
      </c>
      <c r="AR100" s="946"/>
      <c r="AS100" s="946"/>
      <c r="AT100" s="947"/>
      <c r="AU100" s="945" t="s">
        <v>438</v>
      </c>
      <c r="AV100" s="946"/>
      <c r="AW100" s="946"/>
      <c r="AX100" s="948"/>
    </row>
    <row r="101" spans="1:60" ht="23.2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28" t="s">
        <v>55</v>
      </c>
      <c r="Z101" s="728"/>
      <c r="AA101" s="729"/>
      <c r="AB101" s="555" t="s">
        <v>583</v>
      </c>
      <c r="AC101" s="555"/>
      <c r="AD101" s="555"/>
      <c r="AE101" s="372">
        <v>75085</v>
      </c>
      <c r="AF101" s="373"/>
      <c r="AG101" s="373"/>
      <c r="AH101" s="374"/>
      <c r="AI101" s="372">
        <v>75261</v>
      </c>
      <c r="AJ101" s="373"/>
      <c r="AK101" s="373"/>
      <c r="AL101" s="374"/>
      <c r="AM101" s="372">
        <v>72242</v>
      </c>
      <c r="AN101" s="373"/>
      <c r="AO101" s="373"/>
      <c r="AP101" s="374"/>
      <c r="AQ101" s="372" t="s">
        <v>629</v>
      </c>
      <c r="AR101" s="373"/>
      <c r="AS101" s="373"/>
      <c r="AT101" s="374"/>
      <c r="AU101" s="372" t="s">
        <v>629</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5" t="s">
        <v>583</v>
      </c>
      <c r="AC102" s="555"/>
      <c r="AD102" s="555"/>
      <c r="AE102" s="366">
        <v>77000</v>
      </c>
      <c r="AF102" s="366"/>
      <c r="AG102" s="366"/>
      <c r="AH102" s="366"/>
      <c r="AI102" s="366">
        <v>80000</v>
      </c>
      <c r="AJ102" s="366"/>
      <c r="AK102" s="366"/>
      <c r="AL102" s="366"/>
      <c r="AM102" s="366">
        <v>77961</v>
      </c>
      <c r="AN102" s="366"/>
      <c r="AO102" s="366"/>
      <c r="AP102" s="366"/>
      <c r="AQ102" s="829">
        <v>76197</v>
      </c>
      <c r="AR102" s="830"/>
      <c r="AS102" s="830"/>
      <c r="AT102" s="831"/>
      <c r="AU102" s="829" t="s">
        <v>629</v>
      </c>
      <c r="AV102" s="830"/>
      <c r="AW102" s="830"/>
      <c r="AX102" s="831"/>
    </row>
    <row r="103" spans="1:60" ht="31.5" hidden="1" customHeight="1" x14ac:dyDescent="0.15">
      <c r="A103" s="489" t="s">
        <v>355</v>
      </c>
      <c r="B103" s="490"/>
      <c r="C103" s="490"/>
      <c r="D103" s="490"/>
      <c r="E103" s="490"/>
      <c r="F103" s="491"/>
      <c r="G103" s="743" t="s">
        <v>60</v>
      </c>
      <c r="H103" s="743"/>
      <c r="I103" s="743"/>
      <c r="J103" s="743"/>
      <c r="K103" s="743"/>
      <c r="L103" s="743"/>
      <c r="M103" s="743"/>
      <c r="N103" s="743"/>
      <c r="O103" s="743"/>
      <c r="P103" s="743"/>
      <c r="Q103" s="743"/>
      <c r="R103" s="743"/>
      <c r="S103" s="743"/>
      <c r="T103" s="743"/>
      <c r="U103" s="743"/>
      <c r="V103" s="743"/>
      <c r="W103" s="743"/>
      <c r="X103" s="744"/>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29"/>
      <c r="AV105" s="830"/>
      <c r="AW105" s="830"/>
      <c r="AX105" s="831"/>
    </row>
    <row r="106" spans="1:60" ht="31.5" hidden="1" customHeight="1" x14ac:dyDescent="0.15">
      <c r="A106" s="489" t="s">
        <v>355</v>
      </c>
      <c r="B106" s="490"/>
      <c r="C106" s="490"/>
      <c r="D106" s="490"/>
      <c r="E106" s="490"/>
      <c r="F106" s="491"/>
      <c r="G106" s="743" t="s">
        <v>60</v>
      </c>
      <c r="H106" s="743"/>
      <c r="I106" s="743"/>
      <c r="J106" s="743"/>
      <c r="K106" s="743"/>
      <c r="L106" s="743"/>
      <c r="M106" s="743"/>
      <c r="N106" s="743"/>
      <c r="O106" s="743"/>
      <c r="P106" s="743"/>
      <c r="Q106" s="743"/>
      <c r="R106" s="743"/>
      <c r="S106" s="743"/>
      <c r="T106" s="743"/>
      <c r="U106" s="743"/>
      <c r="V106" s="743"/>
      <c r="W106" s="743"/>
      <c r="X106" s="744"/>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29"/>
      <c r="AV108" s="830"/>
      <c r="AW108" s="830"/>
      <c r="AX108" s="831"/>
    </row>
    <row r="109" spans="1:60" ht="31.5" hidden="1" customHeight="1" x14ac:dyDescent="0.15">
      <c r="A109" s="489" t="s">
        <v>355</v>
      </c>
      <c r="B109" s="490"/>
      <c r="C109" s="490"/>
      <c r="D109" s="490"/>
      <c r="E109" s="490"/>
      <c r="F109" s="491"/>
      <c r="G109" s="743" t="s">
        <v>60</v>
      </c>
      <c r="H109" s="743"/>
      <c r="I109" s="743"/>
      <c r="J109" s="743"/>
      <c r="K109" s="743"/>
      <c r="L109" s="743"/>
      <c r="M109" s="743"/>
      <c r="N109" s="743"/>
      <c r="O109" s="743"/>
      <c r="P109" s="743"/>
      <c r="Q109" s="743"/>
      <c r="R109" s="743"/>
      <c r="S109" s="743"/>
      <c r="T109" s="743"/>
      <c r="U109" s="743"/>
      <c r="V109" s="743"/>
      <c r="W109" s="743"/>
      <c r="X109" s="744"/>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29"/>
      <c r="AV111" s="830"/>
      <c r="AW111" s="830"/>
      <c r="AX111" s="831"/>
    </row>
    <row r="112" spans="1:60" ht="31.5" hidden="1" customHeight="1" x14ac:dyDescent="0.15">
      <c r="A112" s="489" t="s">
        <v>355</v>
      </c>
      <c r="B112" s="490"/>
      <c r="C112" s="490"/>
      <c r="D112" s="490"/>
      <c r="E112" s="490"/>
      <c r="F112" s="491"/>
      <c r="G112" s="743" t="s">
        <v>60</v>
      </c>
      <c r="H112" s="743"/>
      <c r="I112" s="743"/>
      <c r="J112" s="743"/>
      <c r="K112" s="743"/>
      <c r="L112" s="743"/>
      <c r="M112" s="743"/>
      <c r="N112" s="743"/>
      <c r="O112" s="743"/>
      <c r="P112" s="743"/>
      <c r="Q112" s="743"/>
      <c r="R112" s="743"/>
      <c r="S112" s="743"/>
      <c r="T112" s="743"/>
      <c r="U112" s="743"/>
      <c r="V112" s="743"/>
      <c r="W112" s="743"/>
      <c r="X112" s="744"/>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585</v>
      </c>
      <c r="AC116" s="305"/>
      <c r="AD116" s="306"/>
      <c r="AE116" s="366">
        <v>38809</v>
      </c>
      <c r="AF116" s="366"/>
      <c r="AG116" s="366"/>
      <c r="AH116" s="366"/>
      <c r="AI116" s="366">
        <v>40380</v>
      </c>
      <c r="AJ116" s="366"/>
      <c r="AK116" s="366"/>
      <c r="AL116" s="366"/>
      <c r="AM116" s="366">
        <v>45403</v>
      </c>
      <c r="AN116" s="366"/>
      <c r="AO116" s="366"/>
      <c r="AP116" s="366"/>
      <c r="AQ116" s="372">
        <v>52653</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586</v>
      </c>
      <c r="AC117" s="350"/>
      <c r="AD117" s="351"/>
      <c r="AE117" s="310" t="s">
        <v>587</v>
      </c>
      <c r="AF117" s="310"/>
      <c r="AG117" s="310"/>
      <c r="AH117" s="310"/>
      <c r="AI117" s="310" t="s">
        <v>588</v>
      </c>
      <c r="AJ117" s="310"/>
      <c r="AK117" s="310"/>
      <c r="AL117" s="310"/>
      <c r="AM117" s="310" t="s">
        <v>650</v>
      </c>
      <c r="AN117" s="310"/>
      <c r="AO117" s="310"/>
      <c r="AP117" s="310"/>
      <c r="AQ117" s="310" t="s">
        <v>665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customHeight="1" x14ac:dyDescent="0.15">
      <c r="A119" s="296"/>
      <c r="B119" s="297"/>
      <c r="C119" s="297"/>
      <c r="D119" s="297"/>
      <c r="E119" s="297"/>
      <c r="F119" s="298"/>
      <c r="G119" s="359" t="s">
        <v>589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585</v>
      </c>
      <c r="AC119" s="305"/>
      <c r="AD119" s="306"/>
      <c r="AE119" s="366">
        <v>38610</v>
      </c>
      <c r="AF119" s="366"/>
      <c r="AG119" s="366"/>
      <c r="AH119" s="366"/>
      <c r="AI119" s="366">
        <v>39117</v>
      </c>
      <c r="AJ119" s="366"/>
      <c r="AK119" s="366"/>
      <c r="AL119" s="366"/>
      <c r="AM119" s="366">
        <v>39183</v>
      </c>
      <c r="AN119" s="366"/>
      <c r="AO119" s="366"/>
      <c r="AP119" s="366"/>
      <c r="AQ119" s="366">
        <v>50569</v>
      </c>
      <c r="AR119" s="366"/>
      <c r="AS119" s="366"/>
      <c r="AT119" s="366"/>
      <c r="AU119" s="366"/>
      <c r="AV119" s="366"/>
      <c r="AW119" s="366"/>
      <c r="AX119" s="367"/>
    </row>
    <row r="120" spans="1:50" ht="46.5" customHeight="1" thickBo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586</v>
      </c>
      <c r="AC120" s="350"/>
      <c r="AD120" s="351"/>
      <c r="AE120" s="310" t="s">
        <v>590</v>
      </c>
      <c r="AF120" s="310"/>
      <c r="AG120" s="310"/>
      <c r="AH120" s="310"/>
      <c r="AI120" s="310" t="s">
        <v>591</v>
      </c>
      <c r="AJ120" s="310"/>
      <c r="AK120" s="310"/>
      <c r="AL120" s="310"/>
      <c r="AM120" s="310" t="s">
        <v>651</v>
      </c>
      <c r="AN120" s="310"/>
      <c r="AO120" s="310"/>
      <c r="AP120" s="310"/>
      <c r="AQ120" s="310" t="s">
        <v>666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412</v>
      </c>
      <c r="B130" s="1008"/>
      <c r="C130" s="1007" t="s">
        <v>239</v>
      </c>
      <c r="D130" s="1008"/>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630</v>
      </c>
      <c r="AR133" s="275"/>
      <c r="AS133" s="141" t="s">
        <v>236</v>
      </c>
      <c r="AT133" s="176"/>
      <c r="AU133" s="140">
        <v>2</v>
      </c>
      <c r="AV133" s="140"/>
      <c r="AW133" s="141" t="s">
        <v>181</v>
      </c>
      <c r="AX133" s="142"/>
    </row>
    <row r="134" spans="1:50" ht="39.75" customHeight="1" x14ac:dyDescent="0.15">
      <c r="A134" s="1011"/>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31.5</v>
      </c>
      <c r="AF134" s="120"/>
      <c r="AG134" s="120"/>
      <c r="AH134" s="120"/>
      <c r="AI134" s="270">
        <v>30.9</v>
      </c>
      <c r="AJ134" s="120"/>
      <c r="AK134" s="120"/>
      <c r="AL134" s="120"/>
      <c r="AM134" s="270">
        <v>29.2</v>
      </c>
      <c r="AN134" s="120"/>
      <c r="AO134" s="120"/>
      <c r="AP134" s="120"/>
      <c r="AQ134" s="270" t="s">
        <v>631</v>
      </c>
      <c r="AR134" s="120"/>
      <c r="AS134" s="120"/>
      <c r="AT134" s="120"/>
      <c r="AU134" s="270" t="s">
        <v>628</v>
      </c>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31.3</v>
      </c>
      <c r="AF135" s="120"/>
      <c r="AG135" s="120"/>
      <c r="AH135" s="120"/>
      <c r="AI135" s="270">
        <v>31.5</v>
      </c>
      <c r="AJ135" s="120"/>
      <c r="AK135" s="120"/>
      <c r="AL135" s="120"/>
      <c r="AM135" s="270">
        <v>30.8</v>
      </c>
      <c r="AN135" s="120"/>
      <c r="AO135" s="120"/>
      <c r="AP135" s="120"/>
      <c r="AQ135" s="270" t="s">
        <v>628</v>
      </c>
      <c r="AR135" s="120"/>
      <c r="AS135" s="120"/>
      <c r="AT135" s="120"/>
      <c r="AU135" s="270">
        <v>29.7</v>
      </c>
      <c r="AV135" s="120"/>
      <c r="AW135" s="120"/>
      <c r="AX135" s="219"/>
    </row>
    <row r="136" spans="1:50" ht="18.75"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628</v>
      </c>
      <c r="AR137" s="275"/>
      <c r="AS137" s="141" t="s">
        <v>236</v>
      </c>
      <c r="AT137" s="176"/>
      <c r="AU137" s="140">
        <v>2</v>
      </c>
      <c r="AV137" s="140"/>
      <c r="AW137" s="141" t="s">
        <v>181</v>
      </c>
      <c r="AX137" s="142"/>
    </row>
    <row r="138" spans="1:50" ht="39.75" customHeight="1" x14ac:dyDescent="0.15">
      <c r="A138" s="1011"/>
      <c r="B138" s="256"/>
      <c r="C138" s="255"/>
      <c r="D138" s="256"/>
      <c r="E138" s="255"/>
      <c r="F138" s="318"/>
      <c r="G138" s="235" t="s">
        <v>595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376</v>
      </c>
      <c r="AC138" s="228"/>
      <c r="AD138" s="228"/>
      <c r="AE138" s="270">
        <v>15.2</v>
      </c>
      <c r="AF138" s="120"/>
      <c r="AG138" s="120"/>
      <c r="AH138" s="120"/>
      <c r="AI138" s="270">
        <v>14.1</v>
      </c>
      <c r="AJ138" s="120"/>
      <c r="AK138" s="120"/>
      <c r="AL138" s="120"/>
      <c r="AM138" s="270">
        <v>13.6</v>
      </c>
      <c r="AN138" s="120"/>
      <c r="AO138" s="120"/>
      <c r="AP138" s="120"/>
      <c r="AQ138" s="270" t="s">
        <v>632</v>
      </c>
      <c r="AR138" s="120"/>
      <c r="AS138" s="120"/>
      <c r="AT138" s="120"/>
      <c r="AU138" s="270" t="s">
        <v>628</v>
      </c>
      <c r="AV138" s="120"/>
      <c r="AW138" s="120"/>
      <c r="AX138" s="219"/>
    </row>
    <row r="139" spans="1:50" ht="39.75"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376</v>
      </c>
      <c r="AC139" s="137"/>
      <c r="AD139" s="137"/>
      <c r="AE139" s="270">
        <v>16.100000000000001</v>
      </c>
      <c r="AF139" s="120"/>
      <c r="AG139" s="120"/>
      <c r="AH139" s="120"/>
      <c r="AI139" s="270">
        <v>15.2</v>
      </c>
      <c r="AJ139" s="120"/>
      <c r="AK139" s="120"/>
      <c r="AL139" s="120"/>
      <c r="AM139" s="270">
        <v>12.6</v>
      </c>
      <c r="AN139" s="120"/>
      <c r="AO139" s="120"/>
      <c r="AP139" s="120"/>
      <c r="AQ139" s="270" t="s">
        <v>633</v>
      </c>
      <c r="AR139" s="120"/>
      <c r="AS139" s="120"/>
      <c r="AT139" s="120"/>
      <c r="AU139" s="270">
        <v>13.8</v>
      </c>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1"/>
      <c r="B433" s="256"/>
      <c r="C433" s="255"/>
      <c r="D433" s="256"/>
      <c r="E433" s="170"/>
      <c r="F433" s="171"/>
      <c r="G433" s="235" t="s">
        <v>654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t="s">
        <v>655</v>
      </c>
      <c r="AF433" s="120"/>
      <c r="AG433" s="120"/>
      <c r="AH433" s="120"/>
      <c r="AI433" s="119" t="s">
        <v>655</v>
      </c>
      <c r="AJ433" s="120"/>
      <c r="AK433" s="120"/>
      <c r="AL433" s="120"/>
      <c r="AM433" s="119" t="s">
        <v>655</v>
      </c>
      <c r="AN433" s="120"/>
      <c r="AO433" s="120"/>
      <c r="AP433" s="121"/>
      <c r="AQ433" s="119" t="s">
        <v>656</v>
      </c>
      <c r="AR433" s="120"/>
      <c r="AS433" s="120"/>
      <c r="AT433" s="121"/>
      <c r="AU433" s="120" t="s">
        <v>661</v>
      </c>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t="s">
        <v>656</v>
      </c>
      <c r="AF434" s="120"/>
      <c r="AG434" s="120"/>
      <c r="AH434" s="121"/>
      <c r="AI434" s="119" t="s">
        <v>657</v>
      </c>
      <c r="AJ434" s="120"/>
      <c r="AK434" s="120"/>
      <c r="AL434" s="120"/>
      <c r="AM434" s="119" t="s">
        <v>656</v>
      </c>
      <c r="AN434" s="120"/>
      <c r="AO434" s="120"/>
      <c r="AP434" s="121"/>
      <c r="AQ434" s="119" t="s">
        <v>659</v>
      </c>
      <c r="AR434" s="120"/>
      <c r="AS434" s="120"/>
      <c r="AT434" s="121"/>
      <c r="AU434" s="120" t="s">
        <v>658</v>
      </c>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656</v>
      </c>
      <c r="AF435" s="120"/>
      <c r="AG435" s="120"/>
      <c r="AH435" s="121"/>
      <c r="AI435" s="119" t="s">
        <v>655</v>
      </c>
      <c r="AJ435" s="120"/>
      <c r="AK435" s="120"/>
      <c r="AL435" s="120"/>
      <c r="AM435" s="119" t="s">
        <v>658</v>
      </c>
      <c r="AN435" s="120"/>
      <c r="AO435" s="120"/>
      <c r="AP435" s="121"/>
      <c r="AQ435" s="119" t="s">
        <v>660</v>
      </c>
      <c r="AR435" s="120"/>
      <c r="AS435" s="120"/>
      <c r="AT435" s="121"/>
      <c r="AU435" s="120" t="s">
        <v>660</v>
      </c>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1"/>
      <c r="B458" s="256"/>
      <c r="C458" s="255"/>
      <c r="D458" s="256"/>
      <c r="E458" s="170"/>
      <c r="F458" s="171"/>
      <c r="G458" s="235" t="s">
        <v>655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t="s">
        <v>656</v>
      </c>
      <c r="AF458" s="120"/>
      <c r="AG458" s="120"/>
      <c r="AH458" s="120"/>
      <c r="AI458" s="119" t="s">
        <v>655</v>
      </c>
      <c r="AJ458" s="120"/>
      <c r="AK458" s="120"/>
      <c r="AL458" s="120"/>
      <c r="AM458" s="119" t="s">
        <v>655</v>
      </c>
      <c r="AN458" s="120"/>
      <c r="AO458" s="120"/>
      <c r="AP458" s="121"/>
      <c r="AQ458" s="119" t="s">
        <v>656</v>
      </c>
      <c r="AR458" s="120"/>
      <c r="AS458" s="120"/>
      <c r="AT458" s="121"/>
      <c r="AU458" s="120" t="s">
        <v>660</v>
      </c>
      <c r="AV458" s="120"/>
      <c r="AW458" s="120"/>
      <c r="AX458" s="219"/>
    </row>
    <row r="459" spans="1:50" ht="23.25"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t="s">
        <v>656</v>
      </c>
      <c r="AF459" s="120"/>
      <c r="AG459" s="120"/>
      <c r="AH459" s="121"/>
      <c r="AI459" s="119" t="s">
        <v>656</v>
      </c>
      <c r="AJ459" s="120"/>
      <c r="AK459" s="120"/>
      <c r="AL459" s="120"/>
      <c r="AM459" s="119" t="s">
        <v>657</v>
      </c>
      <c r="AN459" s="120"/>
      <c r="AO459" s="120"/>
      <c r="AP459" s="121"/>
      <c r="AQ459" s="119" t="s">
        <v>656</v>
      </c>
      <c r="AR459" s="120"/>
      <c r="AS459" s="120"/>
      <c r="AT459" s="121"/>
      <c r="AU459" s="120" t="s">
        <v>656</v>
      </c>
      <c r="AV459" s="120"/>
      <c r="AW459" s="120"/>
      <c r="AX459" s="219"/>
    </row>
    <row r="460" spans="1:50" ht="23.25" customHeight="1" thickBot="1" x14ac:dyDescent="0.2">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660</v>
      </c>
      <c r="AF460" s="120"/>
      <c r="AG460" s="120"/>
      <c r="AH460" s="121"/>
      <c r="AI460" s="119" t="s">
        <v>656</v>
      </c>
      <c r="AJ460" s="120"/>
      <c r="AK460" s="120"/>
      <c r="AL460" s="120"/>
      <c r="AM460" s="119" t="s">
        <v>658</v>
      </c>
      <c r="AN460" s="120"/>
      <c r="AO460" s="120"/>
      <c r="AP460" s="121"/>
      <c r="AQ460" s="119" t="s">
        <v>656</v>
      </c>
      <c r="AR460" s="120"/>
      <c r="AS460" s="120"/>
      <c r="AT460" s="121"/>
      <c r="AU460" s="120" t="s">
        <v>660</v>
      </c>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0" t="s">
        <v>140</v>
      </c>
      <c r="B702" s="531"/>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567</v>
      </c>
      <c r="AE702" s="911"/>
      <c r="AF702" s="912"/>
      <c r="AG702" s="900" t="s">
        <v>597</v>
      </c>
      <c r="AH702" s="901"/>
      <c r="AI702" s="901"/>
      <c r="AJ702" s="901"/>
      <c r="AK702" s="901"/>
      <c r="AL702" s="901"/>
      <c r="AM702" s="901"/>
      <c r="AN702" s="901"/>
      <c r="AO702" s="901"/>
      <c r="AP702" s="901"/>
      <c r="AQ702" s="901"/>
      <c r="AR702" s="901"/>
      <c r="AS702" s="901"/>
      <c r="AT702" s="901"/>
      <c r="AU702" s="901"/>
      <c r="AV702" s="901"/>
      <c r="AW702" s="901"/>
      <c r="AX702" s="902"/>
    </row>
    <row r="703" spans="1:50" ht="40.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8" t="s">
        <v>567</v>
      </c>
      <c r="AE703" s="159"/>
      <c r="AF703" s="160"/>
      <c r="AG703" s="677" t="s">
        <v>598</v>
      </c>
      <c r="AH703" s="678"/>
      <c r="AI703" s="678"/>
      <c r="AJ703" s="678"/>
      <c r="AK703" s="678"/>
      <c r="AL703" s="678"/>
      <c r="AM703" s="678"/>
      <c r="AN703" s="678"/>
      <c r="AO703" s="678"/>
      <c r="AP703" s="678"/>
      <c r="AQ703" s="678"/>
      <c r="AR703" s="678"/>
      <c r="AS703" s="678"/>
      <c r="AT703" s="678"/>
      <c r="AU703" s="678"/>
      <c r="AV703" s="678"/>
      <c r="AW703" s="678"/>
      <c r="AX703" s="679"/>
    </row>
    <row r="704" spans="1:50" ht="40.5" customHeight="1" x14ac:dyDescent="0.15">
      <c r="A704" s="534"/>
      <c r="B704" s="535"/>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1"/>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9" t="s">
        <v>39</v>
      </c>
      <c r="B705" s="78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5" t="s">
        <v>600</v>
      </c>
      <c r="AE705" s="746"/>
      <c r="AF705" s="74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5"/>
      <c r="C706" s="622"/>
      <c r="D706" s="623"/>
      <c r="E706" s="696" t="s">
        <v>386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8"/>
      <c r="B707" s="785"/>
      <c r="C707" s="624"/>
      <c r="D707" s="625"/>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7" t="s">
        <v>601</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8"/>
      <c r="B708" s="669"/>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80" t="s">
        <v>600</v>
      </c>
      <c r="AE708" s="681"/>
      <c r="AF708" s="681"/>
      <c r="AG708" s="527"/>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68"/>
      <c r="B709" s="669"/>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567</v>
      </c>
      <c r="AE709" s="159"/>
      <c r="AF709" s="159"/>
      <c r="AG709" s="677" t="s">
        <v>602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600</v>
      </c>
      <c r="AE710" s="159"/>
      <c r="AF710" s="159"/>
      <c r="AG710" s="677"/>
      <c r="AH710" s="678"/>
      <c r="AI710" s="678"/>
      <c r="AJ710" s="678"/>
      <c r="AK710" s="678"/>
      <c r="AL710" s="678"/>
      <c r="AM710" s="678"/>
      <c r="AN710" s="678"/>
      <c r="AO710" s="678"/>
      <c r="AP710" s="678"/>
      <c r="AQ710" s="678"/>
      <c r="AR710" s="678"/>
      <c r="AS710" s="678"/>
      <c r="AT710" s="678"/>
      <c r="AU710" s="678"/>
      <c r="AV710" s="678"/>
      <c r="AW710" s="678"/>
      <c r="AX710" s="679"/>
    </row>
    <row r="711" spans="1:50" ht="39.75" customHeight="1" x14ac:dyDescent="0.15">
      <c r="A711" s="668"/>
      <c r="B711" s="669"/>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567</v>
      </c>
      <c r="AE711" s="159"/>
      <c r="AF711" s="159"/>
      <c r="AG711" s="677" t="s">
        <v>603</v>
      </c>
      <c r="AH711" s="678"/>
      <c r="AI711" s="678"/>
      <c r="AJ711" s="678"/>
      <c r="AK711" s="678"/>
      <c r="AL711" s="678"/>
      <c r="AM711" s="678"/>
      <c r="AN711" s="678"/>
      <c r="AO711" s="678"/>
      <c r="AP711" s="678"/>
      <c r="AQ711" s="678"/>
      <c r="AR711" s="678"/>
      <c r="AS711" s="678"/>
      <c r="AT711" s="678"/>
      <c r="AU711" s="678"/>
      <c r="AV711" s="678"/>
      <c r="AW711" s="678"/>
      <c r="AX711" s="679"/>
    </row>
    <row r="712" spans="1:50" ht="39.75" customHeight="1" x14ac:dyDescent="0.15">
      <c r="A712" s="668"/>
      <c r="B712" s="669"/>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665" t="s">
        <v>604</v>
      </c>
      <c r="AE712" s="666"/>
      <c r="AF712" s="666"/>
      <c r="AG712" s="598" t="s">
        <v>605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8"/>
      <c r="B713" s="66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9" t="s">
        <v>567</v>
      </c>
      <c r="AE714" s="590"/>
      <c r="AF714" s="591"/>
      <c r="AG714" s="702" t="s">
        <v>606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9"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567</v>
      </c>
      <c r="AE715" s="681"/>
      <c r="AF715" s="792"/>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51"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567</v>
      </c>
      <c r="AE716" s="774"/>
      <c r="AF716" s="774"/>
      <c r="AG716" s="677" t="s">
        <v>608</v>
      </c>
      <c r="AH716" s="678"/>
      <c r="AI716" s="678"/>
      <c r="AJ716" s="678"/>
      <c r="AK716" s="678"/>
      <c r="AL716" s="678"/>
      <c r="AM716" s="678"/>
      <c r="AN716" s="678"/>
      <c r="AO716" s="678"/>
      <c r="AP716" s="678"/>
      <c r="AQ716" s="678"/>
      <c r="AR716" s="678"/>
      <c r="AS716" s="678"/>
      <c r="AT716" s="678"/>
      <c r="AU716" s="678"/>
      <c r="AV716" s="678"/>
      <c r="AW716" s="678"/>
      <c r="AX716" s="679"/>
    </row>
    <row r="717" spans="1:50" ht="51" customHeight="1" x14ac:dyDescent="0.15">
      <c r="A717" s="668"/>
      <c r="B717" s="669"/>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604</v>
      </c>
      <c r="AE717" s="159"/>
      <c r="AF717" s="159"/>
      <c r="AG717" s="677" t="s">
        <v>609</v>
      </c>
      <c r="AH717" s="678"/>
      <c r="AI717" s="678"/>
      <c r="AJ717" s="678"/>
      <c r="AK717" s="678"/>
      <c r="AL717" s="678"/>
      <c r="AM717" s="678"/>
      <c r="AN717" s="678"/>
      <c r="AO717" s="678"/>
      <c r="AP717" s="678"/>
      <c r="AQ717" s="678"/>
      <c r="AR717" s="678"/>
      <c r="AS717" s="678"/>
      <c r="AT717" s="678"/>
      <c r="AU717" s="678"/>
      <c r="AV717" s="678"/>
      <c r="AW717" s="678"/>
      <c r="AX717" s="679"/>
    </row>
    <row r="718" spans="1:50" ht="51" customHeight="1" x14ac:dyDescent="0.15">
      <c r="A718" s="670"/>
      <c r="B718" s="671"/>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567</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0"/>
      <c r="AD719" s="680" t="s">
        <v>600</v>
      </c>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1"/>
      <c r="B721" s="662"/>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1"/>
      <c r="B722" s="662"/>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1"/>
      <c r="B723" s="662"/>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1"/>
      <c r="B724" s="662"/>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3"/>
      <c r="B725" s="664"/>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47" t="s">
        <v>53</v>
      </c>
      <c r="D726" s="585"/>
      <c r="E726" s="585"/>
      <c r="F726" s="586"/>
      <c r="G726" s="812" t="s">
        <v>664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1"/>
      <c r="B727" s="632"/>
      <c r="C727" s="708" t="s">
        <v>57</v>
      </c>
      <c r="D727" s="709"/>
      <c r="E727" s="709"/>
      <c r="F727" s="710"/>
      <c r="G727" s="810" t="s">
        <v>611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t="s">
        <v>612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137</v>
      </c>
      <c r="B731" s="627"/>
      <c r="C731" s="627"/>
      <c r="D731" s="627"/>
      <c r="E731" s="628"/>
      <c r="F731" s="693" t="s">
        <v>667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4" t="s">
        <v>668</v>
      </c>
      <c r="B733" s="765"/>
      <c r="C733" s="765"/>
      <c r="D733" s="765"/>
      <c r="E733" s="766"/>
      <c r="F733" s="781" t="s">
        <v>669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408</v>
      </c>
      <c r="B737" s="101"/>
      <c r="C737" s="101"/>
      <c r="D737" s="102"/>
      <c r="E737" s="103" t="s">
        <v>613</v>
      </c>
      <c r="F737" s="103"/>
      <c r="G737" s="103"/>
      <c r="H737" s="103"/>
      <c r="I737" s="103"/>
      <c r="J737" s="103"/>
      <c r="K737" s="103"/>
      <c r="L737" s="103"/>
      <c r="M737" s="103"/>
      <c r="N737" s="109" t="s">
        <v>403</v>
      </c>
      <c r="O737" s="109"/>
      <c r="P737" s="109"/>
      <c r="Q737" s="109"/>
      <c r="R737" s="103" t="s">
        <v>615</v>
      </c>
      <c r="S737" s="103"/>
      <c r="T737" s="103"/>
      <c r="U737" s="103"/>
      <c r="V737" s="103"/>
      <c r="W737" s="103"/>
      <c r="X737" s="103"/>
      <c r="Y737" s="103"/>
      <c r="Z737" s="103"/>
      <c r="AA737" s="109" t="s">
        <v>402</v>
      </c>
      <c r="AB737" s="109"/>
      <c r="AC737" s="109"/>
      <c r="AD737" s="109"/>
      <c r="AE737" s="103" t="s">
        <v>617</v>
      </c>
      <c r="AF737" s="103"/>
      <c r="AG737" s="103"/>
      <c r="AH737" s="103"/>
      <c r="AI737" s="103"/>
      <c r="AJ737" s="103"/>
      <c r="AK737" s="103"/>
      <c r="AL737" s="103"/>
      <c r="AM737" s="103"/>
      <c r="AN737" s="109" t="s">
        <v>401</v>
      </c>
      <c r="AO737" s="109"/>
      <c r="AP737" s="109"/>
      <c r="AQ737" s="109"/>
      <c r="AR737" s="110" t="s">
        <v>635</v>
      </c>
      <c r="AS737" s="111"/>
      <c r="AT737" s="111"/>
      <c r="AU737" s="111"/>
      <c r="AV737" s="111"/>
      <c r="AW737" s="111"/>
      <c r="AX737" s="112"/>
      <c r="AY737" s="88"/>
      <c r="AZ737" s="88"/>
    </row>
    <row r="738" spans="1:52" ht="24.75" customHeight="1" x14ac:dyDescent="0.15">
      <c r="A738" s="100" t="s">
        <v>400</v>
      </c>
      <c r="B738" s="101"/>
      <c r="C738" s="101"/>
      <c r="D738" s="102"/>
      <c r="E738" s="103" t="s">
        <v>614</v>
      </c>
      <c r="F738" s="103"/>
      <c r="G738" s="103"/>
      <c r="H738" s="103"/>
      <c r="I738" s="103"/>
      <c r="J738" s="103"/>
      <c r="K738" s="103"/>
      <c r="L738" s="103"/>
      <c r="M738" s="103"/>
      <c r="N738" s="109" t="s">
        <v>399</v>
      </c>
      <c r="O738" s="109"/>
      <c r="P738" s="109"/>
      <c r="Q738" s="109"/>
      <c r="R738" s="103" t="s">
        <v>616</v>
      </c>
      <c r="S738" s="103"/>
      <c r="T738" s="103"/>
      <c r="U738" s="103"/>
      <c r="V738" s="103"/>
      <c r="W738" s="103"/>
      <c r="X738" s="103"/>
      <c r="Y738" s="103"/>
      <c r="Z738" s="103"/>
      <c r="AA738" s="109" t="s">
        <v>398</v>
      </c>
      <c r="AB738" s="109"/>
      <c r="AC738" s="109"/>
      <c r="AD738" s="109"/>
      <c r="AE738" s="103" t="s">
        <v>618</v>
      </c>
      <c r="AF738" s="103"/>
      <c r="AG738" s="103"/>
      <c r="AH738" s="103"/>
      <c r="AI738" s="103"/>
      <c r="AJ738" s="103"/>
      <c r="AK738" s="103"/>
      <c r="AL738" s="103"/>
      <c r="AM738" s="103"/>
      <c r="AN738" s="109" t="s">
        <v>397</v>
      </c>
      <c r="AO738" s="109"/>
      <c r="AP738" s="109"/>
      <c r="AQ738" s="109"/>
      <c r="AR738" s="110" t="s">
        <v>636</v>
      </c>
      <c r="AS738" s="111"/>
      <c r="AT738" s="111"/>
      <c r="AU738" s="111"/>
      <c r="AV738" s="111"/>
      <c r="AW738" s="111"/>
      <c r="AX738" s="112"/>
    </row>
    <row r="739" spans="1:52" ht="24.75" customHeight="1" x14ac:dyDescent="0.15">
      <c r="A739" s="100" t="s">
        <v>396</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512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391</v>
      </c>
      <c r="B780" s="776"/>
      <c r="C780" s="776"/>
      <c r="D780" s="776"/>
      <c r="E780" s="776"/>
      <c r="F780" s="777"/>
      <c r="G780" s="443" t="s">
        <v>619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8"/>
      <c r="C782" s="778"/>
      <c r="D782" s="778"/>
      <c r="E782" s="778"/>
      <c r="F782" s="779"/>
      <c r="G782" s="453" t="s">
        <v>572</v>
      </c>
      <c r="H782" s="762"/>
      <c r="I782" s="762"/>
      <c r="J782" s="762"/>
      <c r="K782" s="763"/>
      <c r="L782" s="456" t="s">
        <v>620</v>
      </c>
      <c r="M782" s="592"/>
      <c r="N782" s="592"/>
      <c r="O782" s="592"/>
      <c r="P782" s="592"/>
      <c r="Q782" s="592"/>
      <c r="R782" s="592"/>
      <c r="S782" s="592"/>
      <c r="T782" s="592"/>
      <c r="U782" s="592"/>
      <c r="V782" s="592"/>
      <c r="W782" s="592"/>
      <c r="X782" s="593"/>
      <c r="Y782" s="459">
        <v>172</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8"/>
      <c r="C783" s="778"/>
      <c r="D783" s="778"/>
      <c r="E783" s="778"/>
      <c r="F783" s="779"/>
      <c r="G783" s="356" t="s">
        <v>574</v>
      </c>
      <c r="H783" s="620"/>
      <c r="I783" s="620"/>
      <c r="J783" s="620"/>
      <c r="K783" s="621"/>
      <c r="L783" s="409" t="s">
        <v>621</v>
      </c>
      <c r="M783" s="615"/>
      <c r="N783" s="615"/>
      <c r="O783" s="615"/>
      <c r="P783" s="615"/>
      <c r="Q783" s="615"/>
      <c r="R783" s="615"/>
      <c r="S783" s="615"/>
      <c r="T783" s="615"/>
      <c r="U783" s="615"/>
      <c r="V783" s="615"/>
      <c r="W783" s="615"/>
      <c r="X783" s="616"/>
      <c r="Y783" s="406">
        <v>96</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0"/>
      <c r="B784" s="778"/>
      <c r="C784" s="778"/>
      <c r="D784" s="778"/>
      <c r="E784" s="778"/>
      <c r="F784" s="779"/>
      <c r="G784" s="356" t="s">
        <v>573</v>
      </c>
      <c r="H784" s="620"/>
      <c r="I784" s="620"/>
      <c r="J784" s="620"/>
      <c r="K784" s="621"/>
      <c r="L784" s="409" t="s">
        <v>622</v>
      </c>
      <c r="M784" s="615"/>
      <c r="N784" s="615"/>
      <c r="O784" s="615"/>
      <c r="P784" s="615"/>
      <c r="Q784" s="615"/>
      <c r="R784" s="615"/>
      <c r="S784" s="615"/>
      <c r="T784" s="615"/>
      <c r="U784" s="615"/>
      <c r="V784" s="615"/>
      <c r="W784" s="615"/>
      <c r="X784" s="616"/>
      <c r="Y784" s="406">
        <v>43</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0"/>
      <c r="B785" s="778"/>
      <c r="C785" s="778"/>
      <c r="D785" s="778"/>
      <c r="E785" s="778"/>
      <c r="F785" s="779"/>
      <c r="G785" s="356" t="s">
        <v>575</v>
      </c>
      <c r="H785" s="620"/>
      <c r="I785" s="620"/>
      <c r="J785" s="620"/>
      <c r="K785" s="621"/>
      <c r="L785" s="409" t="s">
        <v>623</v>
      </c>
      <c r="M785" s="615"/>
      <c r="N785" s="615"/>
      <c r="O785" s="615"/>
      <c r="P785" s="615"/>
      <c r="Q785" s="615"/>
      <c r="R785" s="615"/>
      <c r="S785" s="615"/>
      <c r="T785" s="615"/>
      <c r="U785" s="615"/>
      <c r="V785" s="615"/>
      <c r="W785" s="615"/>
      <c r="X785" s="616"/>
      <c r="Y785" s="406">
        <v>27</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0"/>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0"/>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0"/>
      <c r="B792" s="778"/>
      <c r="C792" s="778"/>
      <c r="D792" s="778"/>
      <c r="E792" s="778"/>
      <c r="F792" s="779"/>
      <c r="G792" s="417" t="s">
        <v>20</v>
      </c>
      <c r="H792" s="418"/>
      <c r="I792" s="418"/>
      <c r="J792" s="418"/>
      <c r="K792" s="418"/>
      <c r="L792" s="419"/>
      <c r="M792" s="420"/>
      <c r="N792" s="420"/>
      <c r="O792" s="420"/>
      <c r="P792" s="420"/>
      <c r="Q792" s="420"/>
      <c r="R792" s="420"/>
      <c r="S792" s="420"/>
      <c r="T792" s="420"/>
      <c r="U792" s="420"/>
      <c r="V792" s="420"/>
      <c r="W792" s="420"/>
      <c r="X792" s="421"/>
      <c r="Y792" s="422">
        <f>SUM(Y782:AB791)</f>
        <v>338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0"/>
      <c r="B793" s="778"/>
      <c r="C793" s="778"/>
      <c r="D793" s="778"/>
      <c r="E793" s="778"/>
      <c r="F793" s="77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8"/>
      <c r="C795" s="778"/>
      <c r="D795" s="778"/>
      <c r="E795" s="778"/>
      <c r="F795" s="77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0"/>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0"/>
      <c r="B805" s="778"/>
      <c r="C805" s="778"/>
      <c r="D805" s="778"/>
      <c r="E805" s="778"/>
      <c r="F805" s="77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0"/>
      <c r="B806" s="778"/>
      <c r="C806" s="778"/>
      <c r="D806" s="778"/>
      <c r="E806" s="778"/>
      <c r="F806" s="77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0"/>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0"/>
      <c r="B818" s="778"/>
      <c r="C818" s="778"/>
      <c r="D818" s="778"/>
      <c r="E818" s="778"/>
      <c r="F818" s="77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0"/>
      <c r="B831" s="778"/>
      <c r="C831" s="778"/>
      <c r="D831" s="778"/>
      <c r="E831" s="778"/>
      <c r="F831" s="77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2" t="s">
        <v>348</v>
      </c>
      <c r="AM832" s="973"/>
      <c r="AN832" s="97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39.950000000000003" customHeight="1" x14ac:dyDescent="0.15">
      <c r="A838" s="412">
        <v>1</v>
      </c>
      <c r="B838" s="412">
        <v>1</v>
      </c>
      <c r="C838" s="426" t="s">
        <v>624</v>
      </c>
      <c r="D838" s="426"/>
      <c r="E838" s="426"/>
      <c r="F838" s="426"/>
      <c r="G838" s="426"/>
      <c r="H838" s="426"/>
      <c r="I838" s="426"/>
      <c r="J838" s="427">
        <v>6000012070001</v>
      </c>
      <c r="K838" s="428"/>
      <c r="L838" s="428"/>
      <c r="M838" s="428"/>
      <c r="N838" s="428"/>
      <c r="O838" s="428"/>
      <c r="P838" s="321" t="s">
        <v>637</v>
      </c>
      <c r="Q838" s="322"/>
      <c r="R838" s="322"/>
      <c r="S838" s="322"/>
      <c r="T838" s="322"/>
      <c r="U838" s="322"/>
      <c r="V838" s="322"/>
      <c r="W838" s="322"/>
      <c r="X838" s="322"/>
      <c r="Y838" s="323">
        <v>338</v>
      </c>
      <c r="Z838" s="324"/>
      <c r="AA838" s="324"/>
      <c r="AB838" s="325"/>
      <c r="AC838" s="333" t="s">
        <v>80</v>
      </c>
      <c r="AD838" s="334"/>
      <c r="AE838" s="334"/>
      <c r="AF838" s="334"/>
      <c r="AG838" s="334"/>
      <c r="AH838" s="335" t="s">
        <v>638</v>
      </c>
      <c r="AI838" s="336"/>
      <c r="AJ838" s="336"/>
      <c r="AK838" s="336"/>
      <c r="AL838" s="335" t="s">
        <v>638</v>
      </c>
      <c r="AM838" s="336"/>
      <c r="AN838" s="336"/>
      <c r="AO838" s="336"/>
      <c r="AP838" s="326" t="s">
        <v>639</v>
      </c>
      <c r="AQ838" s="326"/>
      <c r="AR838" s="326"/>
      <c r="AS838" s="326"/>
      <c r="AT838" s="326"/>
      <c r="AU838" s="326"/>
      <c r="AV838" s="326"/>
      <c r="AW838" s="326"/>
      <c r="AX838" s="326"/>
    </row>
    <row r="839" spans="1:50" ht="39.950000000000003" customHeight="1" x14ac:dyDescent="0.15">
      <c r="A839" s="412">
        <v>2</v>
      </c>
      <c r="B839" s="412">
        <v>1</v>
      </c>
      <c r="C839" s="429" t="s">
        <v>640</v>
      </c>
      <c r="D839" s="426"/>
      <c r="E839" s="426"/>
      <c r="F839" s="426"/>
      <c r="G839" s="426"/>
      <c r="H839" s="426"/>
      <c r="I839" s="426"/>
      <c r="J839" s="427">
        <v>6000012070001</v>
      </c>
      <c r="K839" s="428"/>
      <c r="L839" s="428"/>
      <c r="M839" s="428"/>
      <c r="N839" s="428"/>
      <c r="O839" s="428"/>
      <c r="P839" s="321" t="s">
        <v>637</v>
      </c>
      <c r="Q839" s="322"/>
      <c r="R839" s="322"/>
      <c r="S839" s="322"/>
      <c r="T839" s="322"/>
      <c r="U839" s="322"/>
      <c r="V839" s="322"/>
      <c r="W839" s="322"/>
      <c r="X839" s="322"/>
      <c r="Y839" s="323">
        <v>250</v>
      </c>
      <c r="Z839" s="324"/>
      <c r="AA839" s="324"/>
      <c r="AB839" s="325"/>
      <c r="AC839" s="333" t="s">
        <v>80</v>
      </c>
      <c r="AD839" s="334"/>
      <c r="AE839" s="334"/>
      <c r="AF839" s="334"/>
      <c r="AG839" s="334"/>
      <c r="AH839" s="335" t="s">
        <v>638</v>
      </c>
      <c r="AI839" s="336"/>
      <c r="AJ839" s="336"/>
      <c r="AK839" s="336"/>
      <c r="AL839" s="335" t="s">
        <v>638</v>
      </c>
      <c r="AM839" s="336"/>
      <c r="AN839" s="336"/>
      <c r="AO839" s="336"/>
      <c r="AP839" s="326" t="s">
        <v>639</v>
      </c>
      <c r="AQ839" s="326"/>
      <c r="AR839" s="326"/>
      <c r="AS839" s="326"/>
      <c r="AT839" s="326"/>
      <c r="AU839" s="326"/>
      <c r="AV839" s="326"/>
      <c r="AW839" s="326"/>
      <c r="AX839" s="326"/>
    </row>
    <row r="840" spans="1:50" ht="39.950000000000003" customHeight="1" x14ac:dyDescent="0.15">
      <c r="A840" s="412">
        <v>3</v>
      </c>
      <c r="B840" s="412">
        <v>1</v>
      </c>
      <c r="C840" s="429" t="s">
        <v>641</v>
      </c>
      <c r="D840" s="426"/>
      <c r="E840" s="426"/>
      <c r="F840" s="426"/>
      <c r="G840" s="426"/>
      <c r="H840" s="426"/>
      <c r="I840" s="426"/>
      <c r="J840" s="427">
        <v>6000012070001</v>
      </c>
      <c r="K840" s="428"/>
      <c r="L840" s="428"/>
      <c r="M840" s="428"/>
      <c r="N840" s="428"/>
      <c r="O840" s="428"/>
      <c r="P840" s="321" t="s">
        <v>637</v>
      </c>
      <c r="Q840" s="322"/>
      <c r="R840" s="322"/>
      <c r="S840" s="322"/>
      <c r="T840" s="322"/>
      <c r="U840" s="322"/>
      <c r="V840" s="322"/>
      <c r="W840" s="322"/>
      <c r="X840" s="322"/>
      <c r="Y840" s="323">
        <v>240</v>
      </c>
      <c r="Z840" s="324"/>
      <c r="AA840" s="324"/>
      <c r="AB840" s="325"/>
      <c r="AC840" s="333" t="s">
        <v>80</v>
      </c>
      <c r="AD840" s="334"/>
      <c r="AE840" s="334"/>
      <c r="AF840" s="334"/>
      <c r="AG840" s="334"/>
      <c r="AH840" s="335" t="s">
        <v>638</v>
      </c>
      <c r="AI840" s="336"/>
      <c r="AJ840" s="336"/>
      <c r="AK840" s="336"/>
      <c r="AL840" s="335" t="s">
        <v>638</v>
      </c>
      <c r="AM840" s="336"/>
      <c r="AN840" s="336"/>
      <c r="AO840" s="336"/>
      <c r="AP840" s="326" t="s">
        <v>639</v>
      </c>
      <c r="AQ840" s="326"/>
      <c r="AR840" s="326"/>
      <c r="AS840" s="326"/>
      <c r="AT840" s="326"/>
      <c r="AU840" s="326"/>
      <c r="AV840" s="326"/>
      <c r="AW840" s="326"/>
      <c r="AX840" s="326"/>
    </row>
    <row r="841" spans="1:50" ht="39.950000000000003" customHeight="1" x14ac:dyDescent="0.15">
      <c r="A841" s="412">
        <v>4</v>
      </c>
      <c r="B841" s="412">
        <v>1</v>
      </c>
      <c r="C841" s="429" t="s">
        <v>642</v>
      </c>
      <c r="D841" s="426"/>
      <c r="E841" s="426"/>
      <c r="F841" s="426"/>
      <c r="G841" s="426"/>
      <c r="H841" s="426"/>
      <c r="I841" s="426"/>
      <c r="J841" s="427">
        <v>6000012070001</v>
      </c>
      <c r="K841" s="428"/>
      <c r="L841" s="428"/>
      <c r="M841" s="428"/>
      <c r="N841" s="428"/>
      <c r="O841" s="428"/>
      <c r="P841" s="321" t="s">
        <v>637</v>
      </c>
      <c r="Q841" s="322"/>
      <c r="R841" s="322"/>
      <c r="S841" s="322"/>
      <c r="T841" s="322"/>
      <c r="U841" s="322"/>
      <c r="V841" s="322"/>
      <c r="W841" s="322"/>
      <c r="X841" s="322"/>
      <c r="Y841" s="323">
        <v>195</v>
      </c>
      <c r="Z841" s="324"/>
      <c r="AA841" s="324"/>
      <c r="AB841" s="325"/>
      <c r="AC841" s="333" t="s">
        <v>80</v>
      </c>
      <c r="AD841" s="334"/>
      <c r="AE841" s="334"/>
      <c r="AF841" s="334"/>
      <c r="AG841" s="334"/>
      <c r="AH841" s="335" t="s">
        <v>638</v>
      </c>
      <c r="AI841" s="336"/>
      <c r="AJ841" s="336"/>
      <c r="AK841" s="336"/>
      <c r="AL841" s="335" t="s">
        <v>638</v>
      </c>
      <c r="AM841" s="336"/>
      <c r="AN841" s="336"/>
      <c r="AO841" s="336"/>
      <c r="AP841" s="326" t="s">
        <v>639</v>
      </c>
      <c r="AQ841" s="326"/>
      <c r="AR841" s="326"/>
      <c r="AS841" s="326"/>
      <c r="AT841" s="326"/>
      <c r="AU841" s="326"/>
      <c r="AV841" s="326"/>
      <c r="AW841" s="326"/>
      <c r="AX841" s="326"/>
    </row>
    <row r="842" spans="1:50" ht="39.950000000000003" customHeight="1" x14ac:dyDescent="0.15">
      <c r="A842" s="412">
        <v>5</v>
      </c>
      <c r="B842" s="412">
        <v>1</v>
      </c>
      <c r="C842" s="429" t="s">
        <v>643</v>
      </c>
      <c r="D842" s="426"/>
      <c r="E842" s="426"/>
      <c r="F842" s="426"/>
      <c r="G842" s="426"/>
      <c r="H842" s="426"/>
      <c r="I842" s="426"/>
      <c r="J842" s="427">
        <v>6000012070001</v>
      </c>
      <c r="K842" s="428"/>
      <c r="L842" s="428"/>
      <c r="M842" s="428"/>
      <c r="N842" s="428"/>
      <c r="O842" s="428"/>
      <c r="P842" s="321" t="s">
        <v>637</v>
      </c>
      <c r="Q842" s="322"/>
      <c r="R842" s="322"/>
      <c r="S842" s="322"/>
      <c r="T842" s="322"/>
      <c r="U842" s="322"/>
      <c r="V842" s="322"/>
      <c r="W842" s="322"/>
      <c r="X842" s="322"/>
      <c r="Y842" s="323">
        <v>193</v>
      </c>
      <c r="Z842" s="324"/>
      <c r="AA842" s="324"/>
      <c r="AB842" s="325"/>
      <c r="AC842" s="333" t="s">
        <v>80</v>
      </c>
      <c r="AD842" s="334"/>
      <c r="AE842" s="334"/>
      <c r="AF842" s="334"/>
      <c r="AG842" s="334"/>
      <c r="AH842" s="335" t="s">
        <v>638</v>
      </c>
      <c r="AI842" s="336"/>
      <c r="AJ842" s="336"/>
      <c r="AK842" s="336"/>
      <c r="AL842" s="335" t="s">
        <v>638</v>
      </c>
      <c r="AM842" s="336"/>
      <c r="AN842" s="336"/>
      <c r="AO842" s="336"/>
      <c r="AP842" s="326" t="s">
        <v>639</v>
      </c>
      <c r="AQ842" s="326"/>
      <c r="AR842" s="326"/>
      <c r="AS842" s="326"/>
      <c r="AT842" s="326"/>
      <c r="AU842" s="326"/>
      <c r="AV842" s="326"/>
      <c r="AW842" s="326"/>
      <c r="AX842" s="326"/>
    </row>
    <row r="843" spans="1:50" ht="39.950000000000003" customHeight="1" x14ac:dyDescent="0.15">
      <c r="A843" s="412">
        <v>6</v>
      </c>
      <c r="B843" s="412">
        <v>1</v>
      </c>
      <c r="C843" s="429" t="s">
        <v>644</v>
      </c>
      <c r="D843" s="426"/>
      <c r="E843" s="426"/>
      <c r="F843" s="426"/>
      <c r="G843" s="426"/>
      <c r="H843" s="426"/>
      <c r="I843" s="426"/>
      <c r="J843" s="427">
        <v>6000012070001</v>
      </c>
      <c r="K843" s="428"/>
      <c r="L843" s="428"/>
      <c r="M843" s="428"/>
      <c r="N843" s="428"/>
      <c r="O843" s="428"/>
      <c r="P843" s="321" t="s">
        <v>637</v>
      </c>
      <c r="Q843" s="322"/>
      <c r="R843" s="322"/>
      <c r="S843" s="322"/>
      <c r="T843" s="322"/>
      <c r="U843" s="322"/>
      <c r="V843" s="322"/>
      <c r="W843" s="322"/>
      <c r="X843" s="322"/>
      <c r="Y843" s="323">
        <v>176</v>
      </c>
      <c r="Z843" s="324"/>
      <c r="AA843" s="324"/>
      <c r="AB843" s="325"/>
      <c r="AC843" s="333" t="s">
        <v>80</v>
      </c>
      <c r="AD843" s="334"/>
      <c r="AE843" s="334"/>
      <c r="AF843" s="334"/>
      <c r="AG843" s="334"/>
      <c r="AH843" s="335" t="s">
        <v>638</v>
      </c>
      <c r="AI843" s="336"/>
      <c r="AJ843" s="336"/>
      <c r="AK843" s="336"/>
      <c r="AL843" s="335" t="s">
        <v>638</v>
      </c>
      <c r="AM843" s="336"/>
      <c r="AN843" s="336"/>
      <c r="AO843" s="336"/>
      <c r="AP843" s="326" t="s">
        <v>639</v>
      </c>
      <c r="AQ843" s="326"/>
      <c r="AR843" s="326"/>
      <c r="AS843" s="326"/>
      <c r="AT843" s="326"/>
      <c r="AU843" s="326"/>
      <c r="AV843" s="326"/>
      <c r="AW843" s="326"/>
      <c r="AX843" s="326"/>
    </row>
    <row r="844" spans="1:50" ht="39.950000000000003" customHeight="1" x14ac:dyDescent="0.15">
      <c r="A844" s="412">
        <v>7</v>
      </c>
      <c r="B844" s="412">
        <v>1</v>
      </c>
      <c r="C844" s="429" t="s">
        <v>645</v>
      </c>
      <c r="D844" s="426"/>
      <c r="E844" s="426"/>
      <c r="F844" s="426"/>
      <c r="G844" s="426"/>
      <c r="H844" s="426"/>
      <c r="I844" s="426"/>
      <c r="J844" s="427">
        <v>6000012070001</v>
      </c>
      <c r="K844" s="428"/>
      <c r="L844" s="428"/>
      <c r="M844" s="428"/>
      <c r="N844" s="428"/>
      <c r="O844" s="428"/>
      <c r="P844" s="321" t="s">
        <v>637</v>
      </c>
      <c r="Q844" s="322"/>
      <c r="R844" s="322"/>
      <c r="S844" s="322"/>
      <c r="T844" s="322"/>
      <c r="U844" s="322"/>
      <c r="V844" s="322"/>
      <c r="W844" s="322"/>
      <c r="X844" s="322"/>
      <c r="Y844" s="323">
        <v>169</v>
      </c>
      <c r="Z844" s="324"/>
      <c r="AA844" s="324"/>
      <c r="AB844" s="325"/>
      <c r="AC844" s="333" t="s">
        <v>80</v>
      </c>
      <c r="AD844" s="334"/>
      <c r="AE844" s="334"/>
      <c r="AF844" s="334"/>
      <c r="AG844" s="334"/>
      <c r="AH844" s="335" t="s">
        <v>638</v>
      </c>
      <c r="AI844" s="336"/>
      <c r="AJ844" s="336"/>
      <c r="AK844" s="336"/>
      <c r="AL844" s="335" t="s">
        <v>638</v>
      </c>
      <c r="AM844" s="336"/>
      <c r="AN844" s="336"/>
      <c r="AO844" s="336"/>
      <c r="AP844" s="326" t="s">
        <v>639</v>
      </c>
      <c r="AQ844" s="326"/>
      <c r="AR844" s="326"/>
      <c r="AS844" s="326"/>
      <c r="AT844" s="326"/>
      <c r="AU844" s="326"/>
      <c r="AV844" s="326"/>
      <c r="AW844" s="326"/>
      <c r="AX844" s="326"/>
    </row>
    <row r="845" spans="1:50" ht="39.950000000000003" customHeight="1" x14ac:dyDescent="0.15">
      <c r="A845" s="412">
        <v>8</v>
      </c>
      <c r="B845" s="412">
        <v>1</v>
      </c>
      <c r="C845" s="429" t="s">
        <v>646</v>
      </c>
      <c r="D845" s="426"/>
      <c r="E845" s="426"/>
      <c r="F845" s="426"/>
      <c r="G845" s="426"/>
      <c r="H845" s="426"/>
      <c r="I845" s="426"/>
      <c r="J845" s="427">
        <v>6000012070001</v>
      </c>
      <c r="K845" s="428"/>
      <c r="L845" s="428"/>
      <c r="M845" s="428"/>
      <c r="N845" s="428"/>
      <c r="O845" s="428"/>
      <c r="P845" s="321" t="s">
        <v>637</v>
      </c>
      <c r="Q845" s="322"/>
      <c r="R845" s="322"/>
      <c r="S845" s="322"/>
      <c r="T845" s="322"/>
      <c r="U845" s="322"/>
      <c r="V845" s="322"/>
      <c r="W845" s="322"/>
      <c r="X845" s="322"/>
      <c r="Y845" s="323">
        <v>115</v>
      </c>
      <c r="Z845" s="324"/>
      <c r="AA845" s="324"/>
      <c r="AB845" s="325"/>
      <c r="AC845" s="333" t="s">
        <v>80</v>
      </c>
      <c r="AD845" s="334"/>
      <c r="AE845" s="334"/>
      <c r="AF845" s="334"/>
      <c r="AG845" s="334"/>
      <c r="AH845" s="335" t="s">
        <v>638</v>
      </c>
      <c r="AI845" s="336"/>
      <c r="AJ845" s="336"/>
      <c r="AK845" s="336"/>
      <c r="AL845" s="335" t="s">
        <v>638</v>
      </c>
      <c r="AM845" s="336"/>
      <c r="AN845" s="336"/>
      <c r="AO845" s="336"/>
      <c r="AP845" s="326" t="s">
        <v>639</v>
      </c>
      <c r="AQ845" s="326"/>
      <c r="AR845" s="326"/>
      <c r="AS845" s="326"/>
      <c r="AT845" s="326"/>
      <c r="AU845" s="326"/>
      <c r="AV845" s="326"/>
      <c r="AW845" s="326"/>
      <c r="AX845" s="326"/>
    </row>
    <row r="846" spans="1:50" ht="39.950000000000003" customHeight="1" x14ac:dyDescent="0.15">
      <c r="A846" s="412">
        <v>9</v>
      </c>
      <c r="B846" s="412">
        <v>1</v>
      </c>
      <c r="C846" s="429" t="s">
        <v>647</v>
      </c>
      <c r="D846" s="426"/>
      <c r="E846" s="426"/>
      <c r="F846" s="426"/>
      <c r="G846" s="426"/>
      <c r="H846" s="426"/>
      <c r="I846" s="426"/>
      <c r="J846" s="427">
        <v>6000012070001</v>
      </c>
      <c r="K846" s="428"/>
      <c r="L846" s="428"/>
      <c r="M846" s="428"/>
      <c r="N846" s="428"/>
      <c r="O846" s="428"/>
      <c r="P846" s="321" t="s">
        <v>637</v>
      </c>
      <c r="Q846" s="322"/>
      <c r="R846" s="322"/>
      <c r="S846" s="322"/>
      <c r="T846" s="322"/>
      <c r="U846" s="322"/>
      <c r="V846" s="322"/>
      <c r="W846" s="322"/>
      <c r="X846" s="322"/>
      <c r="Y846" s="323">
        <v>112</v>
      </c>
      <c r="Z846" s="324"/>
      <c r="AA846" s="324"/>
      <c r="AB846" s="325"/>
      <c r="AC846" s="333" t="s">
        <v>80</v>
      </c>
      <c r="AD846" s="334"/>
      <c r="AE846" s="334"/>
      <c r="AF846" s="334"/>
      <c r="AG846" s="334"/>
      <c r="AH846" s="335" t="s">
        <v>638</v>
      </c>
      <c r="AI846" s="336"/>
      <c r="AJ846" s="336"/>
      <c r="AK846" s="336"/>
      <c r="AL846" s="335" t="s">
        <v>638</v>
      </c>
      <c r="AM846" s="336"/>
      <c r="AN846" s="336"/>
      <c r="AO846" s="336"/>
      <c r="AP846" s="326" t="s">
        <v>639</v>
      </c>
      <c r="AQ846" s="326"/>
      <c r="AR846" s="326"/>
      <c r="AS846" s="326"/>
      <c r="AT846" s="326"/>
      <c r="AU846" s="326"/>
      <c r="AV846" s="326"/>
      <c r="AW846" s="326"/>
      <c r="AX846" s="326"/>
    </row>
    <row r="847" spans="1:50" ht="39.950000000000003" customHeight="1" x14ac:dyDescent="0.15">
      <c r="A847" s="412">
        <v>10</v>
      </c>
      <c r="B847" s="412">
        <v>1</v>
      </c>
      <c r="C847" s="429" t="s">
        <v>648</v>
      </c>
      <c r="D847" s="426"/>
      <c r="E847" s="426"/>
      <c r="F847" s="426"/>
      <c r="G847" s="426"/>
      <c r="H847" s="426"/>
      <c r="I847" s="426"/>
      <c r="J847" s="427">
        <v>6000012070001</v>
      </c>
      <c r="K847" s="428"/>
      <c r="L847" s="428"/>
      <c r="M847" s="428"/>
      <c r="N847" s="428"/>
      <c r="O847" s="428"/>
      <c r="P847" s="321" t="s">
        <v>637</v>
      </c>
      <c r="Q847" s="322"/>
      <c r="R847" s="322"/>
      <c r="S847" s="322"/>
      <c r="T847" s="322"/>
      <c r="U847" s="322"/>
      <c r="V847" s="322"/>
      <c r="W847" s="322"/>
      <c r="X847" s="322"/>
      <c r="Y847" s="323">
        <v>99</v>
      </c>
      <c r="Z847" s="324"/>
      <c r="AA847" s="324"/>
      <c r="AB847" s="325"/>
      <c r="AC847" s="333" t="s">
        <v>80</v>
      </c>
      <c r="AD847" s="334"/>
      <c r="AE847" s="334"/>
      <c r="AF847" s="334"/>
      <c r="AG847" s="334"/>
      <c r="AH847" s="335" t="s">
        <v>638</v>
      </c>
      <c r="AI847" s="336"/>
      <c r="AJ847" s="336"/>
      <c r="AK847" s="336"/>
      <c r="AL847" s="335" t="s">
        <v>638</v>
      </c>
      <c r="AM847" s="336"/>
      <c r="AN847" s="336"/>
      <c r="AO847" s="336"/>
      <c r="AP847" s="326" t="s">
        <v>639</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06"/>
      <c r="E1102" s="281" t="s">
        <v>265</v>
      </c>
      <c r="F1102" s="906"/>
      <c r="G1102" s="906"/>
      <c r="H1102" s="906"/>
      <c r="I1102" s="906"/>
      <c r="J1102" s="281" t="s">
        <v>300</v>
      </c>
      <c r="K1102" s="281"/>
      <c r="L1102" s="281"/>
      <c r="M1102" s="281"/>
      <c r="N1102" s="281"/>
      <c r="O1102" s="281"/>
      <c r="P1102" s="352" t="s">
        <v>27</v>
      </c>
      <c r="Q1102" s="352"/>
      <c r="R1102" s="352"/>
      <c r="S1102" s="352"/>
      <c r="T1102" s="352"/>
      <c r="U1102" s="352"/>
      <c r="V1102" s="352"/>
      <c r="W1102" s="352"/>
      <c r="X1102" s="352"/>
      <c r="Y1102" s="281" t="s">
        <v>302</v>
      </c>
      <c r="Z1102" s="906"/>
      <c r="AA1102" s="906"/>
      <c r="AB1102" s="906"/>
      <c r="AC1102" s="281" t="s">
        <v>248</v>
      </c>
      <c r="AD1102" s="281"/>
      <c r="AE1102" s="281"/>
      <c r="AF1102" s="281"/>
      <c r="AG1102" s="281"/>
      <c r="AH1102" s="352" t="s">
        <v>261</v>
      </c>
      <c r="AI1102" s="353"/>
      <c r="AJ1102" s="353"/>
      <c r="AK1102" s="353"/>
      <c r="AL1102" s="353" t="s">
        <v>21</v>
      </c>
      <c r="AM1102" s="353"/>
      <c r="AN1102" s="353"/>
      <c r="AO1102" s="909"/>
      <c r="AP1102" s="431" t="s">
        <v>334</v>
      </c>
      <c r="AQ1102" s="431"/>
      <c r="AR1102" s="431"/>
      <c r="AS1102" s="431"/>
      <c r="AT1102" s="431"/>
      <c r="AU1102" s="431"/>
      <c r="AV1102" s="431"/>
      <c r="AW1102" s="431"/>
      <c r="AX1102" s="431"/>
    </row>
    <row r="1103" spans="1:50" ht="30" customHeight="1" x14ac:dyDescent="0.15">
      <c r="A1103" s="412">
        <v>1</v>
      </c>
      <c r="B1103" s="412">
        <v>1</v>
      </c>
      <c r="C1103" s="908"/>
      <c r="D1103" s="908"/>
      <c r="E1103" s="265" t="s">
        <v>652</v>
      </c>
      <c r="F1103" s="907"/>
      <c r="G1103" s="907"/>
      <c r="H1103" s="907"/>
      <c r="I1103" s="907"/>
      <c r="J1103" s="427" t="s">
        <v>653</v>
      </c>
      <c r="K1103" s="428"/>
      <c r="L1103" s="428"/>
      <c r="M1103" s="428"/>
      <c r="N1103" s="428"/>
      <c r="O1103" s="428"/>
      <c r="P1103" s="321" t="s">
        <v>652</v>
      </c>
      <c r="Q1103" s="322"/>
      <c r="R1103" s="322"/>
      <c r="S1103" s="322"/>
      <c r="T1103" s="322"/>
      <c r="U1103" s="322"/>
      <c r="V1103" s="322"/>
      <c r="W1103" s="322"/>
      <c r="X1103" s="322"/>
      <c r="Y1103" s="323" t="s">
        <v>652</v>
      </c>
      <c r="Z1103" s="324"/>
      <c r="AA1103" s="324"/>
      <c r="AB1103" s="325"/>
      <c r="AC1103" s="327"/>
      <c r="AD1103" s="327"/>
      <c r="AE1103" s="327"/>
      <c r="AF1103" s="327"/>
      <c r="AG1103" s="327"/>
      <c r="AH1103" s="328" t="s">
        <v>652</v>
      </c>
      <c r="AI1103" s="329"/>
      <c r="AJ1103" s="329"/>
      <c r="AK1103" s="329"/>
      <c r="AL1103" s="330" t="s">
        <v>652</v>
      </c>
      <c r="AM1103" s="331"/>
      <c r="AN1103" s="331"/>
      <c r="AO1103" s="332"/>
      <c r="AP1103" s="326" t="s">
        <v>652</v>
      </c>
      <c r="AQ1103" s="326"/>
      <c r="AR1103" s="326"/>
      <c r="AS1103" s="326"/>
      <c r="AT1103" s="326"/>
      <c r="AU1103" s="326"/>
      <c r="AV1103" s="326"/>
      <c r="AW1103" s="326"/>
      <c r="AX1103" s="326"/>
    </row>
    <row r="1104" spans="1:50" ht="30" hidden="1" customHeight="1" x14ac:dyDescent="0.15">
      <c r="A1104" s="412">
        <v>2</v>
      </c>
      <c r="B1104" s="412">
        <v>1</v>
      </c>
      <c r="C1104" s="908"/>
      <c r="D1104" s="908"/>
      <c r="E1104" s="907"/>
      <c r="F1104" s="907"/>
      <c r="G1104" s="907"/>
      <c r="H1104" s="907"/>
      <c r="I1104" s="90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8"/>
      <c r="D1105" s="908"/>
      <c r="E1105" s="907"/>
      <c r="F1105" s="907"/>
      <c r="G1105" s="907"/>
      <c r="H1105" s="907"/>
      <c r="I1105" s="90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8"/>
      <c r="D1106" s="908"/>
      <c r="E1106" s="907"/>
      <c r="F1106" s="907"/>
      <c r="G1106" s="907"/>
      <c r="H1106" s="907"/>
      <c r="I1106" s="90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8"/>
      <c r="D1107" s="908"/>
      <c r="E1107" s="907"/>
      <c r="F1107" s="907"/>
      <c r="G1107" s="907"/>
      <c r="H1107" s="907"/>
      <c r="I1107" s="90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8"/>
      <c r="D1108" s="908"/>
      <c r="E1108" s="907"/>
      <c r="F1108" s="907"/>
      <c r="G1108" s="907"/>
      <c r="H1108" s="907"/>
      <c r="I1108" s="90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8"/>
      <c r="D1109" s="908"/>
      <c r="E1109" s="907"/>
      <c r="F1109" s="907"/>
      <c r="G1109" s="907"/>
      <c r="H1109" s="907"/>
      <c r="I1109" s="90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8"/>
      <c r="D1110" s="908"/>
      <c r="E1110" s="907"/>
      <c r="F1110" s="907"/>
      <c r="G1110" s="907"/>
      <c r="H1110" s="907"/>
      <c r="I1110" s="90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8"/>
      <c r="D1111" s="908"/>
      <c r="E1111" s="907"/>
      <c r="F1111" s="907"/>
      <c r="G1111" s="907"/>
      <c r="H1111" s="907"/>
      <c r="I1111" s="90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8"/>
      <c r="D1112" s="908"/>
      <c r="E1112" s="907"/>
      <c r="F1112" s="907"/>
      <c r="G1112" s="907"/>
      <c r="H1112" s="907"/>
      <c r="I1112" s="90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8"/>
      <c r="D1113" s="908"/>
      <c r="E1113" s="907"/>
      <c r="F1113" s="907"/>
      <c r="G1113" s="907"/>
      <c r="H1113" s="907"/>
      <c r="I1113" s="90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8"/>
      <c r="D1114" s="908"/>
      <c r="E1114" s="907"/>
      <c r="F1114" s="907"/>
      <c r="G1114" s="907"/>
      <c r="H1114" s="907"/>
      <c r="I1114" s="90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8"/>
      <c r="D1115" s="908"/>
      <c r="E1115" s="907"/>
      <c r="F1115" s="907"/>
      <c r="G1115" s="907"/>
      <c r="H1115" s="907"/>
      <c r="I1115" s="90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8"/>
      <c r="D1116" s="908"/>
      <c r="E1116" s="907"/>
      <c r="F1116" s="907"/>
      <c r="G1116" s="907"/>
      <c r="H1116" s="907"/>
      <c r="I1116" s="90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8"/>
      <c r="D1117" s="908"/>
      <c r="E1117" s="907"/>
      <c r="F1117" s="907"/>
      <c r="G1117" s="907"/>
      <c r="H1117" s="907"/>
      <c r="I1117" s="90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8"/>
      <c r="D1118" s="908"/>
      <c r="E1118" s="907"/>
      <c r="F1118" s="907"/>
      <c r="G1118" s="907"/>
      <c r="H1118" s="907"/>
      <c r="I1118" s="90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8"/>
      <c r="D1119" s="908"/>
      <c r="E1119" s="907"/>
      <c r="F1119" s="907"/>
      <c r="G1119" s="907"/>
      <c r="H1119" s="907"/>
      <c r="I1119" s="90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8"/>
      <c r="D1120" s="908"/>
      <c r="E1120" s="265"/>
      <c r="F1120" s="907"/>
      <c r="G1120" s="907"/>
      <c r="H1120" s="907"/>
      <c r="I1120" s="90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8"/>
      <c r="D1121" s="908"/>
      <c r="E1121" s="907"/>
      <c r="F1121" s="907"/>
      <c r="G1121" s="907"/>
      <c r="H1121" s="907"/>
      <c r="I1121" s="90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8"/>
      <c r="D1122" s="908"/>
      <c r="E1122" s="907"/>
      <c r="F1122" s="907"/>
      <c r="G1122" s="907"/>
      <c r="H1122" s="907"/>
      <c r="I1122" s="90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8"/>
      <c r="D1123" s="908"/>
      <c r="E1123" s="907"/>
      <c r="F1123" s="907"/>
      <c r="G1123" s="907"/>
      <c r="H1123" s="907"/>
      <c r="I1123" s="90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8"/>
      <c r="D1124" s="908"/>
      <c r="E1124" s="907"/>
      <c r="F1124" s="907"/>
      <c r="G1124" s="907"/>
      <c r="H1124" s="907"/>
      <c r="I1124" s="90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8"/>
      <c r="D1125" s="908"/>
      <c r="E1125" s="907"/>
      <c r="F1125" s="907"/>
      <c r="G1125" s="907"/>
      <c r="H1125" s="907"/>
      <c r="I1125" s="90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8"/>
      <c r="D1126" s="908"/>
      <c r="E1126" s="907"/>
      <c r="F1126" s="907"/>
      <c r="G1126" s="907"/>
      <c r="H1126" s="907"/>
      <c r="I1126" s="90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8"/>
      <c r="D1127" s="908"/>
      <c r="E1127" s="907"/>
      <c r="F1127" s="907"/>
      <c r="G1127" s="907"/>
      <c r="H1127" s="907"/>
      <c r="I1127" s="90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8"/>
      <c r="D1128" s="908"/>
      <c r="E1128" s="907"/>
      <c r="F1128" s="907"/>
      <c r="G1128" s="907"/>
      <c r="H1128" s="907"/>
      <c r="I1128" s="90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8"/>
      <c r="D1129" s="908"/>
      <c r="E1129" s="907"/>
      <c r="F1129" s="907"/>
      <c r="G1129" s="907"/>
      <c r="H1129" s="907"/>
      <c r="I1129" s="90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8"/>
      <c r="D1130" s="908"/>
      <c r="E1130" s="907"/>
      <c r="F1130" s="907"/>
      <c r="G1130" s="907"/>
      <c r="H1130" s="907"/>
      <c r="I1130" s="90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8"/>
      <c r="D1131" s="908"/>
      <c r="E1131" s="907"/>
      <c r="F1131" s="907"/>
      <c r="G1131" s="907"/>
      <c r="H1131" s="907"/>
      <c r="I1131" s="90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8"/>
      <c r="D1132" s="908"/>
      <c r="E1132" s="907"/>
      <c r="F1132" s="907"/>
      <c r="G1132" s="907"/>
      <c r="H1132" s="907"/>
      <c r="I1132" s="90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cfRule type="expression" dxfId="2799" priority="14021">
      <formula>IF(RIGHT(TEXT(W14,"0.#"),1)=".",FALSE,TRUE)</formula>
    </cfRule>
    <cfRule type="expression" dxfId="2798" priority="14022">
      <formula>IF(RIGHT(TEXT(W14,"0.#"),1)=".",TRUE,FALSE)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W16:AQ17 W15:AX15 W13:AX13">
    <cfRule type="expression" dxfId="2789" priority="13719">
      <formula>IF(RIGHT(TEXT(W13,"0.#"),1)=".",FALSE,TRUE)</formula>
    </cfRule>
    <cfRule type="expression" dxfId="2788" priority="13720">
      <formula>IF(RIGHT(TEXT(W13,"0.#"),1)=".",TRUE,FALSE)</formula>
    </cfRule>
  </conditionalFormatting>
  <conditionalFormatting sqref="W19:AJ19">
    <cfRule type="expression" dxfId="2787" priority="13717">
      <formula>IF(RIGHT(TEXT(W19,"0.#"),1)=".",FALSE,TRUE)</formula>
    </cfRule>
    <cfRule type="expression" dxfId="2786" priority="13718">
      <formula>IF(RIGHT(TEXT(W19,"0.#"),1)=".",TRUE,FALSE)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8:AO867">
    <cfRule type="expression" dxfId="2511" priority="6643">
      <formula>IF(AND(AL848&gt;=0, RIGHT(TEXT(AL848,"0.#"),1)&lt;&gt;"."),TRUE,FALSE)</formula>
    </cfRule>
    <cfRule type="expression" dxfId="2510" priority="6644">
      <formula>IF(AND(AL848&gt;=0, RIGHT(TEXT(AL848,"0.#"),1)="."),TRUE,FALSE)</formula>
    </cfRule>
    <cfRule type="expression" dxfId="2509" priority="6645">
      <formula>IF(AND(AL848&lt;0, RIGHT(TEXT(AL848,"0.#"),1)&lt;&gt;"."),TRUE,FALSE)</formula>
    </cfRule>
    <cfRule type="expression" dxfId="2508" priority="6646">
      <formula>IF(AND(AL848&lt;0, RIGHT(TEXT(AL848,"0.#"),1)="."),TRUE,FALSE)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0:Y867">
    <cfRule type="expression" dxfId="2437" priority="2971">
      <formula>IF(RIGHT(TEXT(Y840,"0.#"),1)=".",FALSE,TRUE)</formula>
    </cfRule>
    <cfRule type="expression" dxfId="2436" priority="2972">
      <formula>IF(RIGHT(TEXT(Y840,"0.#"),1)=".",TRUE,FALSE)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3:AO1132">
    <cfRule type="expression" dxfId="2407" priority="2877">
      <formula>IF(AND(AL1103&gt;=0, RIGHT(TEXT(AL1103,"0.#"),1)&lt;&gt;"."),TRUE,FALSE)</formula>
    </cfRule>
    <cfRule type="expression" dxfId="2406" priority="2878">
      <formula>IF(AND(AL1103&gt;=0, RIGHT(TEXT(AL1103,"0.#"),1)="."),TRUE,FALSE)</formula>
    </cfRule>
    <cfRule type="expression" dxfId="2405" priority="2879">
      <formula>IF(AND(AL1103&lt;0, RIGHT(TEXT(AL1103,"0.#"),1)&lt;&gt;"."),TRUE,FALSE)</formula>
    </cfRule>
    <cfRule type="expression" dxfId="2404" priority="2880">
      <formula>IF(AND(AL1103&lt;0, RIGHT(TEXT(AL1103,"0.#"),1)="."),TRUE,FALSE)</formula>
    </cfRule>
  </conditionalFormatting>
  <conditionalFormatting sqref="Y1103:Y1132">
    <cfRule type="expression" dxfId="2403" priority="2875">
      <formula>IF(RIGHT(TEXT(Y1103,"0.#"),1)=".",FALSE,TRUE)</formula>
    </cfRule>
    <cfRule type="expression" dxfId="2402" priority="2876">
      <formula>IF(RIGHT(TEXT(Y1103,"0.#"),1)=".",TRUE,FALSE)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60" max="49" man="1"/>
    <brk id="727" max="49" man="1"/>
    <brk id="834"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 sqref="O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少子化社会対策、男女共同参画</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少子化社会対策、男女共同参画</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9" t="s">
        <v>146</v>
      </c>
      <c r="H2" s="794"/>
      <c r="I2" s="794"/>
      <c r="J2" s="794"/>
      <c r="K2" s="794"/>
      <c r="L2" s="794"/>
      <c r="M2" s="794"/>
      <c r="N2" s="794"/>
      <c r="O2" s="795"/>
      <c r="P2" s="793" t="s">
        <v>59</v>
      </c>
      <c r="Q2" s="794"/>
      <c r="R2" s="794"/>
      <c r="S2" s="794"/>
      <c r="T2" s="794"/>
      <c r="U2" s="794"/>
      <c r="V2" s="794"/>
      <c r="W2" s="794"/>
      <c r="X2" s="795"/>
      <c r="Y2" s="1020"/>
      <c r="Z2" s="420"/>
      <c r="AA2" s="421"/>
      <c r="AB2" s="1024" t="s">
        <v>11</v>
      </c>
      <c r="AC2" s="1025"/>
      <c r="AD2" s="1026"/>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71"/>
      <c r="H3" s="387"/>
      <c r="I3" s="387"/>
      <c r="J3" s="387"/>
      <c r="K3" s="387"/>
      <c r="L3" s="387"/>
      <c r="M3" s="387"/>
      <c r="N3" s="387"/>
      <c r="O3" s="572"/>
      <c r="P3" s="584"/>
      <c r="Q3" s="387"/>
      <c r="R3" s="387"/>
      <c r="S3" s="387"/>
      <c r="T3" s="387"/>
      <c r="U3" s="387"/>
      <c r="V3" s="387"/>
      <c r="W3" s="387"/>
      <c r="X3" s="572"/>
      <c r="Y3" s="1021"/>
      <c r="Z3" s="1022"/>
      <c r="AA3" s="1023"/>
      <c r="AB3" s="1027"/>
      <c r="AC3" s="1028"/>
      <c r="AD3" s="1029"/>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4"/>
      <c r="H4" s="1030"/>
      <c r="I4" s="1030"/>
      <c r="J4" s="1030"/>
      <c r="K4" s="1030"/>
      <c r="L4" s="1030"/>
      <c r="M4" s="1030"/>
      <c r="N4" s="1030"/>
      <c r="O4" s="1031"/>
      <c r="P4" s="165"/>
      <c r="Q4" s="1038"/>
      <c r="R4" s="1038"/>
      <c r="S4" s="1038"/>
      <c r="T4" s="1038"/>
      <c r="U4" s="1038"/>
      <c r="V4" s="1038"/>
      <c r="W4" s="1038"/>
      <c r="X4" s="1039"/>
      <c r="Y4" s="1016" t="s">
        <v>12</v>
      </c>
      <c r="Z4" s="1017"/>
      <c r="AA4" s="1018"/>
      <c r="AB4" s="555"/>
      <c r="AC4" s="1019"/>
      <c r="AD4" s="1019"/>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32"/>
      <c r="H5" s="1033"/>
      <c r="I5" s="1033"/>
      <c r="J5" s="1033"/>
      <c r="K5" s="1033"/>
      <c r="L5" s="1033"/>
      <c r="M5" s="1033"/>
      <c r="N5" s="1033"/>
      <c r="O5" s="1034"/>
      <c r="P5" s="1040"/>
      <c r="Q5" s="1040"/>
      <c r="R5" s="1040"/>
      <c r="S5" s="1040"/>
      <c r="T5" s="1040"/>
      <c r="U5" s="1040"/>
      <c r="V5" s="1040"/>
      <c r="W5" s="1040"/>
      <c r="X5" s="1041"/>
      <c r="Y5" s="307" t="s">
        <v>54</v>
      </c>
      <c r="Z5" s="1013"/>
      <c r="AA5" s="1014"/>
      <c r="AB5" s="523"/>
      <c r="AC5" s="1015"/>
      <c r="AD5" s="1015"/>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182</v>
      </c>
      <c r="AC6" s="1045"/>
      <c r="AD6" s="1045"/>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3" t="s">
        <v>385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13" t="s">
        <v>353</v>
      </c>
      <c r="B9" s="514"/>
      <c r="C9" s="514"/>
      <c r="D9" s="514"/>
      <c r="E9" s="514"/>
      <c r="F9" s="515"/>
      <c r="G9" s="809" t="s">
        <v>146</v>
      </c>
      <c r="H9" s="794"/>
      <c r="I9" s="794"/>
      <c r="J9" s="794"/>
      <c r="K9" s="794"/>
      <c r="L9" s="794"/>
      <c r="M9" s="794"/>
      <c r="N9" s="794"/>
      <c r="O9" s="795"/>
      <c r="P9" s="793" t="s">
        <v>59</v>
      </c>
      <c r="Q9" s="794"/>
      <c r="R9" s="794"/>
      <c r="S9" s="794"/>
      <c r="T9" s="794"/>
      <c r="U9" s="794"/>
      <c r="V9" s="794"/>
      <c r="W9" s="794"/>
      <c r="X9" s="795"/>
      <c r="Y9" s="1020"/>
      <c r="Z9" s="420"/>
      <c r="AA9" s="421"/>
      <c r="AB9" s="1024" t="s">
        <v>11</v>
      </c>
      <c r="AC9" s="1025"/>
      <c r="AD9" s="1026"/>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71"/>
      <c r="H10" s="387"/>
      <c r="I10" s="387"/>
      <c r="J10" s="387"/>
      <c r="K10" s="387"/>
      <c r="L10" s="387"/>
      <c r="M10" s="387"/>
      <c r="N10" s="387"/>
      <c r="O10" s="572"/>
      <c r="P10" s="584"/>
      <c r="Q10" s="387"/>
      <c r="R10" s="387"/>
      <c r="S10" s="387"/>
      <c r="T10" s="387"/>
      <c r="U10" s="387"/>
      <c r="V10" s="387"/>
      <c r="W10" s="387"/>
      <c r="X10" s="572"/>
      <c r="Y10" s="1021"/>
      <c r="Z10" s="1022"/>
      <c r="AA10" s="1023"/>
      <c r="AB10" s="1027"/>
      <c r="AC10" s="1028"/>
      <c r="AD10" s="1029"/>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4"/>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5"/>
      <c r="AC11" s="1019"/>
      <c r="AD11" s="1019"/>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23"/>
      <c r="AC12" s="1015"/>
      <c r="AD12" s="1015"/>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5"/>
      <c r="B13" s="656"/>
      <c r="C13" s="656"/>
      <c r="D13" s="656"/>
      <c r="E13" s="656"/>
      <c r="F13" s="65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182</v>
      </c>
      <c r="AC13" s="1045"/>
      <c r="AD13" s="1045"/>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3" t="s">
        <v>385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13" t="s">
        <v>353</v>
      </c>
      <c r="B16" s="514"/>
      <c r="C16" s="514"/>
      <c r="D16" s="514"/>
      <c r="E16" s="514"/>
      <c r="F16" s="515"/>
      <c r="G16" s="809" t="s">
        <v>146</v>
      </c>
      <c r="H16" s="794"/>
      <c r="I16" s="794"/>
      <c r="J16" s="794"/>
      <c r="K16" s="794"/>
      <c r="L16" s="794"/>
      <c r="M16" s="794"/>
      <c r="N16" s="794"/>
      <c r="O16" s="795"/>
      <c r="P16" s="793" t="s">
        <v>59</v>
      </c>
      <c r="Q16" s="794"/>
      <c r="R16" s="794"/>
      <c r="S16" s="794"/>
      <c r="T16" s="794"/>
      <c r="U16" s="794"/>
      <c r="V16" s="794"/>
      <c r="W16" s="794"/>
      <c r="X16" s="795"/>
      <c r="Y16" s="1020"/>
      <c r="Z16" s="420"/>
      <c r="AA16" s="421"/>
      <c r="AB16" s="1024" t="s">
        <v>11</v>
      </c>
      <c r="AC16" s="1025"/>
      <c r="AD16" s="1026"/>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71"/>
      <c r="H17" s="387"/>
      <c r="I17" s="387"/>
      <c r="J17" s="387"/>
      <c r="K17" s="387"/>
      <c r="L17" s="387"/>
      <c r="M17" s="387"/>
      <c r="N17" s="387"/>
      <c r="O17" s="572"/>
      <c r="P17" s="584"/>
      <c r="Q17" s="387"/>
      <c r="R17" s="387"/>
      <c r="S17" s="387"/>
      <c r="T17" s="387"/>
      <c r="U17" s="387"/>
      <c r="V17" s="387"/>
      <c r="W17" s="387"/>
      <c r="X17" s="572"/>
      <c r="Y17" s="1021"/>
      <c r="Z17" s="1022"/>
      <c r="AA17" s="1023"/>
      <c r="AB17" s="1027"/>
      <c r="AC17" s="1028"/>
      <c r="AD17" s="1029"/>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4"/>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5"/>
      <c r="AC18" s="1019"/>
      <c r="AD18" s="1019"/>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23"/>
      <c r="AC19" s="1015"/>
      <c r="AD19" s="1015"/>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5"/>
      <c r="B20" s="656"/>
      <c r="C20" s="656"/>
      <c r="D20" s="656"/>
      <c r="E20" s="656"/>
      <c r="F20" s="65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182</v>
      </c>
      <c r="AC20" s="1045"/>
      <c r="AD20" s="1045"/>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13" t="s">
        <v>353</v>
      </c>
      <c r="B23" s="514"/>
      <c r="C23" s="514"/>
      <c r="D23" s="514"/>
      <c r="E23" s="514"/>
      <c r="F23" s="515"/>
      <c r="G23" s="809" t="s">
        <v>146</v>
      </c>
      <c r="H23" s="794"/>
      <c r="I23" s="794"/>
      <c r="J23" s="794"/>
      <c r="K23" s="794"/>
      <c r="L23" s="794"/>
      <c r="M23" s="794"/>
      <c r="N23" s="794"/>
      <c r="O23" s="795"/>
      <c r="P23" s="793" t="s">
        <v>59</v>
      </c>
      <c r="Q23" s="794"/>
      <c r="R23" s="794"/>
      <c r="S23" s="794"/>
      <c r="T23" s="794"/>
      <c r="U23" s="794"/>
      <c r="V23" s="794"/>
      <c r="W23" s="794"/>
      <c r="X23" s="795"/>
      <c r="Y23" s="1020"/>
      <c r="Z23" s="420"/>
      <c r="AA23" s="421"/>
      <c r="AB23" s="1024" t="s">
        <v>11</v>
      </c>
      <c r="AC23" s="1025"/>
      <c r="AD23" s="1026"/>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71"/>
      <c r="H24" s="387"/>
      <c r="I24" s="387"/>
      <c r="J24" s="387"/>
      <c r="K24" s="387"/>
      <c r="L24" s="387"/>
      <c r="M24" s="387"/>
      <c r="N24" s="387"/>
      <c r="O24" s="572"/>
      <c r="P24" s="584"/>
      <c r="Q24" s="387"/>
      <c r="R24" s="387"/>
      <c r="S24" s="387"/>
      <c r="T24" s="387"/>
      <c r="U24" s="387"/>
      <c r="V24" s="387"/>
      <c r="W24" s="387"/>
      <c r="X24" s="572"/>
      <c r="Y24" s="1021"/>
      <c r="Z24" s="1022"/>
      <c r="AA24" s="1023"/>
      <c r="AB24" s="1027"/>
      <c r="AC24" s="1028"/>
      <c r="AD24" s="1029"/>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4"/>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5"/>
      <c r="AC25" s="1019"/>
      <c r="AD25" s="1019"/>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23"/>
      <c r="AC26" s="1015"/>
      <c r="AD26" s="1015"/>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5"/>
      <c r="B27" s="656"/>
      <c r="C27" s="656"/>
      <c r="D27" s="656"/>
      <c r="E27" s="656"/>
      <c r="F27" s="65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182</v>
      </c>
      <c r="AC27" s="1045"/>
      <c r="AD27" s="1045"/>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13" t="s">
        <v>353</v>
      </c>
      <c r="B30" s="514"/>
      <c r="C30" s="514"/>
      <c r="D30" s="514"/>
      <c r="E30" s="514"/>
      <c r="F30" s="515"/>
      <c r="G30" s="809" t="s">
        <v>146</v>
      </c>
      <c r="H30" s="794"/>
      <c r="I30" s="794"/>
      <c r="J30" s="794"/>
      <c r="K30" s="794"/>
      <c r="L30" s="794"/>
      <c r="M30" s="794"/>
      <c r="N30" s="794"/>
      <c r="O30" s="795"/>
      <c r="P30" s="793" t="s">
        <v>59</v>
      </c>
      <c r="Q30" s="794"/>
      <c r="R30" s="794"/>
      <c r="S30" s="794"/>
      <c r="T30" s="794"/>
      <c r="U30" s="794"/>
      <c r="V30" s="794"/>
      <c r="W30" s="794"/>
      <c r="X30" s="795"/>
      <c r="Y30" s="1020"/>
      <c r="Z30" s="420"/>
      <c r="AA30" s="421"/>
      <c r="AB30" s="1024" t="s">
        <v>11</v>
      </c>
      <c r="AC30" s="1025"/>
      <c r="AD30" s="1026"/>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71"/>
      <c r="H31" s="387"/>
      <c r="I31" s="387"/>
      <c r="J31" s="387"/>
      <c r="K31" s="387"/>
      <c r="L31" s="387"/>
      <c r="M31" s="387"/>
      <c r="N31" s="387"/>
      <c r="O31" s="572"/>
      <c r="P31" s="584"/>
      <c r="Q31" s="387"/>
      <c r="R31" s="387"/>
      <c r="S31" s="387"/>
      <c r="T31" s="387"/>
      <c r="U31" s="387"/>
      <c r="V31" s="387"/>
      <c r="W31" s="387"/>
      <c r="X31" s="572"/>
      <c r="Y31" s="1021"/>
      <c r="Z31" s="1022"/>
      <c r="AA31" s="1023"/>
      <c r="AB31" s="1027"/>
      <c r="AC31" s="1028"/>
      <c r="AD31" s="1029"/>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4"/>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5"/>
      <c r="AC32" s="1019"/>
      <c r="AD32" s="1019"/>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23"/>
      <c r="AC33" s="1015"/>
      <c r="AD33" s="1015"/>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5"/>
      <c r="B34" s="656"/>
      <c r="C34" s="656"/>
      <c r="D34" s="656"/>
      <c r="E34" s="656"/>
      <c r="F34" s="65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182</v>
      </c>
      <c r="AC34" s="1045"/>
      <c r="AD34" s="1045"/>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13" t="s">
        <v>353</v>
      </c>
      <c r="B37" s="514"/>
      <c r="C37" s="514"/>
      <c r="D37" s="514"/>
      <c r="E37" s="514"/>
      <c r="F37" s="515"/>
      <c r="G37" s="809" t="s">
        <v>146</v>
      </c>
      <c r="H37" s="794"/>
      <c r="I37" s="794"/>
      <c r="J37" s="794"/>
      <c r="K37" s="794"/>
      <c r="L37" s="794"/>
      <c r="M37" s="794"/>
      <c r="N37" s="794"/>
      <c r="O37" s="795"/>
      <c r="P37" s="793" t="s">
        <v>59</v>
      </c>
      <c r="Q37" s="794"/>
      <c r="R37" s="794"/>
      <c r="S37" s="794"/>
      <c r="T37" s="794"/>
      <c r="U37" s="794"/>
      <c r="V37" s="794"/>
      <c r="W37" s="794"/>
      <c r="X37" s="795"/>
      <c r="Y37" s="1020"/>
      <c r="Z37" s="420"/>
      <c r="AA37" s="421"/>
      <c r="AB37" s="1024" t="s">
        <v>11</v>
      </c>
      <c r="AC37" s="1025"/>
      <c r="AD37" s="1026"/>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71"/>
      <c r="H38" s="387"/>
      <c r="I38" s="387"/>
      <c r="J38" s="387"/>
      <c r="K38" s="387"/>
      <c r="L38" s="387"/>
      <c r="M38" s="387"/>
      <c r="N38" s="387"/>
      <c r="O38" s="572"/>
      <c r="P38" s="584"/>
      <c r="Q38" s="387"/>
      <c r="R38" s="387"/>
      <c r="S38" s="387"/>
      <c r="T38" s="387"/>
      <c r="U38" s="387"/>
      <c r="V38" s="387"/>
      <c r="W38" s="387"/>
      <c r="X38" s="572"/>
      <c r="Y38" s="1021"/>
      <c r="Z38" s="1022"/>
      <c r="AA38" s="1023"/>
      <c r="AB38" s="1027"/>
      <c r="AC38" s="1028"/>
      <c r="AD38" s="1029"/>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4"/>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5"/>
      <c r="AC39" s="1019"/>
      <c r="AD39" s="101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23"/>
      <c r="AC40" s="1015"/>
      <c r="AD40" s="1015"/>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5"/>
      <c r="B41" s="656"/>
      <c r="C41" s="656"/>
      <c r="D41" s="656"/>
      <c r="E41" s="656"/>
      <c r="F41" s="65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182</v>
      </c>
      <c r="AC41" s="1045"/>
      <c r="AD41" s="104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13" t="s">
        <v>353</v>
      </c>
      <c r="B44" s="514"/>
      <c r="C44" s="514"/>
      <c r="D44" s="514"/>
      <c r="E44" s="514"/>
      <c r="F44" s="515"/>
      <c r="G44" s="809" t="s">
        <v>146</v>
      </c>
      <c r="H44" s="794"/>
      <c r="I44" s="794"/>
      <c r="J44" s="794"/>
      <c r="K44" s="794"/>
      <c r="L44" s="794"/>
      <c r="M44" s="794"/>
      <c r="N44" s="794"/>
      <c r="O44" s="795"/>
      <c r="P44" s="793" t="s">
        <v>59</v>
      </c>
      <c r="Q44" s="794"/>
      <c r="R44" s="794"/>
      <c r="S44" s="794"/>
      <c r="T44" s="794"/>
      <c r="U44" s="794"/>
      <c r="V44" s="794"/>
      <c r="W44" s="794"/>
      <c r="X44" s="795"/>
      <c r="Y44" s="1020"/>
      <c r="Z44" s="420"/>
      <c r="AA44" s="421"/>
      <c r="AB44" s="1024" t="s">
        <v>11</v>
      </c>
      <c r="AC44" s="1025"/>
      <c r="AD44" s="1026"/>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71"/>
      <c r="H45" s="387"/>
      <c r="I45" s="387"/>
      <c r="J45" s="387"/>
      <c r="K45" s="387"/>
      <c r="L45" s="387"/>
      <c r="M45" s="387"/>
      <c r="N45" s="387"/>
      <c r="O45" s="572"/>
      <c r="P45" s="584"/>
      <c r="Q45" s="387"/>
      <c r="R45" s="387"/>
      <c r="S45" s="387"/>
      <c r="T45" s="387"/>
      <c r="U45" s="387"/>
      <c r="V45" s="387"/>
      <c r="W45" s="387"/>
      <c r="X45" s="572"/>
      <c r="Y45" s="1021"/>
      <c r="Z45" s="1022"/>
      <c r="AA45" s="1023"/>
      <c r="AB45" s="1027"/>
      <c r="AC45" s="1028"/>
      <c r="AD45" s="1029"/>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4"/>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5"/>
      <c r="AC46" s="1019"/>
      <c r="AD46" s="101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23"/>
      <c r="AC47" s="1015"/>
      <c r="AD47" s="101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5"/>
      <c r="B48" s="656"/>
      <c r="C48" s="656"/>
      <c r="D48" s="656"/>
      <c r="E48" s="656"/>
      <c r="F48" s="65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182</v>
      </c>
      <c r="AC48" s="1045"/>
      <c r="AD48" s="104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13" t="s">
        <v>353</v>
      </c>
      <c r="B51" s="514"/>
      <c r="C51" s="514"/>
      <c r="D51" s="514"/>
      <c r="E51" s="514"/>
      <c r="F51" s="515"/>
      <c r="G51" s="809" t="s">
        <v>146</v>
      </c>
      <c r="H51" s="794"/>
      <c r="I51" s="794"/>
      <c r="J51" s="794"/>
      <c r="K51" s="794"/>
      <c r="L51" s="794"/>
      <c r="M51" s="794"/>
      <c r="N51" s="794"/>
      <c r="O51" s="795"/>
      <c r="P51" s="793" t="s">
        <v>59</v>
      </c>
      <c r="Q51" s="794"/>
      <c r="R51" s="794"/>
      <c r="S51" s="794"/>
      <c r="T51" s="794"/>
      <c r="U51" s="794"/>
      <c r="V51" s="794"/>
      <c r="W51" s="794"/>
      <c r="X51" s="795"/>
      <c r="Y51" s="1020"/>
      <c r="Z51" s="420"/>
      <c r="AA51" s="421"/>
      <c r="AB51" s="376" t="s">
        <v>11</v>
      </c>
      <c r="AC51" s="1025"/>
      <c r="AD51" s="1026"/>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71"/>
      <c r="H52" s="387"/>
      <c r="I52" s="387"/>
      <c r="J52" s="387"/>
      <c r="K52" s="387"/>
      <c r="L52" s="387"/>
      <c r="M52" s="387"/>
      <c r="N52" s="387"/>
      <c r="O52" s="572"/>
      <c r="P52" s="584"/>
      <c r="Q52" s="387"/>
      <c r="R52" s="387"/>
      <c r="S52" s="387"/>
      <c r="T52" s="387"/>
      <c r="U52" s="387"/>
      <c r="V52" s="387"/>
      <c r="W52" s="387"/>
      <c r="X52" s="572"/>
      <c r="Y52" s="1021"/>
      <c r="Z52" s="1022"/>
      <c r="AA52" s="1023"/>
      <c r="AB52" s="1027"/>
      <c r="AC52" s="1028"/>
      <c r="AD52" s="1029"/>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4"/>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5"/>
      <c r="AC53" s="1019"/>
      <c r="AD53" s="101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23"/>
      <c r="AC54" s="1015"/>
      <c r="AD54" s="101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5"/>
      <c r="B55" s="656"/>
      <c r="C55" s="656"/>
      <c r="D55" s="656"/>
      <c r="E55" s="656"/>
      <c r="F55" s="65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182</v>
      </c>
      <c r="AC55" s="1045"/>
      <c r="AD55" s="104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13" t="s">
        <v>353</v>
      </c>
      <c r="B58" s="514"/>
      <c r="C58" s="514"/>
      <c r="D58" s="514"/>
      <c r="E58" s="514"/>
      <c r="F58" s="515"/>
      <c r="G58" s="809" t="s">
        <v>146</v>
      </c>
      <c r="H58" s="794"/>
      <c r="I58" s="794"/>
      <c r="J58" s="794"/>
      <c r="K58" s="794"/>
      <c r="L58" s="794"/>
      <c r="M58" s="794"/>
      <c r="N58" s="794"/>
      <c r="O58" s="795"/>
      <c r="P58" s="793" t="s">
        <v>59</v>
      </c>
      <c r="Q58" s="794"/>
      <c r="R58" s="794"/>
      <c r="S58" s="794"/>
      <c r="T58" s="794"/>
      <c r="U58" s="794"/>
      <c r="V58" s="794"/>
      <c r="W58" s="794"/>
      <c r="X58" s="795"/>
      <c r="Y58" s="1020"/>
      <c r="Z58" s="420"/>
      <c r="AA58" s="421"/>
      <c r="AB58" s="1024" t="s">
        <v>11</v>
      </c>
      <c r="AC58" s="1025"/>
      <c r="AD58" s="1026"/>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71"/>
      <c r="H59" s="387"/>
      <c r="I59" s="387"/>
      <c r="J59" s="387"/>
      <c r="K59" s="387"/>
      <c r="L59" s="387"/>
      <c r="M59" s="387"/>
      <c r="N59" s="387"/>
      <c r="O59" s="572"/>
      <c r="P59" s="584"/>
      <c r="Q59" s="387"/>
      <c r="R59" s="387"/>
      <c r="S59" s="387"/>
      <c r="T59" s="387"/>
      <c r="U59" s="387"/>
      <c r="V59" s="387"/>
      <c r="W59" s="387"/>
      <c r="X59" s="572"/>
      <c r="Y59" s="1021"/>
      <c r="Z59" s="1022"/>
      <c r="AA59" s="1023"/>
      <c r="AB59" s="1027"/>
      <c r="AC59" s="1028"/>
      <c r="AD59" s="1029"/>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4"/>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5"/>
      <c r="AC60" s="1019"/>
      <c r="AD60" s="101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23"/>
      <c r="AC61" s="1015"/>
      <c r="AD61" s="101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5"/>
      <c r="B62" s="656"/>
      <c r="C62" s="656"/>
      <c r="D62" s="656"/>
      <c r="E62" s="656"/>
      <c r="F62" s="65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182</v>
      </c>
      <c r="AC62" s="1045"/>
      <c r="AD62" s="104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13" t="s">
        <v>353</v>
      </c>
      <c r="B65" s="514"/>
      <c r="C65" s="514"/>
      <c r="D65" s="514"/>
      <c r="E65" s="514"/>
      <c r="F65" s="515"/>
      <c r="G65" s="809" t="s">
        <v>146</v>
      </c>
      <c r="H65" s="794"/>
      <c r="I65" s="794"/>
      <c r="J65" s="794"/>
      <c r="K65" s="794"/>
      <c r="L65" s="794"/>
      <c r="M65" s="794"/>
      <c r="N65" s="794"/>
      <c r="O65" s="795"/>
      <c r="P65" s="793" t="s">
        <v>59</v>
      </c>
      <c r="Q65" s="794"/>
      <c r="R65" s="794"/>
      <c r="S65" s="794"/>
      <c r="T65" s="794"/>
      <c r="U65" s="794"/>
      <c r="V65" s="794"/>
      <c r="W65" s="794"/>
      <c r="X65" s="795"/>
      <c r="Y65" s="1020"/>
      <c r="Z65" s="420"/>
      <c r="AA65" s="421"/>
      <c r="AB65" s="1024" t="s">
        <v>11</v>
      </c>
      <c r="AC65" s="1025"/>
      <c r="AD65" s="1026"/>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71"/>
      <c r="H66" s="387"/>
      <c r="I66" s="387"/>
      <c r="J66" s="387"/>
      <c r="K66" s="387"/>
      <c r="L66" s="387"/>
      <c r="M66" s="387"/>
      <c r="N66" s="387"/>
      <c r="O66" s="572"/>
      <c r="P66" s="584"/>
      <c r="Q66" s="387"/>
      <c r="R66" s="387"/>
      <c r="S66" s="387"/>
      <c r="T66" s="387"/>
      <c r="U66" s="387"/>
      <c r="V66" s="387"/>
      <c r="W66" s="387"/>
      <c r="X66" s="572"/>
      <c r="Y66" s="1021"/>
      <c r="Z66" s="1022"/>
      <c r="AA66" s="1023"/>
      <c r="AB66" s="1027"/>
      <c r="AC66" s="1028"/>
      <c r="AD66" s="1029"/>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4"/>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5"/>
      <c r="AC67" s="1019"/>
      <c r="AD67" s="1019"/>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23"/>
      <c r="AC68" s="1015"/>
      <c r="AD68" s="1015"/>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5"/>
      <c r="B69" s="656"/>
      <c r="C69" s="656"/>
      <c r="D69" s="656"/>
      <c r="E69" s="656"/>
      <c r="F69" s="657"/>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2"/>
      <c r="B4" s="1053"/>
      <c r="C4" s="1053"/>
      <c r="D4" s="1053"/>
      <c r="E4" s="1053"/>
      <c r="F4" s="105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2"/>
      <c r="B5" s="1053"/>
      <c r="C5" s="1053"/>
      <c r="D5" s="1053"/>
      <c r="E5" s="1053"/>
      <c r="F5" s="105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2"/>
      <c r="B6" s="1053"/>
      <c r="C6" s="1053"/>
      <c r="D6" s="1053"/>
      <c r="E6" s="1053"/>
      <c r="F6" s="105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2"/>
      <c r="B7" s="1053"/>
      <c r="C7" s="1053"/>
      <c r="D7" s="1053"/>
      <c r="E7" s="1053"/>
      <c r="F7" s="105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2"/>
      <c r="B8" s="1053"/>
      <c r="C8" s="1053"/>
      <c r="D8" s="1053"/>
      <c r="E8" s="1053"/>
      <c r="F8" s="105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2"/>
      <c r="B9" s="1053"/>
      <c r="C9" s="1053"/>
      <c r="D9" s="1053"/>
      <c r="E9" s="1053"/>
      <c r="F9" s="105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2"/>
      <c r="B10" s="1053"/>
      <c r="C10" s="1053"/>
      <c r="D10" s="1053"/>
      <c r="E10" s="1053"/>
      <c r="F10" s="105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2"/>
      <c r="B11" s="1053"/>
      <c r="C11" s="1053"/>
      <c r="D11" s="1053"/>
      <c r="E11" s="1053"/>
      <c r="F11" s="105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2"/>
      <c r="B12" s="1053"/>
      <c r="C12" s="1053"/>
      <c r="D12" s="1053"/>
      <c r="E12" s="1053"/>
      <c r="F12" s="105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2"/>
      <c r="B13" s="1053"/>
      <c r="C13" s="1053"/>
      <c r="D13" s="1053"/>
      <c r="E13" s="1053"/>
      <c r="F13" s="105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2"/>
      <c r="B14" s="1053"/>
      <c r="C14" s="1053"/>
      <c r="D14" s="1053"/>
      <c r="E14" s="1053"/>
      <c r="F14" s="105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2"/>
      <c r="B15" s="1053"/>
      <c r="C15" s="1053"/>
      <c r="D15" s="1053"/>
      <c r="E15" s="1053"/>
      <c r="F15" s="105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2"/>
      <c r="B17" s="1053"/>
      <c r="C17" s="1053"/>
      <c r="D17" s="1053"/>
      <c r="E17" s="1053"/>
      <c r="F17" s="105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2"/>
      <c r="B18" s="1053"/>
      <c r="C18" s="1053"/>
      <c r="D18" s="1053"/>
      <c r="E18" s="1053"/>
      <c r="F18" s="105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2"/>
      <c r="B19" s="1053"/>
      <c r="C19" s="1053"/>
      <c r="D19" s="1053"/>
      <c r="E19" s="1053"/>
      <c r="F19" s="105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2"/>
      <c r="B20" s="1053"/>
      <c r="C20" s="1053"/>
      <c r="D20" s="1053"/>
      <c r="E20" s="1053"/>
      <c r="F20" s="105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2"/>
      <c r="B21" s="1053"/>
      <c r="C21" s="1053"/>
      <c r="D21" s="1053"/>
      <c r="E21" s="1053"/>
      <c r="F21" s="105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2"/>
      <c r="B22" s="1053"/>
      <c r="C22" s="1053"/>
      <c r="D22" s="1053"/>
      <c r="E22" s="1053"/>
      <c r="F22" s="105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2"/>
      <c r="B23" s="1053"/>
      <c r="C23" s="1053"/>
      <c r="D23" s="1053"/>
      <c r="E23" s="1053"/>
      <c r="F23" s="105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2"/>
      <c r="B24" s="1053"/>
      <c r="C24" s="1053"/>
      <c r="D24" s="1053"/>
      <c r="E24" s="1053"/>
      <c r="F24" s="105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2"/>
      <c r="B25" s="1053"/>
      <c r="C25" s="1053"/>
      <c r="D25" s="1053"/>
      <c r="E25" s="1053"/>
      <c r="F25" s="105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2"/>
      <c r="B26" s="1053"/>
      <c r="C26" s="1053"/>
      <c r="D26" s="1053"/>
      <c r="E26" s="1053"/>
      <c r="F26" s="105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2"/>
      <c r="B27" s="1053"/>
      <c r="C27" s="1053"/>
      <c r="D27" s="1053"/>
      <c r="E27" s="1053"/>
      <c r="F27" s="105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2"/>
      <c r="B28" s="1053"/>
      <c r="C28" s="1053"/>
      <c r="D28" s="1053"/>
      <c r="E28" s="1053"/>
      <c r="F28" s="105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2"/>
      <c r="B30" s="1053"/>
      <c r="C30" s="1053"/>
      <c r="D30" s="1053"/>
      <c r="E30" s="1053"/>
      <c r="F30" s="105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2"/>
      <c r="B31" s="1053"/>
      <c r="C31" s="1053"/>
      <c r="D31" s="1053"/>
      <c r="E31" s="1053"/>
      <c r="F31" s="105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2"/>
      <c r="B32" s="1053"/>
      <c r="C32" s="1053"/>
      <c r="D32" s="1053"/>
      <c r="E32" s="1053"/>
      <c r="F32" s="105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2"/>
      <c r="B33" s="1053"/>
      <c r="C33" s="1053"/>
      <c r="D33" s="1053"/>
      <c r="E33" s="1053"/>
      <c r="F33" s="105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2"/>
      <c r="B34" s="1053"/>
      <c r="C34" s="1053"/>
      <c r="D34" s="1053"/>
      <c r="E34" s="1053"/>
      <c r="F34" s="105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2"/>
      <c r="B35" s="1053"/>
      <c r="C35" s="1053"/>
      <c r="D35" s="1053"/>
      <c r="E35" s="1053"/>
      <c r="F35" s="105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2"/>
      <c r="B36" s="1053"/>
      <c r="C36" s="1053"/>
      <c r="D36" s="1053"/>
      <c r="E36" s="1053"/>
      <c r="F36" s="105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2"/>
      <c r="B37" s="1053"/>
      <c r="C37" s="1053"/>
      <c r="D37" s="1053"/>
      <c r="E37" s="1053"/>
      <c r="F37" s="105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2"/>
      <c r="B38" s="1053"/>
      <c r="C38" s="1053"/>
      <c r="D38" s="1053"/>
      <c r="E38" s="1053"/>
      <c r="F38" s="105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2"/>
      <c r="B39" s="1053"/>
      <c r="C39" s="1053"/>
      <c r="D39" s="1053"/>
      <c r="E39" s="1053"/>
      <c r="F39" s="105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2"/>
      <c r="B40" s="1053"/>
      <c r="C40" s="1053"/>
      <c r="D40" s="1053"/>
      <c r="E40" s="1053"/>
      <c r="F40" s="105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2"/>
      <c r="B41" s="1053"/>
      <c r="C41" s="1053"/>
      <c r="D41" s="1053"/>
      <c r="E41" s="1053"/>
      <c r="F41" s="105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2"/>
      <c r="B43" s="1053"/>
      <c r="C43" s="1053"/>
      <c r="D43" s="1053"/>
      <c r="E43" s="1053"/>
      <c r="F43" s="105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2"/>
      <c r="B44" s="1053"/>
      <c r="C44" s="1053"/>
      <c r="D44" s="1053"/>
      <c r="E44" s="1053"/>
      <c r="F44" s="105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2"/>
      <c r="B45" s="1053"/>
      <c r="C45" s="1053"/>
      <c r="D45" s="1053"/>
      <c r="E45" s="1053"/>
      <c r="F45" s="105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2"/>
      <c r="B46" s="1053"/>
      <c r="C46" s="1053"/>
      <c r="D46" s="1053"/>
      <c r="E46" s="1053"/>
      <c r="F46" s="105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2"/>
      <c r="B47" s="1053"/>
      <c r="C47" s="1053"/>
      <c r="D47" s="1053"/>
      <c r="E47" s="1053"/>
      <c r="F47" s="105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2"/>
      <c r="B48" s="1053"/>
      <c r="C48" s="1053"/>
      <c r="D48" s="1053"/>
      <c r="E48" s="1053"/>
      <c r="F48" s="105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2"/>
      <c r="B49" s="1053"/>
      <c r="C49" s="1053"/>
      <c r="D49" s="1053"/>
      <c r="E49" s="1053"/>
      <c r="F49" s="105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2"/>
      <c r="B50" s="1053"/>
      <c r="C50" s="1053"/>
      <c r="D50" s="1053"/>
      <c r="E50" s="1053"/>
      <c r="F50" s="105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2"/>
      <c r="B51" s="1053"/>
      <c r="C51" s="1053"/>
      <c r="D51" s="1053"/>
      <c r="E51" s="1053"/>
      <c r="F51" s="105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2"/>
      <c r="B52" s="1053"/>
      <c r="C52" s="1053"/>
      <c r="D52" s="1053"/>
      <c r="E52" s="1053"/>
      <c r="F52" s="105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2"/>
      <c r="B57" s="1053"/>
      <c r="C57" s="1053"/>
      <c r="D57" s="1053"/>
      <c r="E57" s="1053"/>
      <c r="F57" s="105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2"/>
      <c r="B58" s="1053"/>
      <c r="C58" s="1053"/>
      <c r="D58" s="1053"/>
      <c r="E58" s="1053"/>
      <c r="F58" s="105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2"/>
      <c r="B59" s="1053"/>
      <c r="C59" s="1053"/>
      <c r="D59" s="1053"/>
      <c r="E59" s="1053"/>
      <c r="F59" s="105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2"/>
      <c r="B60" s="1053"/>
      <c r="C60" s="1053"/>
      <c r="D60" s="1053"/>
      <c r="E60" s="1053"/>
      <c r="F60" s="105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2"/>
      <c r="B61" s="1053"/>
      <c r="C61" s="1053"/>
      <c r="D61" s="1053"/>
      <c r="E61" s="1053"/>
      <c r="F61" s="105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2"/>
      <c r="B62" s="1053"/>
      <c r="C62" s="1053"/>
      <c r="D62" s="1053"/>
      <c r="E62" s="1053"/>
      <c r="F62" s="105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2"/>
      <c r="B63" s="1053"/>
      <c r="C63" s="1053"/>
      <c r="D63" s="1053"/>
      <c r="E63" s="1053"/>
      <c r="F63" s="105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2"/>
      <c r="B64" s="1053"/>
      <c r="C64" s="1053"/>
      <c r="D64" s="1053"/>
      <c r="E64" s="1053"/>
      <c r="F64" s="105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2"/>
      <c r="B65" s="1053"/>
      <c r="C65" s="1053"/>
      <c r="D65" s="1053"/>
      <c r="E65" s="1053"/>
      <c r="F65" s="105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2"/>
      <c r="B66" s="1053"/>
      <c r="C66" s="1053"/>
      <c r="D66" s="1053"/>
      <c r="E66" s="1053"/>
      <c r="F66" s="105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2"/>
      <c r="B67" s="1053"/>
      <c r="C67" s="1053"/>
      <c r="D67" s="1053"/>
      <c r="E67" s="1053"/>
      <c r="F67" s="105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2"/>
      <c r="B68" s="1053"/>
      <c r="C68" s="1053"/>
      <c r="D68" s="1053"/>
      <c r="E68" s="1053"/>
      <c r="F68" s="105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2"/>
      <c r="B70" s="1053"/>
      <c r="C70" s="1053"/>
      <c r="D70" s="1053"/>
      <c r="E70" s="1053"/>
      <c r="F70" s="105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2"/>
      <c r="B71" s="1053"/>
      <c r="C71" s="1053"/>
      <c r="D71" s="1053"/>
      <c r="E71" s="1053"/>
      <c r="F71" s="105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2"/>
      <c r="B72" s="1053"/>
      <c r="C72" s="1053"/>
      <c r="D72" s="1053"/>
      <c r="E72" s="1053"/>
      <c r="F72" s="105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2"/>
      <c r="B73" s="1053"/>
      <c r="C73" s="1053"/>
      <c r="D73" s="1053"/>
      <c r="E73" s="1053"/>
      <c r="F73" s="105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2"/>
      <c r="B74" s="1053"/>
      <c r="C74" s="1053"/>
      <c r="D74" s="1053"/>
      <c r="E74" s="1053"/>
      <c r="F74" s="105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2"/>
      <c r="B75" s="1053"/>
      <c r="C75" s="1053"/>
      <c r="D75" s="1053"/>
      <c r="E75" s="1053"/>
      <c r="F75" s="105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2"/>
      <c r="B76" s="1053"/>
      <c r="C76" s="1053"/>
      <c r="D76" s="1053"/>
      <c r="E76" s="1053"/>
      <c r="F76" s="105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2"/>
      <c r="B77" s="1053"/>
      <c r="C77" s="1053"/>
      <c r="D77" s="1053"/>
      <c r="E77" s="1053"/>
      <c r="F77" s="105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2"/>
      <c r="B78" s="1053"/>
      <c r="C78" s="1053"/>
      <c r="D78" s="1053"/>
      <c r="E78" s="1053"/>
      <c r="F78" s="105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2"/>
      <c r="B79" s="1053"/>
      <c r="C79" s="1053"/>
      <c r="D79" s="1053"/>
      <c r="E79" s="1053"/>
      <c r="F79" s="105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2"/>
      <c r="B80" s="1053"/>
      <c r="C80" s="1053"/>
      <c r="D80" s="1053"/>
      <c r="E80" s="1053"/>
      <c r="F80" s="105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2"/>
      <c r="B81" s="1053"/>
      <c r="C81" s="1053"/>
      <c r="D81" s="1053"/>
      <c r="E81" s="1053"/>
      <c r="F81" s="105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2"/>
      <c r="B83" s="1053"/>
      <c r="C83" s="1053"/>
      <c r="D83" s="1053"/>
      <c r="E83" s="1053"/>
      <c r="F83" s="105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2"/>
      <c r="B84" s="1053"/>
      <c r="C84" s="1053"/>
      <c r="D84" s="1053"/>
      <c r="E84" s="1053"/>
      <c r="F84" s="105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2"/>
      <c r="B85" s="1053"/>
      <c r="C85" s="1053"/>
      <c r="D85" s="1053"/>
      <c r="E85" s="1053"/>
      <c r="F85" s="105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2"/>
      <c r="B86" s="1053"/>
      <c r="C86" s="1053"/>
      <c r="D86" s="1053"/>
      <c r="E86" s="1053"/>
      <c r="F86" s="105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2"/>
      <c r="B87" s="1053"/>
      <c r="C87" s="1053"/>
      <c r="D87" s="1053"/>
      <c r="E87" s="1053"/>
      <c r="F87" s="105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2"/>
      <c r="B88" s="1053"/>
      <c r="C88" s="1053"/>
      <c r="D88" s="1053"/>
      <c r="E88" s="1053"/>
      <c r="F88" s="105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2"/>
      <c r="B89" s="1053"/>
      <c r="C89" s="1053"/>
      <c r="D89" s="1053"/>
      <c r="E89" s="1053"/>
      <c r="F89" s="105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2"/>
      <c r="B90" s="1053"/>
      <c r="C90" s="1053"/>
      <c r="D90" s="1053"/>
      <c r="E90" s="1053"/>
      <c r="F90" s="105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2"/>
      <c r="B91" s="1053"/>
      <c r="C91" s="1053"/>
      <c r="D91" s="1053"/>
      <c r="E91" s="1053"/>
      <c r="F91" s="105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2"/>
      <c r="B92" s="1053"/>
      <c r="C92" s="1053"/>
      <c r="D92" s="1053"/>
      <c r="E92" s="1053"/>
      <c r="F92" s="105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2"/>
      <c r="B93" s="1053"/>
      <c r="C93" s="1053"/>
      <c r="D93" s="1053"/>
      <c r="E93" s="1053"/>
      <c r="F93" s="105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2"/>
      <c r="B94" s="1053"/>
      <c r="C94" s="1053"/>
      <c r="D94" s="1053"/>
      <c r="E94" s="1053"/>
      <c r="F94" s="105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2"/>
      <c r="B96" s="1053"/>
      <c r="C96" s="1053"/>
      <c r="D96" s="1053"/>
      <c r="E96" s="1053"/>
      <c r="F96" s="105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2"/>
      <c r="B97" s="1053"/>
      <c r="C97" s="1053"/>
      <c r="D97" s="1053"/>
      <c r="E97" s="1053"/>
      <c r="F97" s="105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2"/>
      <c r="B98" s="1053"/>
      <c r="C98" s="1053"/>
      <c r="D98" s="1053"/>
      <c r="E98" s="1053"/>
      <c r="F98" s="105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2"/>
      <c r="B99" s="1053"/>
      <c r="C99" s="1053"/>
      <c r="D99" s="1053"/>
      <c r="E99" s="1053"/>
      <c r="F99" s="105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2"/>
      <c r="B100" s="1053"/>
      <c r="C100" s="1053"/>
      <c r="D100" s="1053"/>
      <c r="E100" s="1053"/>
      <c r="F100" s="105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2"/>
      <c r="B101" s="1053"/>
      <c r="C101" s="1053"/>
      <c r="D101" s="1053"/>
      <c r="E101" s="1053"/>
      <c r="F101" s="105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2"/>
      <c r="B102" s="1053"/>
      <c r="C102" s="1053"/>
      <c r="D102" s="1053"/>
      <c r="E102" s="1053"/>
      <c r="F102" s="105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2"/>
      <c r="B103" s="1053"/>
      <c r="C103" s="1053"/>
      <c r="D103" s="1053"/>
      <c r="E103" s="1053"/>
      <c r="F103" s="105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2"/>
      <c r="B104" s="1053"/>
      <c r="C104" s="1053"/>
      <c r="D104" s="1053"/>
      <c r="E104" s="1053"/>
      <c r="F104" s="105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2"/>
      <c r="B105" s="1053"/>
      <c r="C105" s="1053"/>
      <c r="D105" s="1053"/>
      <c r="E105" s="1053"/>
      <c r="F105" s="105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2"/>
      <c r="B110" s="1053"/>
      <c r="C110" s="1053"/>
      <c r="D110" s="1053"/>
      <c r="E110" s="1053"/>
      <c r="F110" s="105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2"/>
      <c r="B111" s="1053"/>
      <c r="C111" s="1053"/>
      <c r="D111" s="1053"/>
      <c r="E111" s="1053"/>
      <c r="F111" s="105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2"/>
      <c r="B112" s="1053"/>
      <c r="C112" s="1053"/>
      <c r="D112" s="1053"/>
      <c r="E112" s="1053"/>
      <c r="F112" s="105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2"/>
      <c r="B113" s="1053"/>
      <c r="C113" s="1053"/>
      <c r="D113" s="1053"/>
      <c r="E113" s="1053"/>
      <c r="F113" s="105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2"/>
      <c r="B114" s="1053"/>
      <c r="C114" s="1053"/>
      <c r="D114" s="1053"/>
      <c r="E114" s="1053"/>
      <c r="F114" s="105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2"/>
      <c r="B115" s="1053"/>
      <c r="C115" s="1053"/>
      <c r="D115" s="1053"/>
      <c r="E115" s="1053"/>
      <c r="F115" s="105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2"/>
      <c r="B116" s="1053"/>
      <c r="C116" s="1053"/>
      <c r="D116" s="1053"/>
      <c r="E116" s="1053"/>
      <c r="F116" s="105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2"/>
      <c r="B117" s="1053"/>
      <c r="C117" s="1053"/>
      <c r="D117" s="1053"/>
      <c r="E117" s="1053"/>
      <c r="F117" s="105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2"/>
      <c r="B118" s="1053"/>
      <c r="C118" s="1053"/>
      <c r="D118" s="1053"/>
      <c r="E118" s="1053"/>
      <c r="F118" s="105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2"/>
      <c r="B119" s="1053"/>
      <c r="C119" s="1053"/>
      <c r="D119" s="1053"/>
      <c r="E119" s="1053"/>
      <c r="F119" s="105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2"/>
      <c r="B120" s="1053"/>
      <c r="C120" s="1053"/>
      <c r="D120" s="1053"/>
      <c r="E120" s="1053"/>
      <c r="F120" s="105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2"/>
      <c r="B121" s="1053"/>
      <c r="C121" s="1053"/>
      <c r="D121" s="1053"/>
      <c r="E121" s="1053"/>
      <c r="F121" s="105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2"/>
      <c r="B123" s="1053"/>
      <c r="C123" s="1053"/>
      <c r="D123" s="1053"/>
      <c r="E123" s="1053"/>
      <c r="F123" s="105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2"/>
      <c r="B124" s="1053"/>
      <c r="C124" s="1053"/>
      <c r="D124" s="1053"/>
      <c r="E124" s="1053"/>
      <c r="F124" s="105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2"/>
      <c r="B125" s="1053"/>
      <c r="C125" s="1053"/>
      <c r="D125" s="1053"/>
      <c r="E125" s="1053"/>
      <c r="F125" s="105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2"/>
      <c r="B126" s="1053"/>
      <c r="C126" s="1053"/>
      <c r="D126" s="1053"/>
      <c r="E126" s="1053"/>
      <c r="F126" s="105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2"/>
      <c r="B127" s="1053"/>
      <c r="C127" s="1053"/>
      <c r="D127" s="1053"/>
      <c r="E127" s="1053"/>
      <c r="F127" s="105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2"/>
      <c r="B128" s="1053"/>
      <c r="C128" s="1053"/>
      <c r="D128" s="1053"/>
      <c r="E128" s="1053"/>
      <c r="F128" s="105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2"/>
      <c r="B129" s="1053"/>
      <c r="C129" s="1053"/>
      <c r="D129" s="1053"/>
      <c r="E129" s="1053"/>
      <c r="F129" s="105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2"/>
      <c r="B130" s="1053"/>
      <c r="C130" s="1053"/>
      <c r="D130" s="1053"/>
      <c r="E130" s="1053"/>
      <c r="F130" s="105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2"/>
      <c r="B131" s="1053"/>
      <c r="C131" s="1053"/>
      <c r="D131" s="1053"/>
      <c r="E131" s="1053"/>
      <c r="F131" s="105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2"/>
      <c r="B132" s="1053"/>
      <c r="C132" s="1053"/>
      <c r="D132" s="1053"/>
      <c r="E132" s="1053"/>
      <c r="F132" s="105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2"/>
      <c r="B133" s="1053"/>
      <c r="C133" s="1053"/>
      <c r="D133" s="1053"/>
      <c r="E133" s="1053"/>
      <c r="F133" s="105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2"/>
      <c r="B134" s="1053"/>
      <c r="C134" s="1053"/>
      <c r="D134" s="1053"/>
      <c r="E134" s="1053"/>
      <c r="F134" s="105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2"/>
      <c r="B136" s="1053"/>
      <c r="C136" s="1053"/>
      <c r="D136" s="1053"/>
      <c r="E136" s="1053"/>
      <c r="F136" s="105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2"/>
      <c r="B137" s="1053"/>
      <c r="C137" s="1053"/>
      <c r="D137" s="1053"/>
      <c r="E137" s="1053"/>
      <c r="F137" s="105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2"/>
      <c r="B138" s="1053"/>
      <c r="C138" s="1053"/>
      <c r="D138" s="1053"/>
      <c r="E138" s="1053"/>
      <c r="F138" s="105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2"/>
      <c r="B139" s="1053"/>
      <c r="C139" s="1053"/>
      <c r="D139" s="1053"/>
      <c r="E139" s="1053"/>
      <c r="F139" s="105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2"/>
      <c r="B140" s="1053"/>
      <c r="C140" s="1053"/>
      <c r="D140" s="1053"/>
      <c r="E140" s="1053"/>
      <c r="F140" s="105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2"/>
      <c r="B141" s="1053"/>
      <c r="C141" s="1053"/>
      <c r="D141" s="1053"/>
      <c r="E141" s="1053"/>
      <c r="F141" s="105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2"/>
      <c r="B142" s="1053"/>
      <c r="C142" s="1053"/>
      <c r="D142" s="1053"/>
      <c r="E142" s="1053"/>
      <c r="F142" s="105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2"/>
      <c r="B143" s="1053"/>
      <c r="C143" s="1053"/>
      <c r="D143" s="1053"/>
      <c r="E143" s="1053"/>
      <c r="F143" s="105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2"/>
      <c r="B144" s="1053"/>
      <c r="C144" s="1053"/>
      <c r="D144" s="1053"/>
      <c r="E144" s="1053"/>
      <c r="F144" s="105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2"/>
      <c r="B145" s="1053"/>
      <c r="C145" s="1053"/>
      <c r="D145" s="1053"/>
      <c r="E145" s="1053"/>
      <c r="F145" s="105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2"/>
      <c r="B146" s="1053"/>
      <c r="C146" s="1053"/>
      <c r="D146" s="1053"/>
      <c r="E146" s="1053"/>
      <c r="F146" s="105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2"/>
      <c r="B147" s="1053"/>
      <c r="C147" s="1053"/>
      <c r="D147" s="1053"/>
      <c r="E147" s="1053"/>
      <c r="F147" s="105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2"/>
      <c r="B149" s="1053"/>
      <c r="C149" s="1053"/>
      <c r="D149" s="1053"/>
      <c r="E149" s="1053"/>
      <c r="F149" s="105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2"/>
      <c r="B150" s="1053"/>
      <c r="C150" s="1053"/>
      <c r="D150" s="1053"/>
      <c r="E150" s="1053"/>
      <c r="F150" s="105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2"/>
      <c r="B151" s="1053"/>
      <c r="C151" s="1053"/>
      <c r="D151" s="1053"/>
      <c r="E151" s="1053"/>
      <c r="F151" s="105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2"/>
      <c r="B152" s="1053"/>
      <c r="C152" s="1053"/>
      <c r="D152" s="1053"/>
      <c r="E152" s="1053"/>
      <c r="F152" s="105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2"/>
      <c r="B153" s="1053"/>
      <c r="C153" s="1053"/>
      <c r="D153" s="1053"/>
      <c r="E153" s="1053"/>
      <c r="F153" s="105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2"/>
      <c r="B154" s="1053"/>
      <c r="C154" s="1053"/>
      <c r="D154" s="1053"/>
      <c r="E154" s="1053"/>
      <c r="F154" s="105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2"/>
      <c r="B155" s="1053"/>
      <c r="C155" s="1053"/>
      <c r="D155" s="1053"/>
      <c r="E155" s="1053"/>
      <c r="F155" s="105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2"/>
      <c r="B156" s="1053"/>
      <c r="C156" s="1053"/>
      <c r="D156" s="1053"/>
      <c r="E156" s="1053"/>
      <c r="F156" s="105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2"/>
      <c r="B157" s="1053"/>
      <c r="C157" s="1053"/>
      <c r="D157" s="1053"/>
      <c r="E157" s="1053"/>
      <c r="F157" s="105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2"/>
      <c r="B158" s="1053"/>
      <c r="C158" s="1053"/>
      <c r="D158" s="1053"/>
      <c r="E158" s="1053"/>
      <c r="F158" s="105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2"/>
      <c r="B163" s="1053"/>
      <c r="C163" s="1053"/>
      <c r="D163" s="1053"/>
      <c r="E163" s="1053"/>
      <c r="F163" s="105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2"/>
      <c r="B164" s="1053"/>
      <c r="C164" s="1053"/>
      <c r="D164" s="1053"/>
      <c r="E164" s="1053"/>
      <c r="F164" s="105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2"/>
      <c r="B165" s="1053"/>
      <c r="C165" s="1053"/>
      <c r="D165" s="1053"/>
      <c r="E165" s="1053"/>
      <c r="F165" s="105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2"/>
      <c r="B166" s="1053"/>
      <c r="C166" s="1053"/>
      <c r="D166" s="1053"/>
      <c r="E166" s="1053"/>
      <c r="F166" s="105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2"/>
      <c r="B167" s="1053"/>
      <c r="C167" s="1053"/>
      <c r="D167" s="1053"/>
      <c r="E167" s="1053"/>
      <c r="F167" s="105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2"/>
      <c r="B168" s="1053"/>
      <c r="C168" s="1053"/>
      <c r="D168" s="1053"/>
      <c r="E168" s="1053"/>
      <c r="F168" s="105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2"/>
      <c r="B169" s="1053"/>
      <c r="C169" s="1053"/>
      <c r="D169" s="1053"/>
      <c r="E169" s="1053"/>
      <c r="F169" s="105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2"/>
      <c r="B170" s="1053"/>
      <c r="C170" s="1053"/>
      <c r="D170" s="1053"/>
      <c r="E170" s="1053"/>
      <c r="F170" s="105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2"/>
      <c r="B171" s="1053"/>
      <c r="C171" s="1053"/>
      <c r="D171" s="1053"/>
      <c r="E171" s="1053"/>
      <c r="F171" s="105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2"/>
      <c r="B172" s="1053"/>
      <c r="C172" s="1053"/>
      <c r="D172" s="1053"/>
      <c r="E172" s="1053"/>
      <c r="F172" s="105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2"/>
      <c r="B173" s="1053"/>
      <c r="C173" s="1053"/>
      <c r="D173" s="1053"/>
      <c r="E173" s="1053"/>
      <c r="F173" s="105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2"/>
      <c r="B174" s="1053"/>
      <c r="C174" s="1053"/>
      <c r="D174" s="1053"/>
      <c r="E174" s="1053"/>
      <c r="F174" s="105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2"/>
      <c r="B176" s="1053"/>
      <c r="C176" s="1053"/>
      <c r="D176" s="1053"/>
      <c r="E176" s="1053"/>
      <c r="F176" s="105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2"/>
      <c r="B177" s="1053"/>
      <c r="C177" s="1053"/>
      <c r="D177" s="1053"/>
      <c r="E177" s="1053"/>
      <c r="F177" s="105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2"/>
      <c r="B178" s="1053"/>
      <c r="C178" s="1053"/>
      <c r="D178" s="1053"/>
      <c r="E178" s="1053"/>
      <c r="F178" s="105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2"/>
      <c r="B179" s="1053"/>
      <c r="C179" s="1053"/>
      <c r="D179" s="1053"/>
      <c r="E179" s="1053"/>
      <c r="F179" s="105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2"/>
      <c r="B180" s="1053"/>
      <c r="C180" s="1053"/>
      <c r="D180" s="1053"/>
      <c r="E180" s="1053"/>
      <c r="F180" s="105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2"/>
      <c r="B181" s="1053"/>
      <c r="C181" s="1053"/>
      <c r="D181" s="1053"/>
      <c r="E181" s="1053"/>
      <c r="F181" s="105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2"/>
      <c r="B182" s="1053"/>
      <c r="C182" s="1053"/>
      <c r="D182" s="1053"/>
      <c r="E182" s="1053"/>
      <c r="F182" s="105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2"/>
      <c r="B183" s="1053"/>
      <c r="C183" s="1053"/>
      <c r="D183" s="1053"/>
      <c r="E183" s="1053"/>
      <c r="F183" s="105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2"/>
      <c r="B184" s="1053"/>
      <c r="C184" s="1053"/>
      <c r="D184" s="1053"/>
      <c r="E184" s="1053"/>
      <c r="F184" s="105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2"/>
      <c r="B185" s="1053"/>
      <c r="C185" s="1053"/>
      <c r="D185" s="1053"/>
      <c r="E185" s="1053"/>
      <c r="F185" s="105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2"/>
      <c r="B186" s="1053"/>
      <c r="C186" s="1053"/>
      <c r="D186" s="1053"/>
      <c r="E186" s="1053"/>
      <c r="F186" s="105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2"/>
      <c r="B187" s="1053"/>
      <c r="C187" s="1053"/>
      <c r="D187" s="1053"/>
      <c r="E187" s="1053"/>
      <c r="F187" s="105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2"/>
      <c r="B189" s="1053"/>
      <c r="C189" s="1053"/>
      <c r="D189" s="1053"/>
      <c r="E189" s="1053"/>
      <c r="F189" s="105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2"/>
      <c r="B190" s="1053"/>
      <c r="C190" s="1053"/>
      <c r="D190" s="1053"/>
      <c r="E190" s="1053"/>
      <c r="F190" s="105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2"/>
      <c r="B191" s="1053"/>
      <c r="C191" s="1053"/>
      <c r="D191" s="1053"/>
      <c r="E191" s="1053"/>
      <c r="F191" s="105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2"/>
      <c r="B192" s="1053"/>
      <c r="C192" s="1053"/>
      <c r="D192" s="1053"/>
      <c r="E192" s="1053"/>
      <c r="F192" s="105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2"/>
      <c r="B193" s="1053"/>
      <c r="C193" s="1053"/>
      <c r="D193" s="1053"/>
      <c r="E193" s="1053"/>
      <c r="F193" s="105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2"/>
      <c r="B194" s="1053"/>
      <c r="C194" s="1053"/>
      <c r="D194" s="1053"/>
      <c r="E194" s="1053"/>
      <c r="F194" s="105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2"/>
      <c r="B195" s="1053"/>
      <c r="C195" s="1053"/>
      <c r="D195" s="1053"/>
      <c r="E195" s="1053"/>
      <c r="F195" s="105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2"/>
      <c r="B196" s="1053"/>
      <c r="C196" s="1053"/>
      <c r="D196" s="1053"/>
      <c r="E196" s="1053"/>
      <c r="F196" s="105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2"/>
      <c r="B197" s="1053"/>
      <c r="C197" s="1053"/>
      <c r="D197" s="1053"/>
      <c r="E197" s="1053"/>
      <c r="F197" s="105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2"/>
      <c r="B198" s="1053"/>
      <c r="C198" s="1053"/>
      <c r="D198" s="1053"/>
      <c r="E198" s="1053"/>
      <c r="F198" s="105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2"/>
      <c r="B199" s="1053"/>
      <c r="C199" s="1053"/>
      <c r="D199" s="1053"/>
      <c r="E199" s="1053"/>
      <c r="F199" s="105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2"/>
      <c r="B200" s="1053"/>
      <c r="C200" s="1053"/>
      <c r="D200" s="1053"/>
      <c r="E200" s="1053"/>
      <c r="F200" s="105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2"/>
      <c r="B202" s="1053"/>
      <c r="C202" s="1053"/>
      <c r="D202" s="1053"/>
      <c r="E202" s="1053"/>
      <c r="F202" s="105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2"/>
      <c r="B203" s="1053"/>
      <c r="C203" s="1053"/>
      <c r="D203" s="1053"/>
      <c r="E203" s="1053"/>
      <c r="F203" s="105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2"/>
      <c r="B204" s="1053"/>
      <c r="C204" s="1053"/>
      <c r="D204" s="1053"/>
      <c r="E204" s="1053"/>
      <c r="F204" s="105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2"/>
      <c r="B205" s="1053"/>
      <c r="C205" s="1053"/>
      <c r="D205" s="1053"/>
      <c r="E205" s="1053"/>
      <c r="F205" s="105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2"/>
      <c r="B206" s="1053"/>
      <c r="C206" s="1053"/>
      <c r="D206" s="1053"/>
      <c r="E206" s="1053"/>
      <c r="F206" s="105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2"/>
      <c r="B207" s="1053"/>
      <c r="C207" s="1053"/>
      <c r="D207" s="1053"/>
      <c r="E207" s="1053"/>
      <c r="F207" s="105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2"/>
      <c r="B208" s="1053"/>
      <c r="C208" s="1053"/>
      <c r="D208" s="1053"/>
      <c r="E208" s="1053"/>
      <c r="F208" s="105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2"/>
      <c r="B209" s="1053"/>
      <c r="C209" s="1053"/>
      <c r="D209" s="1053"/>
      <c r="E209" s="1053"/>
      <c r="F209" s="105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2"/>
      <c r="B210" s="1053"/>
      <c r="C210" s="1053"/>
      <c r="D210" s="1053"/>
      <c r="E210" s="1053"/>
      <c r="F210" s="105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2"/>
      <c r="B211" s="1053"/>
      <c r="C211" s="1053"/>
      <c r="D211" s="1053"/>
      <c r="E211" s="1053"/>
      <c r="F211" s="105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2"/>
      <c r="B216" s="1053"/>
      <c r="C216" s="1053"/>
      <c r="D216" s="1053"/>
      <c r="E216" s="1053"/>
      <c r="F216" s="105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2"/>
      <c r="B217" s="1053"/>
      <c r="C217" s="1053"/>
      <c r="D217" s="1053"/>
      <c r="E217" s="1053"/>
      <c r="F217" s="105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2"/>
      <c r="B218" s="1053"/>
      <c r="C218" s="1053"/>
      <c r="D218" s="1053"/>
      <c r="E218" s="1053"/>
      <c r="F218" s="105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2"/>
      <c r="B219" s="1053"/>
      <c r="C219" s="1053"/>
      <c r="D219" s="1053"/>
      <c r="E219" s="1053"/>
      <c r="F219" s="105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2"/>
      <c r="B220" s="1053"/>
      <c r="C220" s="1053"/>
      <c r="D220" s="1053"/>
      <c r="E220" s="1053"/>
      <c r="F220" s="105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2"/>
      <c r="B221" s="1053"/>
      <c r="C221" s="1053"/>
      <c r="D221" s="1053"/>
      <c r="E221" s="1053"/>
      <c r="F221" s="105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2"/>
      <c r="B222" s="1053"/>
      <c r="C222" s="1053"/>
      <c r="D222" s="1053"/>
      <c r="E222" s="1053"/>
      <c r="F222" s="105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2"/>
      <c r="B223" s="1053"/>
      <c r="C223" s="1053"/>
      <c r="D223" s="1053"/>
      <c r="E223" s="1053"/>
      <c r="F223" s="105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2"/>
      <c r="B224" s="1053"/>
      <c r="C224" s="1053"/>
      <c r="D224" s="1053"/>
      <c r="E224" s="1053"/>
      <c r="F224" s="105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2"/>
      <c r="B225" s="1053"/>
      <c r="C225" s="1053"/>
      <c r="D225" s="1053"/>
      <c r="E225" s="1053"/>
      <c r="F225" s="105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2"/>
      <c r="B226" s="1053"/>
      <c r="C226" s="1053"/>
      <c r="D226" s="1053"/>
      <c r="E226" s="1053"/>
      <c r="F226" s="105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2"/>
      <c r="B227" s="1053"/>
      <c r="C227" s="1053"/>
      <c r="D227" s="1053"/>
      <c r="E227" s="1053"/>
      <c r="F227" s="105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2"/>
      <c r="B229" s="1053"/>
      <c r="C229" s="1053"/>
      <c r="D229" s="1053"/>
      <c r="E229" s="1053"/>
      <c r="F229" s="105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2"/>
      <c r="B230" s="1053"/>
      <c r="C230" s="1053"/>
      <c r="D230" s="1053"/>
      <c r="E230" s="1053"/>
      <c r="F230" s="105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2"/>
      <c r="B231" s="1053"/>
      <c r="C231" s="1053"/>
      <c r="D231" s="1053"/>
      <c r="E231" s="1053"/>
      <c r="F231" s="105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2"/>
      <c r="B232" s="1053"/>
      <c r="C232" s="1053"/>
      <c r="D232" s="1053"/>
      <c r="E232" s="1053"/>
      <c r="F232" s="105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2"/>
      <c r="B233" s="1053"/>
      <c r="C233" s="1053"/>
      <c r="D233" s="1053"/>
      <c r="E233" s="1053"/>
      <c r="F233" s="105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2"/>
      <c r="B234" s="1053"/>
      <c r="C234" s="1053"/>
      <c r="D234" s="1053"/>
      <c r="E234" s="1053"/>
      <c r="F234" s="105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2"/>
      <c r="B235" s="1053"/>
      <c r="C235" s="1053"/>
      <c r="D235" s="1053"/>
      <c r="E235" s="1053"/>
      <c r="F235" s="105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2"/>
      <c r="B236" s="1053"/>
      <c r="C236" s="1053"/>
      <c r="D236" s="1053"/>
      <c r="E236" s="1053"/>
      <c r="F236" s="105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2"/>
      <c r="B237" s="1053"/>
      <c r="C237" s="1053"/>
      <c r="D237" s="1053"/>
      <c r="E237" s="1053"/>
      <c r="F237" s="105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2"/>
      <c r="B238" s="1053"/>
      <c r="C238" s="1053"/>
      <c r="D238" s="1053"/>
      <c r="E238" s="1053"/>
      <c r="F238" s="105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2"/>
      <c r="B239" s="1053"/>
      <c r="C239" s="1053"/>
      <c r="D239" s="1053"/>
      <c r="E239" s="1053"/>
      <c r="F239" s="105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2"/>
      <c r="B240" s="1053"/>
      <c r="C240" s="1053"/>
      <c r="D240" s="1053"/>
      <c r="E240" s="1053"/>
      <c r="F240" s="105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2"/>
      <c r="B242" s="1053"/>
      <c r="C242" s="1053"/>
      <c r="D242" s="1053"/>
      <c r="E242" s="1053"/>
      <c r="F242" s="105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2"/>
      <c r="B243" s="1053"/>
      <c r="C243" s="1053"/>
      <c r="D243" s="1053"/>
      <c r="E243" s="1053"/>
      <c r="F243" s="105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2"/>
      <c r="B244" s="1053"/>
      <c r="C244" s="1053"/>
      <c r="D244" s="1053"/>
      <c r="E244" s="1053"/>
      <c r="F244" s="105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2"/>
      <c r="B245" s="1053"/>
      <c r="C245" s="1053"/>
      <c r="D245" s="1053"/>
      <c r="E245" s="1053"/>
      <c r="F245" s="105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2"/>
      <c r="B246" s="1053"/>
      <c r="C246" s="1053"/>
      <c r="D246" s="1053"/>
      <c r="E246" s="1053"/>
      <c r="F246" s="105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2"/>
      <c r="B247" s="1053"/>
      <c r="C247" s="1053"/>
      <c r="D247" s="1053"/>
      <c r="E247" s="1053"/>
      <c r="F247" s="105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2"/>
      <c r="B248" s="1053"/>
      <c r="C248" s="1053"/>
      <c r="D248" s="1053"/>
      <c r="E248" s="1053"/>
      <c r="F248" s="105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2"/>
      <c r="B249" s="1053"/>
      <c r="C249" s="1053"/>
      <c r="D249" s="1053"/>
      <c r="E249" s="1053"/>
      <c r="F249" s="105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2"/>
      <c r="B250" s="1053"/>
      <c r="C250" s="1053"/>
      <c r="D250" s="1053"/>
      <c r="E250" s="1053"/>
      <c r="F250" s="105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2"/>
      <c r="B251" s="1053"/>
      <c r="C251" s="1053"/>
      <c r="D251" s="1053"/>
      <c r="E251" s="1053"/>
      <c r="F251" s="105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2"/>
      <c r="B252" s="1053"/>
      <c r="C252" s="1053"/>
      <c r="D252" s="1053"/>
      <c r="E252" s="1053"/>
      <c r="F252" s="105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2"/>
      <c r="B253" s="1053"/>
      <c r="C253" s="1053"/>
      <c r="D253" s="1053"/>
      <c r="E253" s="1053"/>
      <c r="F253" s="105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2"/>
      <c r="B255" s="1053"/>
      <c r="C255" s="1053"/>
      <c r="D255" s="1053"/>
      <c r="E255" s="1053"/>
      <c r="F255" s="105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2"/>
      <c r="B256" s="1053"/>
      <c r="C256" s="1053"/>
      <c r="D256" s="1053"/>
      <c r="E256" s="1053"/>
      <c r="F256" s="105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2"/>
      <c r="B257" s="1053"/>
      <c r="C257" s="1053"/>
      <c r="D257" s="1053"/>
      <c r="E257" s="1053"/>
      <c r="F257" s="105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2"/>
      <c r="B258" s="1053"/>
      <c r="C258" s="1053"/>
      <c r="D258" s="1053"/>
      <c r="E258" s="1053"/>
      <c r="F258" s="105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2"/>
      <c r="B259" s="1053"/>
      <c r="C259" s="1053"/>
      <c r="D259" s="1053"/>
      <c r="E259" s="1053"/>
      <c r="F259" s="105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2"/>
      <c r="B260" s="1053"/>
      <c r="C260" s="1053"/>
      <c r="D260" s="1053"/>
      <c r="E260" s="1053"/>
      <c r="F260" s="105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2"/>
      <c r="B261" s="1053"/>
      <c r="C261" s="1053"/>
      <c r="D261" s="1053"/>
      <c r="E261" s="1053"/>
      <c r="F261" s="105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2"/>
      <c r="B262" s="1053"/>
      <c r="C262" s="1053"/>
      <c r="D262" s="1053"/>
      <c r="E262" s="1053"/>
      <c r="F262" s="105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2"/>
      <c r="B263" s="1053"/>
      <c r="C263" s="1053"/>
      <c r="D263" s="1053"/>
      <c r="E263" s="1053"/>
      <c r="F263" s="105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2"/>
      <c r="B264" s="1053"/>
      <c r="C264" s="1053"/>
      <c r="D264" s="1053"/>
      <c r="E264" s="1053"/>
      <c r="F264" s="105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17" zoomScale="56" zoomScaleNormal="75" zoomScaleSheetLayoutView="56" zoomScalePageLayoutView="70" workbookViewId="0">
      <selection activeCell="A3" sqref="A3:B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72">
        <v>1</v>
      </c>
      <c r="B4" s="1072">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72">
        <v>1</v>
      </c>
      <c r="B37" s="1072">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72">
        <v>1</v>
      </c>
      <c r="B70" s="1072">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72">
        <v>1</v>
      </c>
      <c r="B103" s="1072">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72">
        <v>1</v>
      </c>
      <c r="B136" s="1072">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72">
        <v>1</v>
      </c>
      <c r="B169" s="1072">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72">
        <v>1</v>
      </c>
      <c r="B202" s="1072">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72">
        <v>1</v>
      </c>
      <c r="B235" s="1072">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72">
        <v>1</v>
      </c>
      <c r="B268" s="1072">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72">
        <v>1</v>
      </c>
      <c r="B301" s="1072">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72">
        <v>1</v>
      </c>
      <c r="B334" s="1072">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72">
        <v>1</v>
      </c>
      <c r="B367" s="1072">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72">
        <v>1</v>
      </c>
      <c r="B400" s="1072">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72">
        <v>1</v>
      </c>
      <c r="B433" s="1072">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72">
        <v>1</v>
      </c>
      <c r="B466" s="1072">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72">
        <v>1</v>
      </c>
      <c r="B499" s="1072">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72">
        <v>1</v>
      </c>
      <c r="B532" s="1072">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72">
        <v>1</v>
      </c>
      <c r="B565" s="1072">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72">
        <v>1</v>
      </c>
      <c r="B598" s="1072">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72">
        <v>1</v>
      </c>
      <c r="B631" s="1072">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72">
        <v>1</v>
      </c>
      <c r="B664" s="1072">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72">
        <v>1</v>
      </c>
      <c r="B697" s="1072">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72">
        <v>1</v>
      </c>
      <c r="B730" s="1072">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72">
        <v>1</v>
      </c>
      <c r="B763" s="1072">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72">
        <v>1</v>
      </c>
      <c r="B796" s="1072">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72">
        <v>1</v>
      </c>
      <c r="B829" s="1072">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72">
        <v>1</v>
      </c>
      <c r="B862" s="107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72">
        <v>1</v>
      </c>
      <c r="B895" s="107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72">
        <v>1</v>
      </c>
      <c r="B928" s="107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72">
        <v>1</v>
      </c>
      <c r="B961" s="107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72">
        <v>1</v>
      </c>
      <c r="B994" s="107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72">
        <v>1</v>
      </c>
      <c r="B1027" s="107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72">
        <v>1</v>
      </c>
      <c r="B1060" s="107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72">
        <v>1</v>
      </c>
      <c r="B1093" s="107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72">
        <v>1</v>
      </c>
      <c r="B1126" s="1072">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72">
        <v>1</v>
      </c>
      <c r="B1159" s="1072">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72">
        <v>1</v>
      </c>
      <c r="B1192" s="1072">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72">
        <v>1</v>
      </c>
      <c r="B1225" s="1072">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72">
        <v>1</v>
      </c>
      <c r="B1258" s="1072">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72">
        <v>1</v>
      </c>
      <c r="B1291" s="1072">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2020-09-15T07:54:43Z</cp:lastPrinted>
  <dcterms:created xsi:type="dcterms:W3CDTF">2012-03-13T00:50:25Z</dcterms:created>
  <dcterms:modified xsi:type="dcterms:W3CDTF">2020-10-02T16:36:42Z</dcterms:modified>
</cp:coreProperties>
</file>