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6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<sst xmlns="http://schemas.openxmlformats.org/spreadsheetml/2006/main" count="2897" uniqueCount="665">
  <si>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</si>
  <si>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</si>
  <si>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</si>
  <si>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</si>
  <si>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</si>
  <si>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</si>
  <si>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</si>
  <si>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</si>
  <si>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</si>
  <si>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</si>
  <si>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</si>
  <si>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</si>
  <si>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</si>
  <si>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</si>
  <si>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</si>
  <si>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</si>
  <si>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</si>
  <si>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</si>
  <si>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</si>
  <si>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</si>
  <si>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</si>
  <si>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</si>
  <si>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</si>
  <si>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</si>
  <si>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</si>
  <si>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</si>
  <si>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</si>
  <si>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</si>
  <si>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</si>
  <si>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</si>
  <si>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</si>
  <si>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</si>
  <si>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</si>
  <si>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</si>
  <si>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</si>
  <si>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</si>
  <si>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</si>
  <si>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</si>
  <si>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</si>
  <si>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</si>
  <si>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</si>
  <si>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</si>
  <si>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</si>
  <si>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</si>
  <si>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</si>
  <si>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</si>
  <si>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</si>
  <si>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</si>
  <si>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</si>
  <si>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</si>
  <si>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</si>
  <si>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</si>
  <si>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</si>
  <si>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</si>
  <si>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</si>
  <si>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</si>
  <si>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</si>
  <si>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</si>
  <si>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</si>
  <si>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</si>
  <si>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</si>
  <si>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</si>
  <si>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</si>
  <si>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</si>
  <si>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</si>
  <si>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</si>
  <si>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</si>
  <si>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</si>
  <si>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</si>
  <si>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</si>
  <si>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</si>
  <si>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</si>
  <si>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</si>
  <si>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</si>
  <si>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</si>
  <si>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</si>
  <si>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</si>
  <si>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</si>
  <si>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</si>
  <si>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</si>
  <si>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</si>
  <si>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</si>
  <si>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</si>
  <si>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</si>
  <si>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</si>
  <si>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</si>
  <si>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</si>
  <si>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</si>
  <si>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</si>
  <si>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</si>
  <si>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</si>
  <si>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</si>
  <si>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</si>
  <si>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</si>
  <si>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</si>
  <si>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</si>
  <si>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</si>
  <si>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</si>
  <si>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</si>
  <si>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</si>
  <si>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</si>
  <si>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</si>
  <si>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</si>
  <si>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</si>
  <si>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</si>
  <si>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</si>
  <si>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</si>
  <si>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</si>
  <si>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</si>
  <si>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</si>
  <si>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</si>
  <si>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</si>
  <si>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</si>
  <si>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</si>
  <si>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</si>
  <si>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</si>
  <si>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</si>
  <si>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</si>
  <si>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</si>
  <si>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</si>
  <si>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</si>
  <si>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</si>
  <si>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</si>
  <si>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</si>
  <si>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</si>
  <si>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</si>
  <si>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</si>
  <si>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</si>
  <si>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</si>
  <si>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</si>
  <si>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</si>
  <si>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</si>
  <si>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</si>
  <si>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</si>
  <si>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</si>
  <si>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</si>
  <si>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</si>
  <si>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</si>
  <si>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</si>
  <si>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</si>
  <si>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</si>
  <si>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</si>
  <si>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</si>
  <si>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</si>
  <si>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</si>
  <si>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</si>
  <si>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</si>
  <si>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</si>
  <si>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</si>
  <si>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</si>
  <si>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</si>
  <si>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</si>
  <si>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</si>
  <si>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</si>
  <si>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</si>
  <si>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</si>
  <si>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</si>
  <si>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</si>
  <si>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</si>
  <si>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</si>
  <si>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</si>
  <si>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</si>
  <si>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</si>
  <si>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</si>
  <si>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</si>
  <si>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</si>
  <si>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</si>
  <si>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</si>
  <si>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</si>
  <si>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</si>
  <si>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</si>
  <si>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</si>
  <si>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</si>
  <si>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</si>
  <si>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</si>
  <si>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</si>
  <si>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</si>
  <si>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</si>
  <si>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</si>
  <si>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</si>
  <si>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</si>
  <si>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</si>
  <si>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</si>
  <si>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</si>
  <si>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</si>
  <si>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</si>
  <si>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</si>
  <si>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</si>
  <si>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</si>
  <si>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</si>
  <si>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</si>
  <si>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</si>
  <si>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</si>
  <si>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</si>
  <si>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</si>
  <si>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</si>
  <si>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</si>
  <si>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</si>
  <si>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</si>
  <si>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</si>
  <si>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</si>
  <si>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</si>
  <si>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</si>
  <si>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</si>
  <si>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</si>
  <si>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</si>
  <si>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</si>
  <si>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</si>
  <si>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</si>
  <si>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</si>
  <si>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</si>
  <si>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</si>
  <si>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</si>
  <si>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</si>
  <si>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</si>
  <si>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</si>
  <si>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</si>
  <si>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</si>
  <si>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</si>
  <si>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</si>
  <si>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</si>
  <si>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</si>
  <si>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</si>
  <si>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</si>
  <si>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</si>
  <si>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</si>
  <si>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</si>
  <si>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</si>
  <si>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</si>
  <si>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</si>
  <si>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</si>
  <si>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</si>
  <si>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</si>
  <si>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</si>
  <si>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</si>
  <si>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</si>
  <si>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</si>
  <si>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</si>
  <si>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</si>
  <si>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</si>
  <si>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</si>
  <si>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</si>
  <si>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</si>
  <si>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</si>
  <si>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</si>
  <si>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</si>
  <si>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</si>
  <si>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</si>
  <si>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</si>
  <si>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</si>
  <si>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</si>
  <si>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</si>
  <si>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</si>
  <si>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</si>
  <si>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</si>
  <si>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</si>
  <si>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</si>
  <si>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</si>
  <si>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</si>
  <si>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</si>
  <si>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</si>
  <si>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</si>
  <si>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</si>
  <si>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</si>
  <si>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</si>
  <si>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</si>
  <si>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</si>
  <si>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</si>
  <si>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</si>
  <si>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</si>
  <si>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</si>
  <si>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</si>
  <si>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</si>
  <si>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</si>
  <si>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</si>
  <si>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</si>
  <si>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</si>
  <si>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</si>
  <si>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</si>
  <si>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</si>
  <si>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</si>
  <si>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</si>
  <si>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</si>
  <si>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</si>
  <si>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</si>
  <si>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</si>
  <si>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</si>
  <si>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</si>
  <si>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</si>
  <si>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</si>
  <si>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</si>
  <si>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</si>
  <si>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</si>
  <si>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</si>
  <si>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</si>
  <si>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</si>
  <si>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</si>
  <si>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</si>
  <si>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</si>
  <si>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</si>
  <si>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</si>
  <si>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</si>
  <si>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</si>
  <si>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</si>
  <si>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</si>
  <si>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</si>
  <si>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</si>
  <si>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</si>
  <si>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</si>
  <si>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</si>
  <si>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</si>
  <si>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</si>
  <si>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</si>
  <si>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</si>
  <si>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</si>
  <si>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</si>
  <si>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</si>
  <si>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</si>
  <si>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</si>
  <si>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</si>
  <si>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</si>
  <si>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</si>
  <si>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</si>
  <si>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</si>
  <si>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</si>
  <si>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</si>
  <si>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</si>
  <si>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</si>
  <si>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</si>
  <si>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</si>
  <si>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</si>
  <si>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</si>
  <si>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</si>
  <si>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</si>
  <si>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</si>
  <si>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</si>
  <si>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</si>
  <si>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</si>
  <si>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</si>
  <si>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</si>
  <si>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</si>
  <si>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</si>
  <si>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</si>
  <si>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</si>
  <si>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</si>
  <si>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</si>
  <si>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</si>
  <si>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</si>
  <si>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</si>
  <si>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</si>
  <si>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</si>
  <si>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</si>
  <si>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</si>
  <si>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</si>
  <si>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</si>
  <si>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</si>
  <si>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</si>
  <si>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</si>
  <si>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</si>
  <si>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</si>
  <si>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</si>
  <si>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</si>
  <si>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</si>
  <si>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</si>
  <si>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</si>
  <si>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</si>
  <si>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</si>
  <si>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</si>
  <si>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</si>
  <si>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</si>
  <si>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</si>
  <si>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</si>
  <si>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</si>
  <si>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</si>
  <si>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</si>
  <si>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</si>
  <si>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</si>
  <si>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</si>
  <si>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</si>
  <si>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</si>
  <si>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</si>
  <si>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</si>
  <si>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</si>
  <si>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</si>
  <si>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</si>
  <si>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</si>
  <si>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</si>
  <si>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</si>
  <si>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</si>
  <si>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</si>
  <si>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</si>
  <si>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</si>
  <si>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</si>
  <si>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</si>
  <si>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</si>
  <si>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</si>
  <si>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</si>
  <si>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</si>
  <si>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</si>
  <si>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</si>
  <si>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</si>
  <si>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</si>
  <si>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</si>
  <si>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</si>
  <si>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</si>
  <si>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</si>
  <si>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</si>
  <si>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</si>
  <si>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</si>
  <si>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</si>
  <si>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</si>
  <si>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</si>
  <si>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</si>
  <si>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</si>
  <si>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</si>
  <si>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</si>
  <si>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</si>
  <si>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</si>
  <si>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</si>
  <si>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</si>
  <si>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</si>
  <si>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</si>
  <si>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</si>
  <si>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</si>
  <si>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</si>
  <si>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</si>
  <si>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</si>
  <si>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</si>
  <si>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</si>
  <si>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</si>
  <si>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</si>
  <si>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</si>
  <si>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</si>
  <si>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</si>
  <si>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</si>
  <si>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</si>
  <si>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</si>
  <si>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</si>
  <si>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</si>
  <si>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</si>
  <si>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</si>
  <si>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</si>
  <si>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</si>
  <si>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</si>
  <si>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</si>
  <si>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</si>
  <si>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</si>
  <si>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</si>
  <si>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</si>
  <si>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</si>
  <si>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</si>
  <si>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</si>
  <si>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</si>
  <si>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</si>
  <si>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</si>
  <si>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</si>
  <si>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</si>
  <si>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</si>
  <si>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</si>
  <si>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</si>
  <si>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</si>
  <si>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</si>
  <si>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</si>
  <si>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</si>
  <si>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</si>
  <si>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</si>
  <si>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</si>
  <si>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</si>
  <si>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</si>
  <si>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</si>
  <si>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</si>
  <si>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</si>
  <si>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</si>
  <si>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</si>
  <si>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</si>
  <si>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</si>
  <si>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</si>
  <si>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</si>
  <si>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</si>
  <si>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</si>
  <si>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</si>
  <si>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</si>
  <si>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</si>
  <si>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</si>
  <si>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</si>
  <si>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</si>
  <si>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</si>
  <si>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</si>
  <si>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</si>
  <si>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</si>
  <si>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</si>
  <si>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</si>
  <si>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</si>
  <si>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</si>
  <si>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</si>
  <si>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</si>
  <si>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</si>
  <si>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</si>
  <si>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</si>
  <si>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</si>
  <si>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</si>
  <si>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</si>
  <si>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</si>
  <si>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</si>
  <si>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</si>
  <si>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</si>
  <si>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</si>
  <si>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</si>
  <si>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</si>
  <si>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</si>
  <si>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</si>
  <si>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</si>
  <si>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</si>
  <si>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</si>
  <si>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</si>
  <si>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</si>
  <si>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</si>
  <si>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</si>
  <si>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</si>
  <si>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</si>
  <si>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</si>
  <si>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</si>
  <si>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</si>
  <si>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</si>
  <si>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</si>
  <si>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</si>
  <si>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</si>
  <si>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</si>
  <si>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</si>
  <si>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</si>
  <si>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</si>
  <si>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</si>
  <si>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</si>
  <si>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</si>
  <si>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</si>
  <si>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</si>
  <si>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</si>
  <si>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</si>
  <si>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</si>
  <si>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</si>
  <si>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</si>
  <si>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</si>
  <si>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</si>
  <si>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</si>
  <si>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</si>
  <si>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</si>
  <si>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</si>
  <si>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</si>
  <si>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</si>
  <si>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</si>
  <si>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</si>
  <si>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</si>
  <si>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</si>
  <si>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</si>
  <si>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</si>
  <si>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</si>
  <si>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</si>
  <si>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</si>
  <si>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</si>
  <si>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</si>
  <si>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</si>
  <si>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</si>
  <si>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</si>
  <si>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職務分析・職務評価普及事業</t>
    <phoneticPr fontId="5"/>
  </si>
  <si>
    <t>雇用環境・均等局</t>
    <phoneticPr fontId="5"/>
  </si>
  <si>
    <t>有期・短時間労働課</t>
    <phoneticPr fontId="5"/>
  </si>
  <si>
    <t>○</t>
  </si>
  <si>
    <t>雇用保険法第62条第1項第5号</t>
    <phoneticPr fontId="5"/>
  </si>
  <si>
    <t>「未来投資戦略2018」（平成30年6月15日閣議決定）
「経済財政運営と改革の基本方針2018」（平成30年6月15日閣議決定）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t>
    <phoneticPr fontId="5"/>
  </si>
  <si>
    <t>パートタイム・有期雇用労働者と正社員との間の均等・均衡待遇を実現するため、職務分析・職務評価の普及を促進する。</t>
    <phoneticPr fontId="5"/>
  </si>
  <si>
    <t>職務分析・職務評価について、コンサルティングを通じた導入支援を行うとともに好事例の収集やセミナー等による周知を一体的に実施する。</t>
    <phoneticPr fontId="5"/>
  </si>
  <si>
    <t>仕事と家庭両立支援事業等委託費</t>
    <phoneticPr fontId="5"/>
  </si>
  <si>
    <t>-</t>
  </si>
  <si>
    <t>-</t>
    <phoneticPr fontId="5"/>
  </si>
  <si>
    <t>-</t>
    <phoneticPr fontId="5"/>
  </si>
  <si>
    <t>-</t>
    <phoneticPr fontId="5"/>
  </si>
  <si>
    <t>-</t>
    <phoneticPr fontId="5"/>
  </si>
  <si>
    <t>-</t>
    <phoneticPr fontId="5"/>
  </si>
  <si>
    <t>-</t>
    <phoneticPr fontId="5"/>
  </si>
  <si>
    <t>-</t>
    <phoneticPr fontId="5"/>
  </si>
  <si>
    <t>コンサルティングを実施した企業のうち職務分析・職務評価を実施した企業の割合80％以上</t>
    <phoneticPr fontId="5"/>
  </si>
  <si>
    <t>職務分析・職務評価を実施した企業／コンサルティングを実施した企業</t>
    <phoneticPr fontId="5"/>
  </si>
  <si>
    <t>％</t>
    <phoneticPr fontId="5"/>
  </si>
  <si>
    <t>％</t>
    <phoneticPr fontId="5"/>
  </si>
  <si>
    <t>事業実施結果報告書</t>
    <phoneticPr fontId="5"/>
  </si>
  <si>
    <t>職務分析・職務評価普及に向けたセミナー参加者数</t>
    <phoneticPr fontId="5"/>
  </si>
  <si>
    <t>人</t>
    <rPh sb="0" eb="1">
      <t>ヒト</t>
    </rPh>
    <phoneticPr fontId="5"/>
  </si>
  <si>
    <t>職務分析・職務評価の実施に向けたコンサルティング実施企業数及び好事例収集企業数</t>
    <phoneticPr fontId="5"/>
  </si>
  <si>
    <t>所</t>
    <rPh sb="0" eb="1">
      <t>ショ</t>
    </rPh>
    <phoneticPr fontId="5"/>
  </si>
  <si>
    <t>職務分析・職務評価普及推進に係る経費（X）
／セミナー参加者数（Y）　　　　　　　　　　　　</t>
    <phoneticPr fontId="5"/>
  </si>
  <si>
    <t>円</t>
    <rPh sb="0" eb="1">
      <t>エン</t>
    </rPh>
    <phoneticPr fontId="6"/>
  </si>
  <si>
    <t>　　Ｘ/Ｙ</t>
  </si>
  <si>
    <t>1,636,717
/1,457</t>
  </si>
  <si>
    <t>2,295,740
/2,184</t>
  </si>
  <si>
    <t>職務分析・職務評価導入支援に係る経費（X）
／コンサルティング実施企業数及び好事例収集企業数（Y）　</t>
    <phoneticPr fontId="5"/>
  </si>
  <si>
    <t>18,842/141</t>
  </si>
  <si>
    <t>23,566/181</t>
  </si>
  <si>
    <t>千円</t>
    <rPh sb="0" eb="1">
      <t>セン</t>
    </rPh>
    <rPh sb="1" eb="2">
      <t>エン</t>
    </rPh>
    <phoneticPr fontId="6"/>
  </si>
  <si>
    <t>　X/Y</t>
  </si>
  <si>
    <t>パートタイム労働法に基づき、事業主に対し都道府県労働局が実施した行政指導の是正割合（年度内）</t>
    <phoneticPr fontId="5"/>
  </si>
  <si>
    <t>-</t>
    <phoneticPr fontId="5"/>
  </si>
  <si>
    <t>コンサルティングによる導入支援とセミナー等による普及推進を一体的に実施し、職務分析・職務評価の更なる普及を図ることにより、パートタイム・有期雇用労働者と正社員との均等・均衡待遇の実現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</si>
  <si>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</si>
  <si>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</si>
  <si>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</si>
  <si>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</si>
  <si>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</si>
  <si>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</si>
  <si>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</si>
  <si>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</si>
  <si>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</si>
  <si>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</si>
  <si>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</si>
  <si>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</si>
  <si>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新28-0026</t>
    <phoneticPr fontId="5"/>
  </si>
  <si>
    <t>626</t>
    <phoneticPr fontId="5"/>
  </si>
  <si>
    <t>481</t>
    <phoneticPr fontId="5"/>
  </si>
  <si>
    <t>-</t>
    <phoneticPr fontId="5"/>
  </si>
  <si>
    <t>-</t>
    <phoneticPr fontId="5"/>
  </si>
  <si>
    <t>非正規雇用労働者（短時間労働者・有期雇用労働者・派遣労働者）の雇用の安定及び人材の育成・待遇の改善を図ること(Ⅳ－２)</t>
    <phoneticPr fontId="5"/>
  </si>
  <si>
    <t>非正規雇用労働者（短時間労働者・有期雇用労働者・派遣労働者）の雇用の安定及び人材の育成・待遇の改善を図ること(Ⅳ－２－１)</t>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</si>
  <si>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</si>
  <si>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</si>
  <si>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</si>
  <si>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</si>
  <si>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A.PwCコンサルティング合同会社</t>
    <rPh sb="13" eb="17">
      <t>ゴウドウカイシャ</t>
    </rPh>
    <phoneticPr fontId="5"/>
  </si>
  <si>
    <t>受託者人件費</t>
    <phoneticPr fontId="5"/>
  </si>
  <si>
    <t>一般管理費</t>
    <rPh sb="0" eb="2">
      <t>イッパン</t>
    </rPh>
    <rPh sb="2" eb="5">
      <t>カンリヒ</t>
    </rPh>
    <phoneticPr fontId="5"/>
  </si>
  <si>
    <t>職務分析・職務評価の導入支援等</t>
    <rPh sb="0" eb="4">
      <t>ショクムブンセキ</t>
    </rPh>
    <rPh sb="5" eb="9">
      <t>ショクムヒョウカ</t>
    </rPh>
    <rPh sb="10" eb="12">
      <t>ドウニュウ</t>
    </rPh>
    <rPh sb="12" eb="15">
      <t>シエンナド</t>
    </rPh>
    <phoneticPr fontId="5"/>
  </si>
  <si>
    <t>PwCコンサルティング合同会社</t>
    <rPh sb="11" eb="15">
      <t>ゴウドウカイシャ</t>
    </rPh>
    <phoneticPr fontId="5"/>
  </si>
  <si>
    <t>職務分析・職務評価の導入支援、モデル事例の収集、セミナー開催等による職務分析・職務評価の普及等</t>
    <rPh sb="0" eb="4">
      <t>ショクムブンセキ</t>
    </rPh>
    <rPh sb="5" eb="9">
      <t>ショクムヒョウカ</t>
    </rPh>
    <rPh sb="10" eb="12">
      <t>ドウニュウ</t>
    </rPh>
    <rPh sb="12" eb="14">
      <t>シエン</t>
    </rPh>
    <rPh sb="18" eb="20">
      <t>ジレイ</t>
    </rPh>
    <rPh sb="21" eb="23">
      <t>シュウシュウ</t>
    </rPh>
    <rPh sb="28" eb="30">
      <t>カイサイ</t>
    </rPh>
    <rPh sb="30" eb="31">
      <t>トウ</t>
    </rPh>
    <rPh sb="34" eb="36">
      <t>ショクム</t>
    </rPh>
    <rPh sb="36" eb="38">
      <t>ブンセキ</t>
    </rPh>
    <rPh sb="39" eb="41">
      <t>ショクム</t>
    </rPh>
    <rPh sb="41" eb="43">
      <t>ヒョウカ</t>
    </rPh>
    <rPh sb="44" eb="46">
      <t>フキュウ</t>
    </rPh>
    <rPh sb="46" eb="47">
      <t>トウ</t>
    </rPh>
    <phoneticPr fontId="5"/>
  </si>
  <si>
    <t>-</t>
    <phoneticPr fontId="5"/>
  </si>
  <si>
    <t>作成した資料等により、企業へのコンサルティング等を実施しており、十分に活用されている。</t>
    <rPh sb="0" eb="2">
      <t>サクセイ</t>
    </rPh>
    <rPh sb="4" eb="6">
      <t>シリョウ</t>
    </rPh>
    <rPh sb="6" eb="7">
      <t>ナド</t>
    </rPh>
    <rPh sb="11" eb="13">
      <t>キギョウ</t>
    </rPh>
    <rPh sb="23" eb="24">
      <t>ナド</t>
    </rPh>
    <rPh sb="25" eb="27">
      <t>ジッシ</t>
    </rPh>
    <rPh sb="32" eb="34">
      <t>ジュウブン</t>
    </rPh>
    <rPh sb="35" eb="37">
      <t>カツヨウ</t>
    </rPh>
    <phoneticPr fontId="5"/>
  </si>
  <si>
    <t>成果目標は達成できた。</t>
    <rPh sb="0" eb="2">
      <t>セイカ</t>
    </rPh>
    <rPh sb="2" eb="4">
      <t>モクヒョウ</t>
    </rPh>
    <rPh sb="5" eb="7">
      <t>タッセイ</t>
    </rPh>
    <phoneticPr fontId="5"/>
  </si>
  <si>
    <t>セミナー参加者数、コンサルティング実施企業数ともに、当初見込みを上回る実績となった。</t>
    <rPh sb="4" eb="7">
      <t>サンカシャ</t>
    </rPh>
    <rPh sb="7" eb="8">
      <t>スウ</t>
    </rPh>
    <rPh sb="17" eb="19">
      <t>ジッシ</t>
    </rPh>
    <rPh sb="19" eb="22">
      <t>キギョウスウ</t>
    </rPh>
    <rPh sb="26" eb="28">
      <t>トウショ</t>
    </rPh>
    <rPh sb="28" eb="30">
      <t>ミコ</t>
    </rPh>
    <rPh sb="32" eb="34">
      <t>ウワマワ</t>
    </rPh>
    <rPh sb="35" eb="37">
      <t>ジッセキ</t>
    </rPh>
    <phoneticPr fontId="5"/>
  </si>
  <si>
    <t>有</t>
  </si>
  <si>
    <t>無</t>
  </si>
  <si>
    <t>△</t>
  </si>
  <si>
    <t>本事業は専門性の高い事業であるため、結果として一者応札となったが、委託業者については技術評価委員会による技術審査において契約の履行に必要な内容を満たしているため、妥当である。</t>
    <rPh sb="81" eb="83">
      <t>ダトウ</t>
    </rPh>
    <phoneticPr fontId="5"/>
  </si>
  <si>
    <t>セミナー参加者数は当初の見込みを大幅に上回り、多数の参加者を得られた。コンサルティング実施企業数についても、当初の見込みを大幅に上回った。コンサルティングを実施した企業のうち、職務分析・職務評価を実施した企業の割合は、当初の見込みを上回る割合となっており、効果的な事業が実施できたといえる。</t>
    <rPh sb="54" eb="56">
      <t>トウショ</t>
    </rPh>
    <rPh sb="57" eb="59">
      <t>ミコ</t>
    </rPh>
    <rPh sb="61" eb="63">
      <t>オオハバ</t>
    </rPh>
    <rPh sb="64" eb="66">
      <t>ウワマワ</t>
    </rPh>
    <phoneticPr fontId="5"/>
  </si>
  <si>
    <t>35,389/255</t>
    <phoneticPr fontId="5"/>
  </si>
  <si>
    <t>32,403/230</t>
    <phoneticPr fontId="5"/>
  </si>
  <si>
    <t>不用は、企業努力等により契約額が予算額に比べて低かったことによるものであることから、妥当である。</t>
    <rPh sb="0" eb="2">
      <t>フヨウ</t>
    </rPh>
    <rPh sb="4" eb="6">
      <t>キギョウ</t>
    </rPh>
    <rPh sb="6" eb="8">
      <t>ドリョク</t>
    </rPh>
    <rPh sb="8" eb="9">
      <t>ナド</t>
    </rPh>
    <rPh sb="12" eb="15">
      <t>ケイヤクガク</t>
    </rPh>
    <rPh sb="16" eb="19">
      <t>ヨサンガク</t>
    </rPh>
    <rPh sb="20" eb="21">
      <t>クラ</t>
    </rPh>
    <rPh sb="23" eb="24">
      <t>ヒク</t>
    </rPh>
    <rPh sb="42" eb="44">
      <t>ダトウ</t>
    </rPh>
    <phoneticPr fontId="5"/>
  </si>
  <si>
    <t>当該事業は、今年度施行されたパートタイム・有期雇用労働法において求められている、基本給等の待遇差が不合理かどうかの点検及び公正な待遇を確保するための賃金制度等を検討する際に有効であり、引き続きパートタイム・有期雇用労働法の内容に即したコンサルティングができるよう対応することにより、当初見込んだ活動実績が達成できるように取り組んでいくとともに、効果的な事業運営を行う。</t>
    <rPh sb="0" eb="2">
      <t>トウガイ</t>
    </rPh>
    <rPh sb="2" eb="4">
      <t>ジギョウ</t>
    </rPh>
    <rPh sb="6" eb="9">
      <t>コンネンド</t>
    </rPh>
    <rPh sb="9" eb="11">
      <t>シコウ</t>
    </rPh>
    <rPh sb="32" eb="33">
      <t>モト</t>
    </rPh>
    <rPh sb="43" eb="44">
      <t>ナド</t>
    </rPh>
    <rPh sb="57" eb="59">
      <t>テンケン</t>
    </rPh>
    <rPh sb="59" eb="60">
      <t>オヨ</t>
    </rPh>
    <rPh sb="92" eb="93">
      <t>ヒ</t>
    </rPh>
    <rPh sb="94" eb="95">
      <t>ツヅ</t>
    </rPh>
    <phoneticPr fontId="5"/>
  </si>
  <si>
    <t>パートタイム労働者・有期雇用労働者と正社員との均等・均衡待遇を実現するため、職務分析・職務評価の普及を促進する必要があることから、広く国民のニーズがある。</t>
    <rPh sb="10" eb="17">
      <t>ユウキコヨウロウドウシャ</t>
    </rPh>
    <phoneticPr fontId="5"/>
  </si>
  <si>
    <t>本事業は、パートタイム労働法を踏まえ、パートタイム労働者・有期雇用労働者と正社員との均等・均衡待遇を実現するため、職務分析・職務評価の普及を促進するものであり、国が実施すべき事業である。</t>
    <rPh sb="29" eb="31">
      <t>ユウキ</t>
    </rPh>
    <rPh sb="31" eb="33">
      <t>コヨウ</t>
    </rPh>
    <rPh sb="33" eb="36">
      <t>ロウドウシャ</t>
    </rPh>
    <phoneticPr fontId="5"/>
  </si>
  <si>
    <t>本事業は、職務分析・職務評価の普及を促進する事業であり、パートタイム労働者・有期雇用労働者と正社員との均等・均衡待遇を実現するという政策目的に向けて、優先度の高い事業である。</t>
    <rPh sb="38" eb="40">
      <t>ユウキ</t>
    </rPh>
    <rPh sb="40" eb="42">
      <t>コヨウ</t>
    </rPh>
    <rPh sb="42" eb="45">
      <t>ロウドウシャ</t>
    </rPh>
    <phoneticPr fontId="5"/>
  </si>
  <si>
    <t>本事業は、事業主から徴収した労働保険料を財源に、パートタイム労働者・有期雇用労働者と正社員との均等・均衡待遇を実現するために、職務分析・職務評価の普及を促進するものであり、労働保険適用事業主を支援するための事業であることから妥当である。</t>
    <rPh sb="34" eb="36">
      <t>ユウキ</t>
    </rPh>
    <rPh sb="36" eb="38">
      <t>コヨウ</t>
    </rPh>
    <rPh sb="38" eb="41">
      <t>ロウドウシャ</t>
    </rPh>
    <phoneticPr fontId="5"/>
  </si>
  <si>
    <t>4,930,650/3,381</t>
    <phoneticPr fontId="5"/>
  </si>
  <si>
    <t>1,350,000/2,180</t>
    <phoneticPr fontId="5"/>
  </si>
  <si>
    <t>-</t>
    <phoneticPr fontId="5"/>
  </si>
  <si>
    <t>-</t>
    <phoneticPr fontId="5"/>
  </si>
  <si>
    <t>-</t>
    <phoneticPr fontId="5"/>
  </si>
  <si>
    <t>-</t>
    <phoneticPr fontId="5"/>
  </si>
  <si>
    <t>-</t>
    <phoneticPr fontId="5"/>
  </si>
  <si>
    <t>-</t>
    <phoneticPr fontId="5"/>
  </si>
  <si>
    <t>本事業は、パートタイム労働者・有期雇用労働者と正社員との均等・均衡待遇を実現するための職務分析・職務評価の普及の促進のためのセミナーや企業に対するコンサルティング経費で構成されており、必要最低限のものとなっている。</t>
    <rPh sb="15" eb="17">
      <t>ユウキ</t>
    </rPh>
    <rPh sb="17" eb="19">
      <t>コヨウ</t>
    </rPh>
    <rPh sb="19" eb="22">
      <t>ロウドウシャ</t>
    </rPh>
    <rPh sb="67" eb="69">
      <t>キギョウ</t>
    </rPh>
    <rPh sb="70" eb="71">
      <t>タイ</t>
    </rPh>
    <phoneticPr fontId="5"/>
  </si>
  <si>
    <t>パートタイム・有期雇用労働法の施行を控え企業の関心が高まったことから30年度に比べ収容数の多い会場を確保したこと。コンサルティングについては、希望企業が広範な地域に渡ったため交通費の増額がみられた等考えられるが、セミナー参加者数やコンサルティング実施企業数を増やすことはできており、妥当である。</t>
    <rPh sb="7" eb="14">
      <t>ユウキコヨウロウドウホウ</t>
    </rPh>
    <rPh sb="15" eb="17">
      <t>シコウ</t>
    </rPh>
    <rPh sb="18" eb="19">
      <t>ヒカ</t>
    </rPh>
    <rPh sb="20" eb="22">
      <t>キギョウ</t>
    </rPh>
    <rPh sb="23" eb="25">
      <t>カンシン</t>
    </rPh>
    <rPh sb="26" eb="27">
      <t>タカ</t>
    </rPh>
    <rPh sb="39" eb="40">
      <t>クラ</t>
    </rPh>
    <rPh sb="41" eb="44">
      <t>シュウヨウスウ</t>
    </rPh>
    <rPh sb="45" eb="46">
      <t>オオ</t>
    </rPh>
    <rPh sb="47" eb="49">
      <t>カイジョウ</t>
    </rPh>
    <rPh sb="50" eb="52">
      <t>カクホ</t>
    </rPh>
    <rPh sb="71" eb="73">
      <t>キボウ</t>
    </rPh>
    <rPh sb="73" eb="75">
      <t>キギョウ</t>
    </rPh>
    <rPh sb="76" eb="78">
      <t>コウハン</t>
    </rPh>
    <rPh sb="79" eb="81">
      <t>チイキ</t>
    </rPh>
    <rPh sb="82" eb="83">
      <t>ワタ</t>
    </rPh>
    <rPh sb="87" eb="90">
      <t>コウツウヒ</t>
    </rPh>
    <rPh sb="91" eb="93">
      <t>ゾウガク</t>
    </rPh>
    <rPh sb="98" eb="99">
      <t>トウ</t>
    </rPh>
    <rPh sb="99" eb="100">
      <t>カンガ</t>
    </rPh>
    <rPh sb="110" eb="114">
      <t>サンカシャスウ</t>
    </rPh>
    <rPh sb="123" eb="125">
      <t>ジッシ</t>
    </rPh>
    <rPh sb="125" eb="128">
      <t>キギョウスウ</t>
    </rPh>
    <rPh sb="129" eb="130">
      <t>フ</t>
    </rPh>
    <rPh sb="141" eb="143">
      <t>ダトウ</t>
    </rPh>
    <phoneticPr fontId="5"/>
  </si>
  <si>
    <t>執行率を勘案して積算を見直す等事業内容を精査し、予算額の縮減について検討すること。</t>
    <phoneticPr fontId="5"/>
  </si>
  <si>
    <t>点検対象外</t>
    <rPh sb="0" eb="5">
      <t>テンケンタイショウガイ</t>
    </rPh>
    <phoneticPr fontId="5"/>
  </si>
  <si>
    <t>有期・短時間労働課長
牧野 利香</t>
    <phoneticPr fontId="5"/>
  </si>
  <si>
    <t>執行等改善</t>
  </si>
  <si>
    <t>執行率が低い要因としては、会議やセミナー等に係る経費については一般的に当然に必要とされる経費であるが、令和元年度の受託事業者が会議やセミナーを自社が所有する会議室を利用したことにより費用が発生しなかったこと等、効率的な業務運営を行った結果である。なお、令和３年４月からはパートタイム・有期雇用労働法が中小企業にも適用となることから、全ての企業が自社の制度の点検や見直しに取り組むこととなる。そのため、より多くの企業を支援できるよう、東日本・西日本の２つのブロックに分け、ブロックごとに支援を行い、改正法への対応の一助として当該事業を遂行する必要があるため、上記の概算要求の内容となっている。</t>
    <phoneticPr fontId="5"/>
  </si>
  <si>
    <t>職務分析・職務評価コンサルタント育成のための研修等の経費の増</t>
    <rPh sb="0" eb="4">
      <t>ショクムブンセキ</t>
    </rPh>
    <rPh sb="5" eb="9">
      <t>ショクムヒョウカ</t>
    </rPh>
    <rPh sb="16" eb="18">
      <t>イクセイ</t>
    </rPh>
    <rPh sb="22" eb="25">
      <t>ケンシュウトウ</t>
    </rPh>
    <rPh sb="26" eb="28">
      <t>ケイヒ</t>
    </rPh>
    <rPh sb="29" eb="30">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</si>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</sst>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64358</xdr:colOff>
      <xdr:row>740</xdr:row>
      <xdr:rowOff>308919</xdr:rowOff>
    </xdr:from>
    <xdr:to>
      <xdr:col>33</xdr:col>
      <xdr:colOff>133623</xdr:colOff>
      <xdr:row>742</xdr:row>
      <xdr:rowOff>338666</xdr:rowOff>
    </xdr:to>
    <xdr:sp macro="" textlink="">
      <xdr:nvSpPr>
        <xdr:cNvPr id="2" name="テキスト ボックス 1"/>
        <xdr:cNvSpPr txBox="1"/>
      </xdr:nvSpPr>
      <xdr:spPr>
        <a:xfrm>
          <a:off x="4086025" y="42906836"/>
          <a:ext cx="2683348" cy="7282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2000"/>
            </a:lnSpc>
          </a:pPr>
          <a:r>
            <a:rPr kumimoji="1" lang="ja-JP" altLang="en-US" sz="1200"/>
            <a:t>１６９百万円</a:t>
          </a:r>
          <a:endParaRPr kumimoji="1" lang="en-US" altLang="ja-JP" sz="1200"/>
        </a:p>
      </xdr:txBody>
    </xdr:sp>
    <xdr:clientData/>
  </xdr:twoCellAnchor>
  <xdr:oneCellAnchor>
    <xdr:from>
      <xdr:col>22</xdr:col>
      <xdr:colOff>7723</xdr:colOff>
      <xdr:row>743</xdr:row>
      <xdr:rowOff>104401</xdr:rowOff>
    </xdr:from>
    <xdr:ext cx="1971117" cy="275717"/>
    <xdr:sp macro="" textlink="">
      <xdr:nvSpPr>
        <xdr:cNvPr id="3" name="テキスト ボックス 2"/>
        <xdr:cNvSpPr txBox="1"/>
      </xdr:nvSpPr>
      <xdr:spPr>
        <a:xfrm>
          <a:off x="4431556" y="43750068"/>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twoCellAnchor>
    <xdr:from>
      <xdr:col>26</xdr:col>
      <xdr:colOff>137583</xdr:colOff>
      <xdr:row>744</xdr:row>
      <xdr:rowOff>116416</xdr:rowOff>
    </xdr:from>
    <xdr:to>
      <xdr:col>26</xdr:col>
      <xdr:colOff>141587</xdr:colOff>
      <xdr:row>747</xdr:row>
      <xdr:rowOff>308919</xdr:rowOff>
    </xdr:to>
    <xdr:cxnSp macro="">
      <xdr:nvCxnSpPr>
        <xdr:cNvPr id="4" name="直線矢印コネクタ 3"/>
        <xdr:cNvCxnSpPr/>
      </xdr:nvCxnSpPr>
      <xdr:spPr>
        <a:xfrm>
          <a:off x="5365750" y="44111333"/>
          <a:ext cx="4004" cy="12402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xdr:colOff>
      <xdr:row>749</xdr:row>
      <xdr:rowOff>25742</xdr:rowOff>
    </xdr:from>
    <xdr:ext cx="3746500" cy="725954"/>
    <xdr:sp macro="" textlink="">
      <xdr:nvSpPr>
        <xdr:cNvPr id="5" name="テキスト ボックス 4"/>
        <xdr:cNvSpPr txBox="1"/>
      </xdr:nvSpPr>
      <xdr:spPr>
        <a:xfrm>
          <a:off x="3800476" y="45126617"/>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a:t>
          </a:r>
          <a:r>
            <a:rPr kumimoji="1" lang="en-US" altLang="ja-JP" sz="1600">
              <a:solidFill>
                <a:schemeClr val="tx1"/>
              </a:solidFill>
              <a:effectLst/>
              <a:latin typeface="+mn-lt"/>
              <a:ea typeface="+mn-ea"/>
              <a:cs typeface="+mn-cs"/>
            </a:rPr>
            <a:t>.PwC</a:t>
          </a:r>
          <a:r>
            <a:rPr kumimoji="1" lang="ja-JP" altLang="en-US" sz="1600">
              <a:solidFill>
                <a:schemeClr val="tx1"/>
              </a:solidFill>
              <a:effectLst/>
              <a:latin typeface="+mn-lt"/>
              <a:ea typeface="+mn-ea"/>
              <a:cs typeface="+mn-cs"/>
            </a:rPr>
            <a:t>コンサルティング合同会社</a:t>
          </a:r>
          <a:endParaRPr kumimoji="1" lang="en-US" altLang="ja-JP" sz="1600">
            <a:solidFill>
              <a:schemeClr val="tx1"/>
            </a:solidFill>
            <a:effectLst/>
            <a:latin typeface="+mn-lt"/>
            <a:ea typeface="+mn-ea"/>
            <a:cs typeface="+mn-cs"/>
          </a:endParaRPr>
        </a:p>
        <a:p>
          <a:pPr algn="ctr">
            <a:lnSpc>
              <a:spcPts val="2000"/>
            </a:lnSpc>
          </a:pPr>
          <a:r>
            <a:rPr kumimoji="1" lang="ja-JP" altLang="en-US" sz="1200">
              <a:solidFill>
                <a:schemeClr val="tx1"/>
              </a:solidFill>
              <a:effectLst/>
              <a:latin typeface="+mn-lt"/>
              <a:ea typeface="+mn-ea"/>
              <a:cs typeface="+mn-cs"/>
            </a:rPr>
            <a:t>１６９百万円</a:t>
          </a:r>
          <a:endParaRPr lang="ja-JP" altLang="ja-JP" sz="1200">
            <a:effectLst/>
          </a:endParaRPr>
        </a:p>
      </xdr:txBody>
    </xdr:sp>
    <xdr:clientData/>
  </xdr:oneCellAnchor>
  <xdr:oneCellAnchor>
    <xdr:from>
      <xdr:col>21</xdr:col>
      <xdr:colOff>64359</xdr:colOff>
      <xdr:row>748</xdr:row>
      <xdr:rowOff>51487</xdr:rowOff>
    </xdr:from>
    <xdr:ext cx="2342029" cy="275717"/>
    <xdr:sp macro="" textlink="">
      <xdr:nvSpPr>
        <xdr:cNvPr id="6" name="テキスト ボックス 5"/>
        <xdr:cNvSpPr txBox="1"/>
      </xdr:nvSpPr>
      <xdr:spPr>
        <a:xfrm>
          <a:off x="4464909" y="44799937"/>
          <a:ext cx="2342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14</xdr:col>
      <xdr:colOff>141590</xdr:colOff>
      <xdr:row>751</xdr:row>
      <xdr:rowOff>90102</xdr:rowOff>
    </xdr:from>
    <xdr:to>
      <xdr:col>38</xdr:col>
      <xdr:colOff>90102</xdr:colOff>
      <xdr:row>753</xdr:row>
      <xdr:rowOff>51487</xdr:rowOff>
    </xdr:to>
    <xdr:sp macro="" textlink="">
      <xdr:nvSpPr>
        <xdr:cNvPr id="7" name="大かっこ 6"/>
        <xdr:cNvSpPr/>
      </xdr:nvSpPr>
      <xdr:spPr>
        <a:xfrm>
          <a:off x="3141965" y="45895827"/>
          <a:ext cx="4749112" cy="666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115846</xdr:colOff>
      <xdr:row>751</xdr:row>
      <xdr:rowOff>154459</xdr:rowOff>
    </xdr:from>
    <xdr:to>
      <xdr:col>37</xdr:col>
      <xdr:colOff>77230</xdr:colOff>
      <xdr:row>753</xdr:row>
      <xdr:rowOff>276299</xdr:rowOff>
    </xdr:to>
    <xdr:sp macro="" textlink="">
      <xdr:nvSpPr>
        <xdr:cNvPr id="8" name="テキスト ボックス 7"/>
        <xdr:cNvSpPr txBox="1"/>
      </xdr:nvSpPr>
      <xdr:spPr>
        <a:xfrm>
          <a:off x="3916321" y="45960184"/>
          <a:ext cx="3761859" cy="826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職務分析・職務評価の導入支援、モデル事例の収集</a:t>
          </a:r>
          <a:endParaRPr kumimoji="1" lang="en-US" altLang="ja-JP" sz="1100" b="0"/>
        </a:p>
        <a:p>
          <a:r>
            <a:rPr kumimoji="1" lang="ja-JP" altLang="en-US" sz="1100" b="0"/>
            <a:t>セミナー開催等による職務分析・職務評価の普及　　　　　　　　　　　　　　　　　　　　　　　　　　　　　　　　　　　　　　　　　　　　　　　　　　　　　　　　　　　　　　　　</a:t>
          </a:r>
          <a:endParaRPr kumimoji="1" lang="en-US" altLang="ja-JP" sz="1100" b="0"/>
        </a:p>
        <a:p>
          <a:r>
            <a:rPr kumimoji="1" lang="ja-JP" altLang="en-US" sz="1100" b="0"/>
            <a:t>　　　　　　　　　　　　　　　　　　　　　　　　　　　　　　　等</a:t>
          </a:r>
          <a:endParaRPr kumimoji="1" lang="en-US" altLang="ja-JP" sz="1100" b="0"/>
        </a:p>
        <a:p>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5"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506</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660</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2.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高齢社会対策、少子化社会対策、男女共同参画、地方創生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193</v>
      </c>
      <c r="Q13" s="658"/>
      <c r="R13" s="658"/>
      <c r="S13" s="658"/>
      <c r="T13" s="658"/>
      <c r="U13" s="658"/>
      <c r="V13" s="659"/>
      <c r="W13" s="657">
        <v>267</v>
      </c>
      <c r="X13" s="658"/>
      <c r="Y13" s="658"/>
      <c r="Z13" s="658"/>
      <c r="AA13" s="658"/>
      <c r="AB13" s="658"/>
      <c r="AC13" s="659"/>
      <c r="AD13" s="657">
        <v>226</v>
      </c>
      <c r="AE13" s="658"/>
      <c r="AF13" s="658"/>
      <c r="AG13" s="658"/>
      <c r="AH13" s="658"/>
      <c r="AI13" s="658"/>
      <c r="AJ13" s="659"/>
      <c r="AK13" s="657">
        <v>238</v>
      </c>
      <c r="AL13" s="658"/>
      <c r="AM13" s="658"/>
      <c r="AN13" s="658"/>
      <c r="AO13" s="658"/>
      <c r="AP13" s="658"/>
      <c r="AQ13" s="659"/>
      <c r="AR13" s="919">
        <v>390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574</v>
      </c>
      <c r="X14" s="658"/>
      <c r="Y14" s="658"/>
      <c r="Z14" s="658"/>
      <c r="AA14" s="658"/>
      <c r="AB14" s="658"/>
      <c r="AC14" s="659"/>
      <c r="AD14" s="657" t="s">
        <v>573</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576</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574</v>
      </c>
      <c r="X16" s="658"/>
      <c r="Y16" s="658"/>
      <c r="Z16" s="658"/>
      <c r="AA16" s="658"/>
      <c r="AB16" s="658"/>
      <c r="AC16" s="659"/>
      <c r="AD16" s="657" t="s">
        <v>576</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193</v>
      </c>
      <c r="Q18" s="879"/>
      <c r="R18" s="879"/>
      <c r="S18" s="879"/>
      <c r="T18" s="879"/>
      <c r="U18" s="879"/>
      <c r="V18" s="880"/>
      <c r="W18" s="878">
        <f>SUM(W13:AC17)</f>
        <v>267</v>
      </c>
      <c r="X18" s="879"/>
      <c r="Y18" s="879"/>
      <c r="Z18" s="879"/>
      <c r="AA18" s="879"/>
      <c r="AB18" s="879"/>
      <c r="AC18" s="880"/>
      <c r="AD18" s="878">
        <f>SUM(AD13:AJ17)</f>
        <v>226</v>
      </c>
      <c r="AE18" s="879"/>
      <c r="AF18" s="879"/>
      <c r="AG18" s="879"/>
      <c r="AH18" s="879"/>
      <c r="AI18" s="879"/>
      <c r="AJ18" s="880"/>
      <c r="AK18" s="878">
        <f>SUM(AK13:AQ17)</f>
        <v>238</v>
      </c>
      <c r="AL18" s="879"/>
      <c r="AM18" s="879"/>
      <c r="AN18" s="879"/>
      <c r="AO18" s="879"/>
      <c r="AP18" s="879"/>
      <c r="AQ18" s="880"/>
      <c r="AR18" s="878">
        <f>SUM(AR13:AX17)</f>
        <v>390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129</v>
      </c>
      <c r="Q19" s="658"/>
      <c r="R19" s="658"/>
      <c r="S19" s="658"/>
      <c r="T19" s="658"/>
      <c r="U19" s="658"/>
      <c r="V19" s="659"/>
      <c r="W19" s="657">
        <v>162</v>
      </c>
      <c r="X19" s="658"/>
      <c r="Y19" s="658"/>
      <c r="Z19" s="658"/>
      <c r="AA19" s="658"/>
      <c r="AB19" s="658"/>
      <c r="AC19" s="659"/>
      <c r="AD19" s="657">
        <v>169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0.66839378238341973</v>
      </c>
      <c r="Q20" s="316"/>
      <c r="R20" s="316"/>
      <c r="S20" s="316"/>
      <c r="T20" s="316"/>
      <c r="U20" s="316"/>
      <c r="V20" s="316"/>
      <c r="W20" s="316">
        <f t="shared" ref="W20" si="0">IF(W18=0, "-", SUM(W19)/W18)</f>
        <v>0.6067415730337079</v>
      </c>
      <c r="X20" s="316"/>
      <c r="Y20" s="316"/>
      <c r="Z20" s="316"/>
      <c r="AA20" s="316"/>
      <c r="AB20" s="316"/>
      <c r="AC20" s="316"/>
      <c r="AD20" s="316">
        <f t="shared" ref="AD20" si="1">IF(AD18=0, "-", SUM(AD19)/AD18)</f>
        <v>0.74778761061946908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0.66839378238341973</v>
      </c>
      <c r="Q21" s="316"/>
      <c r="R21" s="316"/>
      <c r="S21" s="316"/>
      <c r="T21" s="316"/>
      <c r="U21" s="316"/>
      <c r="V21" s="316"/>
      <c r="W21" s="316">
        <f t="shared" ref="W21" si="2">IF(W19=0, "-", SUM(W19)/SUM(W13,W14))</f>
        <v>0.6067415730337079</v>
      </c>
      <c r="X21" s="316"/>
      <c r="Y21" s="316"/>
      <c r="Z21" s="316"/>
      <c r="AA21" s="316"/>
      <c r="AB21" s="316"/>
      <c r="AC21" s="316"/>
      <c r="AD21" s="316">
        <f t="shared" ref="AD21" si="3">IF(AD19=0, "-", SUM(AD19)/SUM(AD13,AD14))</f>
        <v>0.74778761061946908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571</v>
      </c>
      <c r="H23" s="986"/>
      <c r="I23" s="986"/>
      <c r="J23" s="986"/>
      <c r="K23" s="986"/>
      <c r="L23" s="986"/>
      <c r="M23" s="986"/>
      <c r="N23" s="986"/>
      <c r="O23" s="987"/>
      <c r="P23" s="919">
        <v>238</v>
      </c>
      <c r="Q23" s="920"/>
      <c r="R23" s="920"/>
      <c r="S23" s="920"/>
      <c r="T23" s="920"/>
      <c r="U23" s="920"/>
      <c r="V23" s="936"/>
      <c r="W23" s="919">
        <v>390</v>
      </c>
      <c r="X23" s="920"/>
      <c r="Y23" s="920"/>
      <c r="Z23" s="920"/>
      <c r="AA23" s="920"/>
      <c r="AB23" s="920"/>
      <c r="AC23" s="936"/>
      <c r="AD23" s="956" t="s">
        <v>663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238</v>
      </c>
      <c r="Q29" s="658"/>
      <c r="R29" s="658"/>
      <c r="S29" s="658"/>
      <c r="T29" s="658"/>
      <c r="U29" s="658"/>
      <c r="V29" s="659"/>
      <c r="W29" s="967">
        <f>AR13</f>
        <v>390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618</v>
      </c>
      <c r="AR31" s="199"/>
      <c r="AS31" s="132" t="s">
        <v>236</v>
      </c>
      <c r="AT31" s="133"/>
      <c r="AU31" s="198">
        <v>2</v>
      </c>
      <c r="AV31" s="198"/>
      <c r="AW31" s="398" t="s">
        <v>181</v>
      </c>
      <c r="AX31" s="399"/>
    </row>
    <row r="32" spans="1:50" ht="23.25" customHeight="1" x14ac:dyDescent="0.15">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582</v>
      </c>
      <c r="AC32" s="464"/>
      <c r="AD32" s="464"/>
      <c r="AE32" s="216">
        <v>84.3</v>
      </c>
      <c r="AF32" s="217"/>
      <c r="AG32" s="217"/>
      <c r="AH32" s="217"/>
      <c r="AI32" s="216">
        <v>87.8</v>
      </c>
      <c r="AJ32" s="217"/>
      <c r="AK32" s="217"/>
      <c r="AL32" s="217"/>
      <c r="AM32" s="216">
        <v>86.3</v>
      </c>
      <c r="AN32" s="217"/>
      <c r="AO32" s="217"/>
      <c r="AP32" s="217"/>
      <c r="AQ32" s="340" t="s">
        <v>574</v>
      </c>
      <c r="AR32" s="206"/>
      <c r="AS32" s="206"/>
      <c r="AT32" s="341"/>
      <c r="AU32" s="217" t="s">
        <v>664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583</v>
      </c>
      <c r="AC33" s="526"/>
      <c r="AD33" s="526"/>
      <c r="AE33" s="216">
        <v>80</v>
      </c>
      <c r="AF33" s="217"/>
      <c r="AG33" s="217"/>
      <c r="AH33" s="217"/>
      <c r="AI33" s="216">
        <v>80</v>
      </c>
      <c r="AJ33" s="217"/>
      <c r="AK33" s="217"/>
      <c r="AL33" s="217"/>
      <c r="AM33" s="216">
        <v>80</v>
      </c>
      <c r="AN33" s="217"/>
      <c r="AO33" s="217"/>
      <c r="AP33" s="217"/>
      <c r="AQ33" s="340" t="s">
        <v>574</v>
      </c>
      <c r="AR33" s="206"/>
      <c r="AS33" s="206"/>
      <c r="AT33" s="341"/>
      <c r="AU33" s="217">
        <v>80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105.4</v>
      </c>
      <c r="AF34" s="217"/>
      <c r="AG34" s="217"/>
      <c r="AH34" s="217"/>
      <c r="AI34" s="216">
        <v>109.8</v>
      </c>
      <c r="AJ34" s="217"/>
      <c r="AK34" s="217"/>
      <c r="AL34" s="217"/>
      <c r="AM34" s="216">
        <v>107.9</v>
      </c>
      <c r="AN34" s="217"/>
      <c r="AO34" s="217"/>
      <c r="AP34" s="217"/>
      <c r="AQ34" s="340" t="s">
        <v>574</v>
      </c>
      <c r="AR34" s="206"/>
      <c r="AS34" s="206"/>
      <c r="AT34" s="341"/>
      <c r="AU34" s="217" t="s">
        <v>664</v>
      </c>
      <c r="AV34" s="217"/>
      <c r="AW34" s="217"/>
      <c r="AX34" s="219"/>
    </row>
    <row r="35" spans="1:50" ht="23.25" customHeight="1" x14ac:dyDescent="0.15">
      <c r="A35" s="224" t="s">
        <v>385</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v>1457</v>
      </c>
      <c r="AF101" s="217"/>
      <c r="AG101" s="217"/>
      <c r="AH101" s="218"/>
      <c r="AI101" s="216">
        <v>2184</v>
      </c>
      <c r="AJ101" s="217"/>
      <c r="AK101" s="217"/>
      <c r="AL101" s="218"/>
      <c r="AM101" s="216">
        <v>3381</v>
      </c>
      <c r="AN101" s="217"/>
      <c r="AO101" s="217"/>
      <c r="AP101" s="218"/>
      <c r="AQ101" s="216" t="s">
        <v>576</v>
      </c>
      <c r="AR101" s="217"/>
      <c r="AS101" s="217"/>
      <c r="AT101" s="218"/>
      <c r="AU101" s="216" t="s">
        <v>664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421">
        <v>950</v>
      </c>
      <c r="AF102" s="421"/>
      <c r="AG102" s="421"/>
      <c r="AH102" s="421"/>
      <c r="AI102" s="421">
        <v>1100</v>
      </c>
      <c r="AJ102" s="421"/>
      <c r="AK102" s="421"/>
      <c r="AL102" s="421"/>
      <c r="AM102" s="421">
        <v>1450</v>
      </c>
      <c r="AN102" s="421"/>
      <c r="AO102" s="421"/>
      <c r="AP102" s="421"/>
      <c r="AQ102" s="271">
        <v>2180</v>
      </c>
      <c r="AR102" s="272"/>
      <c r="AS102" s="272"/>
      <c r="AT102" s="317"/>
      <c r="AU102" s="271">
        <v>3720</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587</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588</v>
      </c>
      <c r="AC104" s="549"/>
      <c r="AD104" s="550"/>
      <c r="AE104" s="216">
        <v>141</v>
      </c>
      <c r="AF104" s="217"/>
      <c r="AG104" s="217"/>
      <c r="AH104" s="218"/>
      <c r="AI104" s="216">
        <v>181</v>
      </c>
      <c r="AJ104" s="217"/>
      <c r="AK104" s="217"/>
      <c r="AL104" s="218"/>
      <c r="AM104" s="216">
        <v>255</v>
      </c>
      <c r="AN104" s="217"/>
      <c r="AO104" s="217"/>
      <c r="AP104" s="218"/>
      <c r="AQ104" s="216" t="s">
        <v>617</v>
      </c>
      <c r="AR104" s="217"/>
      <c r="AS104" s="217"/>
      <c r="AT104" s="218"/>
      <c r="AU104" s="216" t="s">
        <v>664</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588</v>
      </c>
      <c r="AC105" s="472"/>
      <c r="AD105" s="473"/>
      <c r="AE105" s="421">
        <v>230</v>
      </c>
      <c r="AF105" s="421"/>
      <c r="AG105" s="421"/>
      <c r="AH105" s="421"/>
      <c r="AI105" s="421">
        <v>230</v>
      </c>
      <c r="AJ105" s="421"/>
      <c r="AK105" s="421"/>
      <c r="AL105" s="421"/>
      <c r="AM105" s="421">
        <v>230</v>
      </c>
      <c r="AN105" s="421"/>
      <c r="AO105" s="421"/>
      <c r="AP105" s="421"/>
      <c r="AQ105" s="216">
        <v>230</v>
      </c>
      <c r="AR105" s="217"/>
      <c r="AS105" s="217"/>
      <c r="AT105" s="218"/>
      <c r="AU105" s="271">
        <v>340</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v>1123</v>
      </c>
      <c r="AF116" s="421"/>
      <c r="AG116" s="421"/>
      <c r="AH116" s="421"/>
      <c r="AI116" s="421">
        <v>1051</v>
      </c>
      <c r="AJ116" s="421"/>
      <c r="AK116" s="421"/>
      <c r="AL116" s="421"/>
      <c r="AM116" s="421">
        <v>1458</v>
      </c>
      <c r="AN116" s="421"/>
      <c r="AO116" s="421"/>
      <c r="AP116" s="421"/>
      <c r="AQ116" s="216">
        <v>619</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591</v>
      </c>
      <c r="AC117" s="476"/>
      <c r="AD117" s="477"/>
      <c r="AE117" s="554" t="s">
        <v>592</v>
      </c>
      <c r="AF117" s="554"/>
      <c r="AG117" s="554"/>
      <c r="AH117" s="554"/>
      <c r="AI117" s="554" t="s">
        <v>593</v>
      </c>
      <c r="AJ117" s="554"/>
      <c r="AK117" s="554"/>
      <c r="AL117" s="554"/>
      <c r="AM117" s="554" t="s">
        <v>648</v>
      </c>
      <c r="AN117" s="554"/>
      <c r="AO117" s="554"/>
      <c r="AP117" s="554"/>
      <c r="AQ117" s="554" t="s">
        <v>649</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x14ac:dyDescent="0.15">
      <c r="A119" s="442"/>
      <c r="B119" s="443"/>
      <c r="C119" s="443"/>
      <c r="D119" s="443"/>
      <c r="E119" s="443"/>
      <c r="F119" s="444"/>
      <c r="G119" s="393" t="s">
        <v>594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597</v>
      </c>
      <c r="AC119" s="466"/>
      <c r="AD119" s="467"/>
      <c r="AE119" s="421">
        <v>133.6</v>
      </c>
      <c r="AF119" s="421"/>
      <c r="AG119" s="421"/>
      <c r="AH119" s="421"/>
      <c r="AI119" s="421">
        <v>130.19999999999999</v>
      </c>
      <c r="AJ119" s="421"/>
      <c r="AK119" s="421"/>
      <c r="AL119" s="421"/>
      <c r="AM119" s="421">
        <v>138.80000000000001</v>
      </c>
      <c r="AN119" s="421"/>
      <c r="AO119" s="421"/>
      <c r="AP119" s="421"/>
      <c r="AQ119" s="421">
        <v>140.9</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598</v>
      </c>
      <c r="AC120" s="476"/>
      <c r="AD120" s="477"/>
      <c r="AE120" s="554" t="s">
        <v>595</v>
      </c>
      <c r="AF120" s="554"/>
      <c r="AG120" s="554"/>
      <c r="AH120" s="554"/>
      <c r="AI120" s="554" t="s">
        <v>596</v>
      </c>
      <c r="AJ120" s="554"/>
      <c r="AK120" s="554"/>
      <c r="AL120" s="554"/>
      <c r="AM120" s="554" t="s">
        <v>640</v>
      </c>
      <c r="AN120" s="554"/>
      <c r="AO120" s="554"/>
      <c r="AP120" s="554"/>
      <c r="AQ120" s="554" t="s">
        <v>641</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619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620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600</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v>99</v>
      </c>
      <c r="AF134" s="206"/>
      <c r="AG134" s="206"/>
      <c r="AH134" s="206"/>
      <c r="AI134" s="205">
        <v>98.9</v>
      </c>
      <c r="AJ134" s="206"/>
      <c r="AK134" s="206"/>
      <c r="AL134" s="206"/>
      <c r="AM134" s="205">
        <v>99.8</v>
      </c>
      <c r="AN134" s="206"/>
      <c r="AO134" s="206"/>
      <c r="AP134" s="206"/>
      <c r="AQ134" s="205" t="s">
        <v>574</v>
      </c>
      <c r="AR134" s="206"/>
      <c r="AS134" s="206"/>
      <c r="AT134" s="206"/>
      <c r="AU134" s="205" t="s">
        <v>664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v>90</v>
      </c>
      <c r="AF135" s="206"/>
      <c r="AG135" s="206"/>
      <c r="AH135" s="206"/>
      <c r="AI135" s="205">
        <v>90</v>
      </c>
      <c r="AJ135" s="206"/>
      <c r="AK135" s="206"/>
      <c r="AL135" s="206"/>
      <c r="AM135" s="205">
        <v>90</v>
      </c>
      <c r="AN135" s="206"/>
      <c r="AO135" s="206"/>
      <c r="AP135" s="206"/>
      <c r="AQ135" s="205" t="s">
        <v>573</v>
      </c>
      <c r="AR135" s="206"/>
      <c r="AS135" s="206"/>
      <c r="AT135" s="206"/>
      <c r="AU135" s="205">
        <v>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customHeight="1" x14ac:dyDescent="0.15">
      <c r="A646" s="188"/>
      <c r="B646" s="185"/>
      <c r="C646" s="179"/>
      <c r="D646" s="185"/>
      <c r="E646" s="173" t="s">
        <v>410</v>
      </c>
      <c r="F646" s="174"/>
      <c r="G646" s="899" t="s">
        <v>255</v>
      </c>
      <c r="H646" s="122"/>
      <c r="I646" s="122"/>
      <c r="J646" s="900" t="s">
        <v>574</v>
      </c>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t="s">
        <v>603</v>
      </c>
      <c r="AF648" s="199"/>
      <c r="AG648" s="132" t="s">
        <v>236</v>
      </c>
      <c r="AH648" s="133"/>
      <c r="AI648" s="155"/>
      <c r="AJ648" s="155"/>
      <c r="AK648" s="155"/>
      <c r="AL648" s="153"/>
      <c r="AM648" s="155"/>
      <c r="AN648" s="155"/>
      <c r="AO648" s="155"/>
      <c r="AP648" s="153"/>
      <c r="AQ648" s="590" t="s">
        <v>606</v>
      </c>
      <c r="AR648" s="199"/>
      <c r="AS648" s="132" t="s">
        <v>236</v>
      </c>
      <c r="AT648" s="133"/>
      <c r="AU648" s="199" t="s">
        <v>574</v>
      </c>
      <c r="AV648" s="199"/>
      <c r="AW648" s="132" t="s">
        <v>181</v>
      </c>
      <c r="AX648" s="194"/>
    </row>
    <row r="649" spans="1:50" ht="23.25" customHeight="1" x14ac:dyDescent="0.15">
      <c r="A649" s="188"/>
      <c r="B649" s="185"/>
      <c r="C649" s="179"/>
      <c r="D649" s="185"/>
      <c r="E649" s="342"/>
      <c r="F649" s="343"/>
      <c r="G649" s="103" t="s">
        <v>650</v>
      </c>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t="s">
        <v>574</v>
      </c>
      <c r="AC649" s="212"/>
      <c r="AD649" s="212"/>
      <c r="AE649" s="340" t="s">
        <v>574</v>
      </c>
      <c r="AF649" s="206"/>
      <c r="AG649" s="206"/>
      <c r="AH649" s="206"/>
      <c r="AI649" s="340" t="s">
        <v>574</v>
      </c>
      <c r="AJ649" s="206"/>
      <c r="AK649" s="206"/>
      <c r="AL649" s="206"/>
      <c r="AM649" s="340" t="s">
        <v>605</v>
      </c>
      <c r="AN649" s="206"/>
      <c r="AO649" s="206"/>
      <c r="AP649" s="341"/>
      <c r="AQ649" s="340" t="s">
        <v>574</v>
      </c>
      <c r="AR649" s="206"/>
      <c r="AS649" s="206"/>
      <c r="AT649" s="341"/>
      <c r="AU649" s="206" t="s">
        <v>574</v>
      </c>
      <c r="AV649" s="206"/>
      <c r="AW649" s="206"/>
      <c r="AX649" s="207"/>
    </row>
    <row r="650" spans="1:50" ht="23.25"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t="s">
        <v>602</v>
      </c>
      <c r="AC650" s="204"/>
      <c r="AD650" s="204"/>
      <c r="AE650" s="340" t="s">
        <v>603</v>
      </c>
      <c r="AF650" s="206"/>
      <c r="AG650" s="206"/>
      <c r="AH650" s="341"/>
      <c r="AI650" s="340" t="s">
        <v>574</v>
      </c>
      <c r="AJ650" s="206"/>
      <c r="AK650" s="206"/>
      <c r="AL650" s="206"/>
      <c r="AM650" s="340" t="s">
        <v>606</v>
      </c>
      <c r="AN650" s="206"/>
      <c r="AO650" s="206"/>
      <c r="AP650" s="341"/>
      <c r="AQ650" s="340" t="s">
        <v>574</v>
      </c>
      <c r="AR650" s="206"/>
      <c r="AS650" s="206"/>
      <c r="AT650" s="341"/>
      <c r="AU650" s="206" t="s">
        <v>574</v>
      </c>
      <c r="AV650" s="206"/>
      <c r="AW650" s="206"/>
      <c r="AX650" s="207"/>
    </row>
    <row r="651" spans="1:50" ht="23.25"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t="s">
        <v>604</v>
      </c>
      <c r="AF651" s="206"/>
      <c r="AG651" s="206"/>
      <c r="AH651" s="341"/>
      <c r="AI651" s="340" t="s">
        <v>602</v>
      </c>
      <c r="AJ651" s="206"/>
      <c r="AK651" s="206"/>
      <c r="AL651" s="206"/>
      <c r="AM651" s="340" t="s">
        <v>606</v>
      </c>
      <c r="AN651" s="206"/>
      <c r="AO651" s="206"/>
      <c r="AP651" s="341"/>
      <c r="AQ651" s="340" t="s">
        <v>574</v>
      </c>
      <c r="AR651" s="206"/>
      <c r="AS651" s="206"/>
      <c r="AT651" s="341"/>
      <c r="AU651" s="206" t="s">
        <v>574</v>
      </c>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t="s">
        <v>608</v>
      </c>
      <c r="AF673" s="199"/>
      <c r="AG673" s="132" t="s">
        <v>236</v>
      </c>
      <c r="AH673" s="133"/>
      <c r="AI673" s="155"/>
      <c r="AJ673" s="155"/>
      <c r="AK673" s="155"/>
      <c r="AL673" s="153"/>
      <c r="AM673" s="155"/>
      <c r="AN673" s="155"/>
      <c r="AO673" s="155"/>
      <c r="AP673" s="153"/>
      <c r="AQ673" s="590" t="s">
        <v>574</v>
      </c>
      <c r="AR673" s="199"/>
      <c r="AS673" s="132" t="s">
        <v>236</v>
      </c>
      <c r="AT673" s="133"/>
      <c r="AU673" s="199" t="s">
        <v>611</v>
      </c>
      <c r="AV673" s="199"/>
      <c r="AW673" s="132" t="s">
        <v>181</v>
      </c>
      <c r="AX673" s="194"/>
    </row>
    <row r="674" spans="1:50" ht="23.25" customHeight="1" x14ac:dyDescent="0.15">
      <c r="A674" s="188"/>
      <c r="B674" s="185"/>
      <c r="C674" s="179"/>
      <c r="D674" s="185"/>
      <c r="E674" s="342"/>
      <c r="F674" s="343"/>
      <c r="G674" s="103" t="s">
        <v>607</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t="s">
        <v>574</v>
      </c>
      <c r="AC674" s="212"/>
      <c r="AD674" s="212"/>
      <c r="AE674" s="340" t="s">
        <v>574</v>
      </c>
      <c r="AF674" s="206"/>
      <c r="AG674" s="206"/>
      <c r="AH674" s="206"/>
      <c r="AI674" s="340" t="s">
        <v>605</v>
      </c>
      <c r="AJ674" s="206"/>
      <c r="AK674" s="206"/>
      <c r="AL674" s="206"/>
      <c r="AM674" s="340" t="s">
        <v>602</v>
      </c>
      <c r="AN674" s="206"/>
      <c r="AO674" s="206"/>
      <c r="AP674" s="341"/>
      <c r="AQ674" s="340" t="s">
        <v>576</v>
      </c>
      <c r="AR674" s="206"/>
      <c r="AS674" s="206"/>
      <c r="AT674" s="341"/>
      <c r="AU674" s="206" t="s">
        <v>574</v>
      </c>
      <c r="AV674" s="206"/>
      <c r="AW674" s="206"/>
      <c r="AX674" s="207"/>
    </row>
    <row r="675" spans="1:50" ht="23.25"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t="s">
        <v>600</v>
      </c>
      <c r="AC675" s="204"/>
      <c r="AD675" s="204"/>
      <c r="AE675" s="340" t="s">
        <v>609</v>
      </c>
      <c r="AF675" s="206"/>
      <c r="AG675" s="206"/>
      <c r="AH675" s="341"/>
      <c r="AI675" s="340" t="s">
        <v>573</v>
      </c>
      <c r="AJ675" s="206"/>
      <c r="AK675" s="206"/>
      <c r="AL675" s="206"/>
      <c r="AM675" s="340" t="s">
        <v>576</v>
      </c>
      <c r="AN675" s="206"/>
      <c r="AO675" s="206"/>
      <c r="AP675" s="341"/>
      <c r="AQ675" s="340" t="s">
        <v>574</v>
      </c>
      <c r="AR675" s="206"/>
      <c r="AS675" s="206"/>
      <c r="AT675" s="341"/>
      <c r="AU675" s="206" t="s">
        <v>612</v>
      </c>
      <c r="AV675" s="206"/>
      <c r="AW675" s="206"/>
      <c r="AX675" s="207"/>
    </row>
    <row r="676" spans="1:50" ht="23.25"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t="s">
        <v>574</v>
      </c>
      <c r="AF676" s="206"/>
      <c r="AG676" s="206"/>
      <c r="AH676" s="341"/>
      <c r="AI676" s="340" t="s">
        <v>574</v>
      </c>
      <c r="AJ676" s="206"/>
      <c r="AK676" s="206"/>
      <c r="AL676" s="206"/>
      <c r="AM676" s="340" t="s">
        <v>574</v>
      </c>
      <c r="AN676" s="206"/>
      <c r="AO676" s="206"/>
      <c r="AP676" s="341"/>
      <c r="AQ676" s="340" t="s">
        <v>610</v>
      </c>
      <c r="AR676" s="206"/>
      <c r="AS676" s="206"/>
      <c r="AT676" s="341"/>
      <c r="AU676" s="206" t="s">
        <v>574</v>
      </c>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605</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644</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645</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646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637</v>
      </c>
      <c r="AE705" s="715"/>
      <c r="AF705" s="715"/>
      <c r="AG705" s="124" t="s">
        <v>638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635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8"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647</v>
      </c>
      <c r="AH708" s="743"/>
      <c r="AI708" s="743"/>
      <c r="AJ708" s="743"/>
      <c r="AK708" s="743"/>
      <c r="AL708" s="743"/>
      <c r="AM708" s="743"/>
      <c r="AN708" s="743"/>
      <c r="AO708" s="743"/>
      <c r="AP708" s="743"/>
      <c r="AQ708" s="743"/>
      <c r="AR708" s="743"/>
      <c r="AS708" s="743"/>
      <c r="AT708" s="743"/>
      <c r="AU708" s="743"/>
      <c r="AV708" s="743"/>
      <c r="AW708" s="743"/>
      <c r="AX708" s="744"/>
    </row>
    <row r="709" spans="1:50" ht="98.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657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613</v>
      </c>
      <c r="AE710" s="327"/>
      <c r="AF710" s="327"/>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656</v>
      </c>
      <c r="AH711" s="101"/>
      <c r="AI711" s="101"/>
      <c r="AJ711" s="101"/>
      <c r="AK711" s="101"/>
      <c r="AL711" s="101"/>
      <c r="AM711" s="101"/>
      <c r="AN711" s="101"/>
      <c r="AO711" s="101"/>
      <c r="AP711" s="101"/>
      <c r="AQ711" s="101"/>
      <c r="AR711" s="101"/>
      <c r="AS711" s="101"/>
      <c r="AT711" s="101"/>
      <c r="AU711" s="101"/>
      <c r="AV711" s="101"/>
      <c r="AW711" s="101"/>
      <c r="AX711" s="102"/>
    </row>
    <row r="712" spans="1:50" ht="37.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566</v>
      </c>
      <c r="AE712" s="783"/>
      <c r="AF712" s="783"/>
      <c r="AG712" s="810" t="s">
        <v>642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613</v>
      </c>
      <c r="AE713" s="327"/>
      <c r="AF713" s="663"/>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t="s">
        <v>572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3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0" t="s">
        <v>652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632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4" t="s">
        <v>651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7.25" customHeight="1" thickBot="1" x14ac:dyDescent="0.2">
      <c r="A733" s="673" t="s">
        <v>661</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651</v>
      </c>
      <c r="F737" s="989"/>
      <c r="G737" s="989"/>
      <c r="H737" s="989"/>
      <c r="I737" s="989"/>
      <c r="J737" s="989"/>
      <c r="K737" s="989"/>
      <c r="L737" s="989"/>
      <c r="M737" s="989"/>
      <c r="N737" s="365" t="s">
        <v>403</v>
      </c>
      <c r="O737" s="365"/>
      <c r="P737" s="365"/>
      <c r="Q737" s="365"/>
      <c r="R737" s="989" t="s">
        <v>651</v>
      </c>
      <c r="S737" s="989"/>
      <c r="T737" s="989"/>
      <c r="U737" s="989"/>
      <c r="V737" s="989"/>
      <c r="W737" s="989"/>
      <c r="X737" s="989"/>
      <c r="Y737" s="989"/>
      <c r="Z737" s="989"/>
      <c r="AA737" s="365" t="s">
        <v>402</v>
      </c>
      <c r="AB737" s="365"/>
      <c r="AC737" s="365"/>
      <c r="AD737" s="365"/>
      <c r="AE737" s="989" t="s">
        <v>655</v>
      </c>
      <c r="AF737" s="989"/>
      <c r="AG737" s="989"/>
      <c r="AH737" s="989"/>
      <c r="AI737" s="989"/>
      <c r="AJ737" s="989"/>
      <c r="AK737" s="989"/>
      <c r="AL737" s="989"/>
      <c r="AM737" s="989"/>
      <c r="AN737" s="365" t="s">
        <v>401</v>
      </c>
      <c r="AO737" s="365"/>
      <c r="AP737" s="365"/>
      <c r="AQ737" s="365"/>
      <c r="AR737" s="995" t="s">
        <v>651</v>
      </c>
      <c r="AS737" s="996"/>
      <c r="AT737" s="996"/>
      <c r="AU737" s="996"/>
      <c r="AV737" s="996"/>
      <c r="AW737" s="996"/>
      <c r="AX737" s="997"/>
      <c r="AY737" s="88"/>
      <c r="AZ737" s="88"/>
    </row>
    <row r="738" spans="1:52" ht="24.75" customHeight="1" x14ac:dyDescent="0.15">
      <c r="A738" s="988" t="s">
        <v>400</v>
      </c>
      <c r="B738" s="209"/>
      <c r="C738" s="209"/>
      <c r="D738" s="210"/>
      <c r="E738" s="989" t="s">
        <v>651</v>
      </c>
      <c r="F738" s="989"/>
      <c r="G738" s="989"/>
      <c r="H738" s="989"/>
      <c r="I738" s="989"/>
      <c r="J738" s="989"/>
      <c r="K738" s="989"/>
      <c r="L738" s="989"/>
      <c r="M738" s="989"/>
      <c r="N738" s="365" t="s">
        <v>399</v>
      </c>
      <c r="O738" s="365"/>
      <c r="P738" s="365"/>
      <c r="Q738" s="365"/>
      <c r="R738" s="989" t="s">
        <v>650</v>
      </c>
      <c r="S738" s="989"/>
      <c r="T738" s="989"/>
      <c r="U738" s="989"/>
      <c r="V738" s="989"/>
      <c r="W738" s="989"/>
      <c r="X738" s="989"/>
      <c r="Y738" s="989"/>
      <c r="Z738" s="989"/>
      <c r="AA738" s="365" t="s">
        <v>398</v>
      </c>
      <c r="AB738" s="365"/>
      <c r="AC738" s="365"/>
      <c r="AD738" s="365"/>
      <c r="AE738" s="989" t="s">
        <v>614</v>
      </c>
      <c r="AF738" s="989"/>
      <c r="AG738" s="989"/>
      <c r="AH738" s="989"/>
      <c r="AI738" s="989"/>
      <c r="AJ738" s="989"/>
      <c r="AK738" s="989"/>
      <c r="AL738" s="989"/>
      <c r="AM738" s="989"/>
      <c r="AN738" s="365" t="s">
        <v>397</v>
      </c>
      <c r="AO738" s="365"/>
      <c r="AP738" s="365"/>
      <c r="AQ738" s="365"/>
      <c r="AR738" s="995" t="s">
        <v>615</v>
      </c>
      <c r="AS738" s="996"/>
      <c r="AT738" s="996"/>
      <c r="AU738" s="996"/>
      <c r="AV738" s="996"/>
      <c r="AW738" s="996"/>
      <c r="AX738" s="997"/>
    </row>
    <row r="739" spans="1:52" ht="24.75" customHeight="1" x14ac:dyDescent="0.15">
      <c r="A739" s="988" t="s">
        <v>396</v>
      </c>
      <c r="B739" s="209"/>
      <c r="C739" s="209"/>
      <c r="D739" s="210"/>
      <c r="E739" s="989" t="s">
        <v>616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c r="F740" s="974"/>
      <c r="G740" s="974"/>
      <c r="H740" s="92" t="str">
        <f>IF(E740="", "", "(")</f>
        <v/>
      </c>
      <c r="I740" s="974"/>
      <c r="J740" s="974"/>
      <c r="K740" s="92" t="str">
        <f>IF(OR(I740="　", I740=""), "", "-")</f>
        <v/>
      </c>
      <c r="L740" s="975">
        <v>503</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625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621</v>
      </c>
      <c r="H782" s="671"/>
      <c r="I782" s="671"/>
      <c r="J782" s="671"/>
      <c r="K782" s="672"/>
      <c r="L782" s="664" t="s">
        <v>626</v>
      </c>
      <c r="M782" s="665"/>
      <c r="N782" s="665"/>
      <c r="O782" s="665"/>
      <c r="P782" s="665"/>
      <c r="Q782" s="665"/>
      <c r="R782" s="665"/>
      <c r="S782" s="665"/>
      <c r="T782" s="665"/>
      <c r="U782" s="665"/>
      <c r="V782" s="665"/>
      <c r="W782" s="665"/>
      <c r="X782" s="666"/>
      <c r="Y782" s="388">
        <v>109</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622</v>
      </c>
      <c r="H783" s="607"/>
      <c r="I783" s="607"/>
      <c r="J783" s="607"/>
      <c r="K783" s="608"/>
      <c r="L783" s="598" t="s">
        <v>628</v>
      </c>
      <c r="M783" s="599"/>
      <c r="N783" s="599"/>
      <c r="O783" s="599"/>
      <c r="P783" s="599"/>
      <c r="Q783" s="599"/>
      <c r="R783" s="599"/>
      <c r="S783" s="599"/>
      <c r="T783" s="599"/>
      <c r="U783" s="599"/>
      <c r="V783" s="599"/>
      <c r="W783" s="599"/>
      <c r="X783" s="600"/>
      <c r="Y783" s="601">
        <v>43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623</v>
      </c>
      <c r="H784" s="607"/>
      <c r="I784" s="607"/>
      <c r="J784" s="607"/>
      <c r="K784" s="608"/>
      <c r="L784" s="598"/>
      <c r="M784" s="599"/>
      <c r="N784" s="599"/>
      <c r="O784" s="599"/>
      <c r="P784" s="599"/>
      <c r="Q784" s="599"/>
      <c r="R784" s="599"/>
      <c r="S784" s="599"/>
      <c r="T784" s="599"/>
      <c r="U784" s="599"/>
      <c r="V784" s="599"/>
      <c r="W784" s="599"/>
      <c r="X784" s="600"/>
      <c r="Y784" s="601">
        <v>15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624</v>
      </c>
      <c r="H785" s="607"/>
      <c r="I785" s="607"/>
      <c r="J785" s="607"/>
      <c r="K785" s="608"/>
      <c r="L785" s="598" t="s">
        <v>627</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169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65.25" customHeight="1" x14ac:dyDescent="0.15">
      <c r="A838" s="376">
        <v>1</v>
      </c>
      <c r="B838" s="376">
        <v>1</v>
      </c>
      <c r="C838" s="361" t="s">
        <v>629</v>
      </c>
      <c r="D838" s="347"/>
      <c r="E838" s="347"/>
      <c r="F838" s="347"/>
      <c r="G838" s="347"/>
      <c r="H838" s="347"/>
      <c r="I838" s="347"/>
      <c r="J838" s="348">
        <v>1010401023102</v>
      </c>
      <c r="K838" s="349"/>
      <c r="L838" s="349"/>
      <c r="M838" s="349"/>
      <c r="N838" s="349"/>
      <c r="O838" s="349"/>
      <c r="P838" s="362" t="s">
        <v>630</v>
      </c>
      <c r="Q838" s="350"/>
      <c r="R838" s="350"/>
      <c r="S838" s="350"/>
      <c r="T838" s="350"/>
      <c r="U838" s="350"/>
      <c r="V838" s="350"/>
      <c r="W838" s="350"/>
      <c r="X838" s="350"/>
      <c r="Y838" s="351">
        <v>169</v>
      </c>
      <c r="Z838" s="352"/>
      <c r="AA838" s="352"/>
      <c r="AB838" s="353"/>
      <c r="AC838" s="363" t="s">
        <v>378</v>
      </c>
      <c r="AD838" s="371"/>
      <c r="AE838" s="371"/>
      <c r="AF838" s="371"/>
      <c r="AG838" s="371"/>
      <c r="AH838" s="372">
        <v>1</v>
      </c>
      <c r="AI838" s="373"/>
      <c r="AJ838" s="373"/>
      <c r="AK838" s="373"/>
      <c r="AL838" s="357">
        <v>74.900000000000006</v>
      </c>
      <c r="AM838" s="358"/>
      <c r="AN838" s="358"/>
      <c r="AO838" s="359"/>
      <c r="AP838" s="360" t="s">
        <v>631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651</v>
      </c>
      <c r="F1103" s="375"/>
      <c r="G1103" s="375"/>
      <c r="H1103" s="375"/>
      <c r="I1103" s="375"/>
      <c r="J1103" s="348" t="s">
        <v>653</v>
      </c>
      <c r="K1103" s="349"/>
      <c r="L1103" s="349"/>
      <c r="M1103" s="349"/>
      <c r="N1103" s="349"/>
      <c r="O1103" s="349"/>
      <c r="P1103" s="362" t="s">
        <v>654</v>
      </c>
      <c r="Q1103" s="350"/>
      <c r="R1103" s="350"/>
      <c r="S1103" s="350"/>
      <c r="T1103" s="350"/>
      <c r="U1103" s="350"/>
      <c r="V1103" s="350"/>
      <c r="W1103" s="350"/>
      <c r="X1103" s="350"/>
      <c r="Y1103" s="351" t="s">
        <v>651</v>
      </c>
      <c r="Z1103" s="352"/>
      <c r="AA1103" s="352"/>
      <c r="AB1103" s="353"/>
      <c r="AC1103" s="354"/>
      <c r="AD1103" s="354"/>
      <c r="AE1103" s="354"/>
      <c r="AF1103" s="354"/>
      <c r="AG1103" s="354"/>
      <c r="AH1103" s="355" t="s">
        <v>651</v>
      </c>
      <c r="AI1103" s="356"/>
      <c r="AJ1103" s="356"/>
      <c r="AK1103" s="356"/>
      <c r="AL1103" s="357" t="s">
        <v>651</v>
      </c>
      <c r="AM1103" s="358"/>
      <c r="AN1103" s="358"/>
      <c r="AO1103" s="359"/>
      <c r="AP1103" s="360" t="s">
        <v>651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8" max="49" man="1"/>
    <brk id="735"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566</v>
      </c>
      <c r="C13" s="13" t="str">
        <f t="shared" si="9"/>
        <v>少子化社会対策</v>
      </c>
      <c r="D13" s="13" t="str">
        <f t="shared" si="8"/>
        <v>高齢社会対策、少子化社会対策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高齢社会対策、少子化社会対策</v>
      </c>
      <c r="F14" s="18" t="s">
        <v>121</v>
      </c>
      <c r="G14" s="17" t="s">
        <v>566</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566</v>
      </c>
      <c r="C15" s="13" t="str">
        <f t="shared" si="9"/>
        <v>男女共同参画</v>
      </c>
      <c r="D15" s="13" t="str">
        <f t="shared" si="8"/>
        <v>高齢社会対策、少子化社会対策、男女共同参画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566</v>
      </c>
      <c r="C21" s="13" t="str">
        <f t="shared" si="9"/>
        <v>地方創生</v>
      </c>
      <c r="D21" s="13" t="str">
        <f t="shared" si="8"/>
        <v>高齢社会対策、少子化社会対策、男女共同参画、地方創生</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高齢社会対策、少子化社会対策、男女共同参画、地方創生</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高齢社会対策、少子化社会対策、男女共同参画、地方創生</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高齢社会対策、少子化社会対策、男女共同参画、地方創生</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高齢社会対策、少子化社会対策、男女共同参画、地方創生</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2020-09-24T08:28:17Z</cp:lastPrinted>
  <dcterms:created xsi:type="dcterms:W3CDTF">2012-03-13T00:50:25Z</dcterms:created>
  <dcterms:modified xsi:type="dcterms:W3CDTF">2020-10-02T05:29:04Z</dcterms:modified>
</cp:coreProperties>
</file>