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558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<sst xmlns="http://schemas.openxmlformats.org/spreadsheetml/2006/main" count="2898" uniqueCount="653">
  <si>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</si>
  <si>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</si>
  <si>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</si>
  <si>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</si>
  <si>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</si>
  <si>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</si>
  <si>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</si>
  <si>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</si>
  <si>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</si>
  <si>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</si>
  <si>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</si>
  <si>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</si>
  <si>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</si>
  <si>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</si>
  <si>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</si>
  <si>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</si>
  <si>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</si>
  <si>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</si>
  <si>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</si>
  <si>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</si>
  <si>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</si>
  <si>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</si>
  <si>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</si>
  <si>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</si>
  <si>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</si>
  <si>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</si>
  <si>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</si>
  <si>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</si>
  <si>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</si>
  <si>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</si>
  <si>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</si>
  <si>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</si>
  <si>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</si>
  <si>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</si>
  <si>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</si>
  <si>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</si>
  <si>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</si>
  <si>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</si>
  <si>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</si>
  <si>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</si>
  <si>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</si>
  <si>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</si>
  <si>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</si>
  <si>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</si>
  <si>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</si>
  <si>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</si>
  <si>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</si>
  <si>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</si>
  <si>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</si>
  <si>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</si>
  <si>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</si>
  <si>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</si>
  <si>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</si>
  <si>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</si>
  <si>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</si>
  <si>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</si>
  <si>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</si>
  <si>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</si>
  <si>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</si>
  <si>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</si>
  <si>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</si>
  <si>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</si>
  <si>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</si>
  <si>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</si>
  <si>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</si>
  <si>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</si>
  <si>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</si>
  <si>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</si>
  <si>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</si>
  <si>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</si>
  <si>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</si>
  <si>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</si>
  <si>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</si>
  <si>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</si>
  <si>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</si>
  <si>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</si>
  <si>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</si>
  <si>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</si>
  <si>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</si>
  <si>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</si>
  <si>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</si>
  <si>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</si>
  <si>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</si>
  <si>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</si>
  <si>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</si>
  <si>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</si>
  <si>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</si>
  <si>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</si>
  <si>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</si>
  <si>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</si>
  <si>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</si>
  <si>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</si>
  <si>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</si>
  <si>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</si>
  <si>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</si>
  <si>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</si>
  <si>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</si>
  <si>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</si>
  <si>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</si>
  <si>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</si>
  <si>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</si>
  <si>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</si>
  <si>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</si>
  <si>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</si>
  <si>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</si>
  <si>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</si>
  <si>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</si>
  <si>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</si>
  <si>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</si>
  <si>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</si>
  <si>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</si>
  <si>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</si>
  <si>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</si>
  <si>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</si>
  <si>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</si>
  <si>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</si>
  <si>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</si>
  <si>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</si>
  <si>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</si>
  <si>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</si>
  <si>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</si>
  <si>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</si>
  <si>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</si>
  <si>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</si>
  <si>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</si>
  <si>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</si>
  <si>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</si>
  <si>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</si>
  <si>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</si>
  <si>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</si>
  <si>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</si>
  <si>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</si>
  <si>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</si>
  <si>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</si>
  <si>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</si>
  <si>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</si>
  <si>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</si>
  <si>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</si>
  <si>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</si>
  <si>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</si>
  <si>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</si>
  <si>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</si>
  <si>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</si>
  <si>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</si>
  <si>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</si>
  <si>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</si>
  <si>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</si>
  <si>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</si>
  <si>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</si>
  <si>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</si>
  <si>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</si>
  <si>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</si>
  <si>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</si>
  <si>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</si>
  <si>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</si>
  <si>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</si>
  <si>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</si>
  <si>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</si>
  <si>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</si>
  <si>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</si>
  <si>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</si>
  <si>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</si>
  <si>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</si>
  <si>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</si>
  <si>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</si>
  <si>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</si>
  <si>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</si>
  <si>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</si>
  <si>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</si>
  <si>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</si>
  <si>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</si>
  <si>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</si>
  <si>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</si>
  <si>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</si>
  <si>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</si>
  <si>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</si>
  <si>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</si>
  <si>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</si>
  <si>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</si>
  <si>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</si>
  <si>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</si>
  <si>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</si>
  <si>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</si>
  <si>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</si>
  <si>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</si>
  <si>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</si>
  <si>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</si>
  <si>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</si>
  <si>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</si>
  <si>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</si>
  <si>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</si>
  <si>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</si>
  <si>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</si>
  <si>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</si>
  <si>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</si>
  <si>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</si>
  <si>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</si>
  <si>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</si>
  <si>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</si>
  <si>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</si>
  <si>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</si>
  <si>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</si>
  <si>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</si>
  <si>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</si>
  <si>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</si>
  <si>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</si>
  <si>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</si>
  <si>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</si>
  <si>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</si>
  <si>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</si>
  <si>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</si>
  <si>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</si>
  <si>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</si>
  <si>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</si>
  <si>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</si>
  <si>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</si>
  <si>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</si>
  <si>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</si>
  <si>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</si>
  <si>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</si>
  <si>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</si>
  <si>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</si>
  <si>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</si>
  <si>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</si>
  <si>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</si>
  <si>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</si>
  <si>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</si>
  <si>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</si>
  <si>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</si>
  <si>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</si>
  <si>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</si>
  <si>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</si>
  <si>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</si>
  <si>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</si>
  <si>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</si>
  <si>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</si>
  <si>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</si>
  <si>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</si>
  <si>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</si>
  <si>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</si>
  <si>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</si>
  <si>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</si>
  <si>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</si>
  <si>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</si>
  <si>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</si>
  <si>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</si>
  <si>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</si>
  <si>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</si>
  <si>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</si>
  <si>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</si>
  <si>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</si>
  <si>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</si>
  <si>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</si>
  <si>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</si>
  <si>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</si>
  <si>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</si>
  <si>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</si>
  <si>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</si>
  <si>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</si>
  <si>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</si>
  <si>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</si>
  <si>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</si>
  <si>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</si>
  <si>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</si>
  <si>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</si>
  <si>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</si>
  <si>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</si>
  <si>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</si>
  <si>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</si>
  <si>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</si>
  <si>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</si>
  <si>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</si>
  <si>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</si>
  <si>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</si>
  <si>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</si>
  <si>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</si>
  <si>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</si>
  <si>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</si>
  <si>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</si>
  <si>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</si>
  <si>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</si>
  <si>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</si>
  <si>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</si>
  <si>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</si>
  <si>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</si>
  <si>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</si>
  <si>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</si>
  <si>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</si>
  <si>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</si>
  <si>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</si>
  <si>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</si>
  <si>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</si>
  <si>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</si>
  <si>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</si>
  <si>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</si>
  <si>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</si>
  <si>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</si>
  <si>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</si>
  <si>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</si>
  <si>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</si>
  <si>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</si>
  <si>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</si>
  <si>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</si>
  <si>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</si>
  <si>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</si>
  <si>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</si>
  <si>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</si>
  <si>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</si>
  <si>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</si>
  <si>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</si>
  <si>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</si>
  <si>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</si>
  <si>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</si>
  <si>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</si>
  <si>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</si>
  <si>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</si>
  <si>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</si>
  <si>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</si>
  <si>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</si>
  <si>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</si>
  <si>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</si>
  <si>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</si>
  <si>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</si>
  <si>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</si>
  <si>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</si>
  <si>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</si>
  <si>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</si>
  <si>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</si>
  <si>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</si>
  <si>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</si>
  <si>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</si>
  <si>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</si>
  <si>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</si>
  <si>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</si>
  <si>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</si>
  <si>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</si>
  <si>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</si>
  <si>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</si>
  <si>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</si>
  <si>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</si>
  <si>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</si>
  <si>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</si>
  <si>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</si>
  <si>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</si>
  <si>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</si>
  <si>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</si>
  <si>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</si>
  <si>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</si>
  <si>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</si>
  <si>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</si>
  <si>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</si>
  <si>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</si>
  <si>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</si>
  <si>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</si>
  <si>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</si>
  <si>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</si>
  <si>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</si>
  <si>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</si>
  <si>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</si>
  <si>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</si>
  <si>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</si>
  <si>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</si>
  <si>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</si>
  <si>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</si>
  <si>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</si>
  <si>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</si>
  <si>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</si>
  <si>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</si>
  <si>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</si>
  <si>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</si>
  <si>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</si>
  <si>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</si>
  <si>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</si>
  <si>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</si>
  <si>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</si>
  <si>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</si>
  <si>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</si>
  <si>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</si>
  <si>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</si>
  <si>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</si>
  <si>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</si>
  <si>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</si>
  <si>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</si>
  <si>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</si>
  <si>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</si>
  <si>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</si>
  <si>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</si>
  <si>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</si>
  <si>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</si>
  <si>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</si>
  <si>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</si>
  <si>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</si>
  <si>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</si>
  <si>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</si>
  <si>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</si>
  <si>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</si>
  <si>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</si>
  <si>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</si>
  <si>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</si>
  <si>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</si>
  <si>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</si>
  <si>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</si>
  <si>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</si>
  <si>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</si>
  <si>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</si>
  <si>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</si>
  <si>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</si>
  <si>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</si>
  <si>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</si>
  <si>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</si>
  <si>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</si>
  <si>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</si>
  <si>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</si>
  <si>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</si>
  <si>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</si>
  <si>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</si>
  <si>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</si>
  <si>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</si>
  <si>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</si>
  <si>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</si>
  <si>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</si>
  <si>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</si>
  <si>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</si>
  <si>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</si>
  <si>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</si>
  <si>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</si>
  <si>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</si>
  <si>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</si>
  <si>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</si>
  <si>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</si>
  <si>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</si>
  <si>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</si>
  <si>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</si>
  <si>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</si>
  <si>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</si>
  <si>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</si>
  <si>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</si>
  <si>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</si>
  <si>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</si>
  <si>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</si>
  <si>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</si>
  <si>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</si>
  <si>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</si>
  <si>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</si>
  <si>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</si>
  <si>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</si>
  <si>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</si>
  <si>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</si>
  <si>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</si>
  <si>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</si>
  <si>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</si>
  <si>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</si>
  <si>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</si>
  <si>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</si>
  <si>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</si>
  <si>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</si>
  <si>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</si>
  <si>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</si>
  <si>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</si>
  <si>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</si>
  <si>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</si>
  <si>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</si>
  <si>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</si>
  <si>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</si>
  <si>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</si>
  <si>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</si>
  <si>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</si>
  <si>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</si>
  <si>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</si>
  <si>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</si>
  <si>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</si>
  <si>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</si>
  <si>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</si>
  <si>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</si>
  <si>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</si>
  <si>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</si>
  <si>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</si>
  <si>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</si>
  <si>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</si>
  <si>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</si>
  <si>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</si>
  <si>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</si>
  <si>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</si>
  <si>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</si>
  <si>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</si>
  <si>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</si>
  <si>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</si>
  <si>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</si>
  <si>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</si>
  <si>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</si>
  <si>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</si>
  <si>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</si>
  <si>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</si>
  <si>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</si>
  <si>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</si>
  <si>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</si>
  <si>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</si>
  <si>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</si>
  <si>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</si>
  <si>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</si>
  <si>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</si>
  <si>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</si>
  <si>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</si>
  <si>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</si>
  <si>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</si>
  <si>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</si>
  <si>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</si>
  <si>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</si>
  <si>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</si>
  <si>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</si>
  <si>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</si>
  <si>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</si>
  <si>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</si>
  <si>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</si>
  <si>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</si>
  <si>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</si>
  <si>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</si>
  <si>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</si>
  <si>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</si>
  <si>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</si>
  <si>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</si>
  <si>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</si>
  <si>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</si>
  <si>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</si>
  <si>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</si>
  <si>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</si>
  <si>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</si>
  <si>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</si>
  <si>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</si>
  <si>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</si>
  <si>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</si>
  <si>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</si>
  <si>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</si>
  <si>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</si>
  <si>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</si>
  <si>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</si>
  <si>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</si>
  <si>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</si>
  <si>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</si>
  <si>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</si>
  <si>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</si>
  <si>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</si>
  <si>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</si>
  <si>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</si>
  <si>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</si>
  <si>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</si>
  <si>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</si>
  <si>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</si>
  <si>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</si>
  <si>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</si>
  <si>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</si>
  <si>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</si>
  <si>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</si>
  <si>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</si>
  <si>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</si>
  <si>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</si>
  <si>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</si>
  <si>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</si>
  <si>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</si>
  <si>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</si>
  <si>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</si>
  <si>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</si>
  <si>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</si>
  <si>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</si>
  <si>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パートタイム・有期雇用労働者活躍推進に関する総合的情報提供事業</t>
    <phoneticPr fontId="5"/>
  </si>
  <si>
    <t>雇用環境・均等局</t>
    <phoneticPr fontId="5"/>
  </si>
  <si>
    <t>有期・短時間労働課</t>
    <phoneticPr fontId="5"/>
  </si>
  <si>
    <t>○</t>
  </si>
  <si>
    <t>雇用保険法第62条第1項第5号</t>
    <phoneticPr fontId="5"/>
  </si>
  <si>
    <t>「未来投資戦略2018」（平成30年6月15日閣議決定）
「経済財政運営と改革の基本方針2018」（平成30年6月15日閣議決定）
「働き方改革実行計画」（平成29年3月28日　働き方改革実現会議決定）
「ニッポン一億総活躍プラン」（平成28年6月2日閣議決定）
「第4次男女共同参画基本計画」（平成27年12月25日閣議決定）
「少子化社会対策大綱」（平成27年3月20日閣議決定）</t>
    <phoneticPr fontId="5"/>
  </si>
  <si>
    <t>-</t>
  </si>
  <si>
    <t>-</t>
    <phoneticPr fontId="5"/>
  </si>
  <si>
    <t>-</t>
    <phoneticPr fontId="5"/>
  </si>
  <si>
    <t>-</t>
    <phoneticPr fontId="5"/>
  </si>
  <si>
    <t>仕事と家庭両立支援事業等委託費</t>
    <phoneticPr fontId="5"/>
  </si>
  <si>
    <t>パート指標活用事業所数5,200社以上</t>
    <phoneticPr fontId="5"/>
  </si>
  <si>
    <t>パート指標活用事業所数</t>
    <phoneticPr fontId="5"/>
  </si>
  <si>
    <t>所</t>
    <rPh sb="0" eb="1">
      <t>ショ</t>
    </rPh>
    <phoneticPr fontId="5"/>
  </si>
  <si>
    <t>-</t>
    <phoneticPr fontId="5"/>
  </si>
  <si>
    <t>-</t>
    <phoneticPr fontId="5"/>
  </si>
  <si>
    <t>-</t>
    <phoneticPr fontId="5"/>
  </si>
  <si>
    <t>パート・有期労働ポータルサイトのアクセス件数</t>
    <phoneticPr fontId="5"/>
  </si>
  <si>
    <t>-</t>
    <phoneticPr fontId="5"/>
  </si>
  <si>
    <t>件</t>
    <rPh sb="0" eb="1">
      <t>ケン</t>
    </rPh>
    <phoneticPr fontId="5"/>
  </si>
  <si>
    <t>執行額（X）／
パート・有期労働ポータルサイトのアクセス件数（Y）　　</t>
    <phoneticPr fontId="5"/>
  </si>
  <si>
    <t>42,120,000
/39,663</t>
  </si>
  <si>
    <t>33,680,752
/29,804</t>
  </si>
  <si>
    <t>円</t>
    <rPh sb="0" eb="1">
      <t>エン</t>
    </rPh>
    <phoneticPr fontId="5"/>
  </si>
  <si>
    <t>　　Ｘ/Ｙ</t>
  </si>
  <si>
    <t>パートタイム労働法に基づき、事業主に対し都道府県労働局が実施した助言・指導の是正割合</t>
    <phoneticPr fontId="5"/>
  </si>
  <si>
    <t>％</t>
    <phoneticPr fontId="5"/>
  </si>
  <si>
    <t>-</t>
    <phoneticPr fontId="5"/>
  </si>
  <si>
    <t>短時間勤務を選択できる事業所の割合</t>
    <phoneticPr fontId="5"/>
  </si>
  <si>
    <t>-</t>
    <phoneticPr fontId="5"/>
  </si>
  <si>
    <t>-</t>
    <phoneticPr fontId="5"/>
  </si>
  <si>
    <t>パートタイム・有期雇用労働者の雇用管理の改善等に資する情報を事業主に提供することやパートタイム・有期雇用労働者の多様な働き方やキャリアアップ等に必要な情報を提供することで、パートタイム・有期雇用労働者と正社員との均等・均衡待遇の確保に寄与する。</t>
    <phoneticPr fontId="5"/>
  </si>
  <si>
    <t>-</t>
    <phoneticPr fontId="5"/>
  </si>
  <si>
    <t>-</t>
    <phoneticPr fontId="5"/>
  </si>
  <si>
    <t>-</t>
    <phoneticPr fontId="5"/>
  </si>
  <si>
    <t>-</t>
    <phoneticPr fontId="5"/>
  </si>
  <si>
    <t>-</t>
    <phoneticPr fontId="5"/>
  </si>
  <si>
    <t>-</t>
    <phoneticPr fontId="5"/>
  </si>
  <si>
    <t>-</t>
    <phoneticPr fontId="5"/>
  </si>
  <si>
    <t>無</t>
  </si>
  <si>
    <t>‐</t>
  </si>
  <si>
    <t>本事業は、パート労働ポータルサイトの運用・改善、各コンテンツの広報の実施等、必要最低限のものとなっている。</t>
    <rPh sb="0" eb="1">
      <t>ホン</t>
    </rPh>
    <rPh sb="1" eb="3">
      <t>ジギョウ</t>
    </rPh>
    <rPh sb="8" eb="10">
      <t>ロウドウ</t>
    </rPh>
    <rPh sb="18" eb="20">
      <t>ウンヨウ</t>
    </rPh>
    <rPh sb="21" eb="23">
      <t>カイゼン</t>
    </rPh>
    <rPh sb="24" eb="25">
      <t>カク</t>
    </rPh>
    <rPh sb="31" eb="33">
      <t>コウホウ</t>
    </rPh>
    <rPh sb="34" eb="36">
      <t>ジッシ</t>
    </rPh>
    <rPh sb="36" eb="37">
      <t>トウ</t>
    </rPh>
    <rPh sb="38" eb="40">
      <t>ヒツヨウ</t>
    </rPh>
    <rPh sb="40" eb="43">
      <t>サイテイゲン</t>
    </rPh>
    <phoneticPr fontId="5"/>
  </si>
  <si>
    <t>パートタイム・有期雇用労働者活躍推進事業</t>
    <phoneticPr fontId="5"/>
  </si>
  <si>
    <t>新27-0033</t>
    <phoneticPr fontId="5"/>
  </si>
  <si>
    <t>636</t>
    <phoneticPr fontId="5"/>
  </si>
  <si>
    <t>625</t>
    <phoneticPr fontId="5"/>
  </si>
  <si>
    <t>480</t>
    <phoneticPr fontId="5"/>
  </si>
  <si>
    <t>-</t>
    <phoneticPr fontId="5"/>
  </si>
  <si>
    <t>非正規雇用労働者（短時間労働者・有期雇用労働者・派遣労働者）の雇用の安定及び人材の育成・待遇の改善を図ること(Ⅳ－２)</t>
    <phoneticPr fontId="5"/>
  </si>
  <si>
    <t>非正規雇用労働者（短時間労働者・有期雇用労働者・派遣労働者）の雇用の安定及び人材の育成・待遇の改善を図ること(Ⅳ－２－１)</t>
    <phoneticPr fontId="5"/>
  </si>
  <si>
    <t>事業主、パートタイム労働者・有期雇用労働者等にとってより分かりやすく情報提供を実施するため、「パート・有期労働ポータルサイト」の各コンテンツ及びリンク等の充実を図るとともに、事業主、パートタイム・有期雇用労働者等にパートタイム・有期雇用労働者の雇用管理改善関連情報の提供等を実施する。</t>
    <rPh sb="10" eb="13">
      <t>ロウドウシャ</t>
    </rPh>
    <phoneticPr fontId="5"/>
  </si>
  <si>
    <t>パートタイム・有期雇用労働者の働き・貢献に見合った正社員との均等・均衡待遇の推進や、ライフスタイル・ライフステージに応じた多様な働き方を実現できる短時間正社員制度の普及促進を図るため、パートタイム・有期雇用労働者の雇用管理の改善等に資する情報や、キャリアアップ等に必要な情報を、事業主やパートタイム・有期雇用労働者等に対して提供する。</t>
    <phoneticPr fontId="5"/>
  </si>
  <si>
    <t>45,226,217/139,365</t>
    <phoneticPr fontId="5"/>
  </si>
  <si>
    <t>％</t>
    <phoneticPr fontId="5"/>
  </si>
  <si>
    <t>％</t>
    <phoneticPr fontId="5"/>
  </si>
  <si>
    <t>パートタイム・有期雇用労働者の雇用管理の改善等に資する情報を事業主に提供することや、在職中のパートタイム・有期雇用労働者に対して多様な働き方やキャリアアップ等に必要な情報を提供することは、国民、社会のニーズがある。</t>
    <rPh sb="7" eb="9">
      <t>ユウキ</t>
    </rPh>
    <rPh sb="9" eb="11">
      <t>コヨウ</t>
    </rPh>
    <rPh sb="11" eb="14">
      <t>ロウドウシャ</t>
    </rPh>
    <rPh sb="15" eb="17">
      <t>コヨウ</t>
    </rPh>
    <rPh sb="17" eb="19">
      <t>カンリ</t>
    </rPh>
    <rPh sb="20" eb="22">
      <t>カイゼン</t>
    </rPh>
    <rPh sb="22" eb="23">
      <t>トウ</t>
    </rPh>
    <rPh sb="24" eb="25">
      <t>シ</t>
    </rPh>
    <rPh sb="27" eb="29">
      <t>ジョウホウ</t>
    </rPh>
    <rPh sb="30" eb="33">
      <t>ジギョウヌシ</t>
    </rPh>
    <rPh sb="34" eb="36">
      <t>テイキョウ</t>
    </rPh>
    <rPh sb="42" eb="45">
      <t>ザイショクチュウ</t>
    </rPh>
    <rPh sb="53" eb="55">
      <t>ユウキ</t>
    </rPh>
    <rPh sb="55" eb="57">
      <t>コヨウ</t>
    </rPh>
    <rPh sb="57" eb="60">
      <t>ロウドウシャ</t>
    </rPh>
    <rPh sb="61" eb="62">
      <t>タイ</t>
    </rPh>
    <rPh sb="64" eb="66">
      <t>タヨウ</t>
    </rPh>
    <rPh sb="67" eb="68">
      <t>ハタラ</t>
    </rPh>
    <rPh sb="69" eb="70">
      <t>カタ</t>
    </rPh>
    <rPh sb="78" eb="79">
      <t>トウ</t>
    </rPh>
    <rPh sb="80" eb="82">
      <t>ヒツヨウ</t>
    </rPh>
    <rPh sb="83" eb="85">
      <t>ジョウホウ</t>
    </rPh>
    <rPh sb="86" eb="88">
      <t>テイキョウ</t>
    </rPh>
    <rPh sb="94" eb="96">
      <t>コクミン</t>
    </rPh>
    <rPh sb="97" eb="99">
      <t>シャカイ</t>
    </rPh>
    <phoneticPr fontId="5"/>
  </si>
  <si>
    <t>本事業は、事業主、労働者にパートタイム・有期雇用労働者の雇用管理の改善等に資する情報や多様な働き方やキャリアアップ等に資する情報等を提供するものであり、国が実施すべき事業である。</t>
    <rPh sb="20" eb="22">
      <t>ユウキ</t>
    </rPh>
    <rPh sb="22" eb="24">
      <t>コヨウ</t>
    </rPh>
    <rPh sb="43" eb="45">
      <t>タヨウ</t>
    </rPh>
    <rPh sb="46" eb="47">
      <t>ハタラ</t>
    </rPh>
    <rPh sb="48" eb="49">
      <t>カタ</t>
    </rPh>
    <rPh sb="57" eb="58">
      <t>トウ</t>
    </rPh>
    <phoneticPr fontId="5"/>
  </si>
  <si>
    <t>パートタイム・有期雇用労働者の雇用管理の改善等に資する情報を事業主に提供することや、パートタイム・有期雇用労働者の多様な働き方やキャリアアップ等に必要な情報を提供することは重要であり、正社員とパートタイム・有期雇用労働者の間の均等・均衡待遇の確保に向けて優先度の高い事業である。</t>
    <rPh sb="7" eb="9">
      <t>ユウキ</t>
    </rPh>
    <rPh sb="9" eb="11">
      <t>コヨウ</t>
    </rPh>
    <rPh sb="49" eb="51">
      <t>ユウキ</t>
    </rPh>
    <rPh sb="51" eb="53">
      <t>コヨウ</t>
    </rPh>
    <rPh sb="57" eb="59">
      <t>タヨウ</t>
    </rPh>
    <rPh sb="60" eb="61">
      <t>ハタラ</t>
    </rPh>
    <rPh sb="62" eb="63">
      <t>カタ</t>
    </rPh>
    <rPh sb="92" eb="95">
      <t>セイシャイン</t>
    </rPh>
    <rPh sb="103" eb="105">
      <t>ユウキ</t>
    </rPh>
    <rPh sb="105" eb="107">
      <t>コヨウ</t>
    </rPh>
    <rPh sb="111" eb="112">
      <t>アイダ</t>
    </rPh>
    <phoneticPr fontId="5"/>
  </si>
  <si>
    <t>本事業は、事業主から徴収した労働保険料を財源に、パートタイム・有期雇用労働者の雇用管理改善等に資する情報や、多様な働き方やキャリアアップ等に必要な情報を提供するものであり、労働保険適用事業主を支援するための事業であることから妥当である。</t>
    <rPh sb="31" eb="33">
      <t>ユウキ</t>
    </rPh>
    <rPh sb="33" eb="35">
      <t>コヨウ</t>
    </rPh>
    <rPh sb="54" eb="56">
      <t>タヨウ</t>
    </rPh>
    <rPh sb="57" eb="58">
      <t>ハタラ</t>
    </rPh>
    <rPh sb="59" eb="60">
      <t>カタ</t>
    </rPh>
    <phoneticPr fontId="5"/>
  </si>
  <si>
    <t>パートタイム・有期雇用労働者活躍推進事業（所管：雇用環境・均等局）は、本事業で運用するパート有期労働ポータルサイトにおけるパートタイム・有期雇用労働法の解説動画やパートタイム・有期雇用労働法等対応状況チェックツール等の活用を通じて、パートタイム・有期雇用労働者の雇用管理改善に係る企業の自主的な取組を支援する内容となっている。</t>
    <rPh sb="46" eb="48">
      <t>ユウキ</t>
    </rPh>
    <rPh sb="68" eb="70">
      <t>ユウキ</t>
    </rPh>
    <rPh sb="70" eb="72">
      <t>コヨウ</t>
    </rPh>
    <rPh sb="72" eb="75">
      <t>ロウドウホウ</t>
    </rPh>
    <rPh sb="76" eb="78">
      <t>カイセツ</t>
    </rPh>
    <rPh sb="78" eb="80">
      <t>ドウガ</t>
    </rPh>
    <rPh sb="88" eb="90">
      <t>ユウキ</t>
    </rPh>
    <rPh sb="90" eb="92">
      <t>コヨウ</t>
    </rPh>
    <rPh sb="92" eb="95">
      <t>ロウドウホウ</t>
    </rPh>
    <rPh sb="95" eb="96">
      <t>トウ</t>
    </rPh>
    <rPh sb="96" eb="98">
      <t>タイオウ</t>
    </rPh>
    <rPh sb="98" eb="100">
      <t>ジョウキョウ</t>
    </rPh>
    <rPh sb="123" eb="125">
      <t>ユウキ</t>
    </rPh>
    <rPh sb="125" eb="127">
      <t>コヨウ</t>
    </rPh>
    <phoneticPr fontId="5"/>
  </si>
  <si>
    <t>事業費</t>
    <rPh sb="0" eb="3">
      <t>ジギョウヒ</t>
    </rPh>
    <phoneticPr fontId="5"/>
  </si>
  <si>
    <t>人件費</t>
    <rPh sb="0" eb="3">
      <t>ジンケンヒ</t>
    </rPh>
    <phoneticPr fontId="5"/>
  </si>
  <si>
    <t>消費税</t>
    <rPh sb="0" eb="3">
      <t>ショウヒゼイ</t>
    </rPh>
    <phoneticPr fontId="5"/>
  </si>
  <si>
    <t>一般管理費</t>
    <rPh sb="0" eb="2">
      <t>イッパン</t>
    </rPh>
    <rPh sb="2" eb="5">
      <t>カンリヒ</t>
    </rPh>
    <phoneticPr fontId="5"/>
  </si>
  <si>
    <t>サイトの運用、改修等</t>
    <rPh sb="4" eb="6">
      <t>ウンヨウ</t>
    </rPh>
    <rPh sb="7" eb="9">
      <t>カイシュウ</t>
    </rPh>
    <rPh sb="9" eb="10">
      <t>トウ</t>
    </rPh>
    <phoneticPr fontId="5"/>
  </si>
  <si>
    <t>スタッフの人件費</t>
    <rPh sb="5" eb="8">
      <t>ジンケンヒ</t>
    </rPh>
    <phoneticPr fontId="5"/>
  </si>
  <si>
    <t>光熱費、電話代等</t>
    <rPh sb="0" eb="3">
      <t>コウネツヒ</t>
    </rPh>
    <rPh sb="4" eb="7">
      <t>デンワダイ</t>
    </rPh>
    <rPh sb="7" eb="8">
      <t>トウ</t>
    </rPh>
    <phoneticPr fontId="5"/>
  </si>
  <si>
    <t>株式会社博報堂</t>
    <rPh sb="0" eb="4">
      <t>カブシキガイシャ</t>
    </rPh>
    <rPh sb="4" eb="7">
      <t>ハクホウドウ</t>
    </rPh>
    <phoneticPr fontId="5"/>
  </si>
  <si>
    <t>パート有期労働ポータルサイトを運営し、各コンテンツ及びリンク等の充実を図り、効率的、効果的に総合的な情報提供等を実施</t>
    <rPh sb="3" eb="5">
      <t>ユウキ</t>
    </rPh>
    <rPh sb="5" eb="7">
      <t>ロウドウ</t>
    </rPh>
    <rPh sb="15" eb="17">
      <t>ウンエイ</t>
    </rPh>
    <rPh sb="19" eb="20">
      <t>カク</t>
    </rPh>
    <rPh sb="25" eb="26">
      <t>オヨ</t>
    </rPh>
    <rPh sb="30" eb="31">
      <t>トウ</t>
    </rPh>
    <rPh sb="32" eb="34">
      <t>ジュウジツ</t>
    </rPh>
    <rPh sb="35" eb="36">
      <t>ハカ</t>
    </rPh>
    <rPh sb="38" eb="41">
      <t>コウリツテキ</t>
    </rPh>
    <rPh sb="42" eb="45">
      <t>コウカテキ</t>
    </rPh>
    <rPh sb="46" eb="49">
      <t>ソウゴウテキ</t>
    </rPh>
    <rPh sb="50" eb="52">
      <t>ジョウホウ</t>
    </rPh>
    <rPh sb="52" eb="54">
      <t>テイキョウ</t>
    </rPh>
    <rPh sb="54" eb="55">
      <t>トウ</t>
    </rPh>
    <rPh sb="56" eb="58">
      <t>ジッシ</t>
    </rPh>
    <phoneticPr fontId="5"/>
  </si>
  <si>
    <t>有</t>
    <rPh sb="0" eb="1">
      <t>ア</t>
    </rPh>
    <phoneticPr fontId="5"/>
  </si>
  <si>
    <t>結果として一者応札となったが、委託業者については技術審査委員会による技術審査において契約の履行に必要な内容を満たしており、委託費についても予定価格より安価に調達できているため、妥当である。</t>
    <rPh sb="26" eb="28">
      <t>シンサ</t>
    </rPh>
    <phoneticPr fontId="5"/>
  </si>
  <si>
    <t>成果目標は達成できた。</t>
    <phoneticPr fontId="5"/>
  </si>
  <si>
    <t>パート有期労働ポータルサイトのアクセス件数は、当初見込みを上回る実績となった。</t>
    <rPh sb="3" eb="5">
      <t>ユウキ</t>
    </rPh>
    <rPh sb="5" eb="7">
      <t>ロウドウ</t>
    </rPh>
    <rPh sb="19" eb="21">
      <t>ケンスウ</t>
    </rPh>
    <rPh sb="23" eb="25">
      <t>トウショ</t>
    </rPh>
    <rPh sb="25" eb="27">
      <t>ミコ</t>
    </rPh>
    <rPh sb="29" eb="31">
      <t>ウワマワ</t>
    </rPh>
    <rPh sb="32" eb="34">
      <t>ジッセキ</t>
    </rPh>
    <phoneticPr fontId="5"/>
  </si>
  <si>
    <t>-</t>
    <phoneticPr fontId="5"/>
  </si>
  <si>
    <t>パート・有期労働ポータルサイトを活用し、パートタイム・有期雇用労働法やセミナー等に関する周知を実施している。</t>
    <rPh sb="4" eb="6">
      <t>ユウキ</t>
    </rPh>
    <rPh sb="6" eb="8">
      <t>ロウドウ</t>
    </rPh>
    <rPh sb="16" eb="18">
      <t>カツヨウ</t>
    </rPh>
    <rPh sb="27" eb="29">
      <t>ユウキ</t>
    </rPh>
    <rPh sb="29" eb="31">
      <t>コヨウ</t>
    </rPh>
    <rPh sb="31" eb="34">
      <t>ロウドウホウ</t>
    </rPh>
    <rPh sb="39" eb="40">
      <t>トウ</t>
    </rPh>
    <rPh sb="41" eb="42">
      <t>カン</t>
    </rPh>
    <rPh sb="44" eb="46">
      <t>シュウチ</t>
    </rPh>
    <rPh sb="47" eb="49">
      <t>ジッシ</t>
    </rPh>
    <phoneticPr fontId="5"/>
  </si>
  <si>
    <t>一般競争入札（総合評価落札方式）で調達したことにより契約額を抑えることができたため。</t>
    <rPh sb="0" eb="2">
      <t>イッパン</t>
    </rPh>
    <rPh sb="2" eb="4">
      <t>キョウソウ</t>
    </rPh>
    <rPh sb="4" eb="6">
      <t>ニュウサツ</t>
    </rPh>
    <rPh sb="7" eb="9">
      <t>ソウゴウ</t>
    </rPh>
    <rPh sb="9" eb="11">
      <t>ヒョウカ</t>
    </rPh>
    <rPh sb="11" eb="13">
      <t>ラクサツ</t>
    </rPh>
    <rPh sb="13" eb="15">
      <t>ホウシキ</t>
    </rPh>
    <rPh sb="17" eb="19">
      <t>チョウタツ</t>
    </rPh>
    <rPh sb="26" eb="29">
      <t>ケイヤクガク</t>
    </rPh>
    <rPh sb="30" eb="31">
      <t>オサ</t>
    </rPh>
    <phoneticPr fontId="5"/>
  </si>
  <si>
    <t>パート指標活用事業所数、パート有期労働ポータルサイトのアクセス件数ともに当初の見込みを上回った。
パート有期労働ポータルサイトのアクセス数については、パートタイム・有期雇用労働法施行に向けた新たなコンテンツの追加を行ったことでアクセス数が急増したと考えられる。</t>
    <rPh sb="3" eb="5">
      <t>シヒョウ</t>
    </rPh>
    <rPh sb="5" eb="7">
      <t>カツヨウ</t>
    </rPh>
    <rPh sb="7" eb="10">
      <t>ジギョウショ</t>
    </rPh>
    <rPh sb="10" eb="11">
      <t>スウ</t>
    </rPh>
    <rPh sb="15" eb="17">
      <t>ユウキ</t>
    </rPh>
    <rPh sb="17" eb="19">
      <t>ロウドウ</t>
    </rPh>
    <rPh sb="31" eb="33">
      <t>ケンスウ</t>
    </rPh>
    <rPh sb="36" eb="38">
      <t>トウショ</t>
    </rPh>
    <rPh sb="39" eb="41">
      <t>ミコ</t>
    </rPh>
    <rPh sb="43" eb="45">
      <t>ウワマワ</t>
    </rPh>
    <rPh sb="52" eb="54">
      <t>ユウキ</t>
    </rPh>
    <rPh sb="54" eb="56">
      <t>ロウドウ</t>
    </rPh>
    <rPh sb="68" eb="69">
      <t>スウ</t>
    </rPh>
    <rPh sb="82" eb="84">
      <t>ユウキ</t>
    </rPh>
    <rPh sb="84" eb="86">
      <t>コヨウ</t>
    </rPh>
    <rPh sb="86" eb="89">
      <t>ロウドウホウ</t>
    </rPh>
    <rPh sb="89" eb="91">
      <t>セコウ</t>
    </rPh>
    <rPh sb="92" eb="93">
      <t>ム</t>
    </rPh>
    <rPh sb="95" eb="96">
      <t>アラ</t>
    </rPh>
    <rPh sb="104" eb="106">
      <t>ツイカ</t>
    </rPh>
    <rPh sb="107" eb="108">
      <t>オコナ</t>
    </rPh>
    <rPh sb="117" eb="118">
      <t>スウ</t>
    </rPh>
    <rPh sb="119" eb="121">
      <t>キュウゾウ</t>
    </rPh>
    <rPh sb="124" eb="125">
      <t>カンガ</t>
    </rPh>
    <phoneticPr fontId="5"/>
  </si>
  <si>
    <t>パート・有期労働ポータルサイト上でのパート指標活用事業所数</t>
    <rPh sb="15" eb="16">
      <t>ジョウ</t>
    </rPh>
    <rPh sb="21" eb="23">
      <t>シヒョウ</t>
    </rPh>
    <rPh sb="23" eb="25">
      <t>カツヨウ</t>
    </rPh>
    <rPh sb="25" eb="28">
      <t>ジギョウショ</t>
    </rPh>
    <rPh sb="28" eb="29">
      <t>スウ</t>
    </rPh>
    <phoneticPr fontId="5"/>
  </si>
  <si>
    <t>67,794,000/43,000</t>
    <phoneticPr fontId="5"/>
  </si>
  <si>
    <t>パートタイム・有期雇用労働者の雇用管理の改善等に資する情報を事業主に提供することや在職中のパートタイム・有期雇用労働者に対して多様な働き方やキャリアアップ等に必要な情報を提供することは重要であり、単位当たりコストは妥当である。令和元年度の単位当たりコストが大幅に減少していることについては、改正法施行に向けた新たなコンテンツの追加を行ったことによるアクセス数の急増が要因であると考えられる。</t>
    <rPh sb="7" eb="9">
      <t>ユウキ</t>
    </rPh>
    <rPh sb="9" eb="11">
      <t>コヨウ</t>
    </rPh>
    <rPh sb="52" eb="54">
      <t>ユウキ</t>
    </rPh>
    <rPh sb="54" eb="56">
      <t>コヨウ</t>
    </rPh>
    <rPh sb="63" eb="65">
      <t>タヨウ</t>
    </rPh>
    <rPh sb="66" eb="67">
      <t>ハタラ</t>
    </rPh>
    <rPh sb="68" eb="69">
      <t>カタ</t>
    </rPh>
    <rPh sb="77" eb="78">
      <t>トウ</t>
    </rPh>
    <rPh sb="113" eb="115">
      <t>レイワ</t>
    </rPh>
    <rPh sb="115" eb="118">
      <t>ガンネンド</t>
    </rPh>
    <rPh sb="119" eb="121">
      <t>タンイ</t>
    </rPh>
    <rPh sb="121" eb="122">
      <t>ア</t>
    </rPh>
    <rPh sb="128" eb="130">
      <t>オオハバ</t>
    </rPh>
    <rPh sb="131" eb="133">
      <t>ゲンショウ</t>
    </rPh>
    <rPh sb="145" eb="148">
      <t>カイセイホウ</t>
    </rPh>
    <rPh sb="148" eb="150">
      <t>セコウ</t>
    </rPh>
    <rPh sb="151" eb="152">
      <t>ム</t>
    </rPh>
    <rPh sb="154" eb="155">
      <t>アラ</t>
    </rPh>
    <rPh sb="163" eb="165">
      <t>ツイカ</t>
    </rPh>
    <rPh sb="166" eb="167">
      <t>オコナ</t>
    </rPh>
    <rPh sb="178" eb="179">
      <t>スウ</t>
    </rPh>
    <rPh sb="180" eb="182">
      <t>キュウゾウ</t>
    </rPh>
    <rPh sb="183" eb="185">
      <t>ヨウイン</t>
    </rPh>
    <rPh sb="189" eb="190">
      <t>カンガ</t>
    </rPh>
    <phoneticPr fontId="5"/>
  </si>
  <si>
    <t>パートタイム・有期雇用労働法に沿った事業主の取組を支援するため、企業事例等のコンテンツの充実を図る。</t>
    <rPh sb="7" eb="9">
      <t>ユウキ</t>
    </rPh>
    <rPh sb="9" eb="11">
      <t>コヨウ</t>
    </rPh>
    <rPh sb="11" eb="14">
      <t>ロウドウホウ</t>
    </rPh>
    <rPh sb="15" eb="16">
      <t>ソ</t>
    </rPh>
    <rPh sb="18" eb="21">
      <t>ジギョウヌシ</t>
    </rPh>
    <rPh sb="22" eb="24">
      <t>トリクミ</t>
    </rPh>
    <rPh sb="25" eb="27">
      <t>シエン</t>
    </rPh>
    <rPh sb="32" eb="34">
      <t>キギョウ</t>
    </rPh>
    <rPh sb="34" eb="36">
      <t>ジレイ</t>
    </rPh>
    <rPh sb="36" eb="37">
      <t>トウ</t>
    </rPh>
    <rPh sb="44" eb="46">
      <t>ジュウジツ</t>
    </rPh>
    <rPh sb="47" eb="48">
      <t>ハカ</t>
    </rPh>
    <phoneticPr fontId="5"/>
  </si>
  <si>
    <t>執行率を勘案して積算を見直す等事業内容を精査し、予算額の縮減について検討すること。</t>
    <phoneticPr fontId="5"/>
  </si>
  <si>
    <t>点検対象外</t>
    <rPh sb="0" eb="5">
      <t>テンケンタイショウガイ</t>
    </rPh>
    <phoneticPr fontId="5"/>
  </si>
  <si>
    <t>有期・短時間労働課長
牧野 利香</t>
    <phoneticPr fontId="5"/>
  </si>
  <si>
    <t>縮減</t>
  </si>
  <si>
    <t>事務局等の人件費について、令和元年度の実績を踏まえ縮減を図った。</t>
    <rPh sb="0" eb="3">
      <t>ジムキョク</t>
    </rPh>
    <rPh sb="3" eb="4">
      <t>トウ</t>
    </rPh>
    <rPh sb="5" eb="8">
      <t>ジンケンヒ</t>
    </rPh>
    <rPh sb="13" eb="15">
      <t>レイワ</t>
    </rPh>
    <rPh sb="15" eb="18">
      <t>ガンネンド</t>
    </rPh>
    <rPh sb="19" eb="21">
      <t>ジッセキ</t>
    </rPh>
    <rPh sb="22" eb="23">
      <t>フ</t>
    </rPh>
    <rPh sb="25" eb="27">
      <t>シュクゲン</t>
    </rPh>
    <rPh sb="28" eb="29">
      <t>ハカ</t>
    </rPh>
    <phoneticPr fontId="5"/>
  </si>
  <si>
    <t>令和元年度の実績を踏まえ、人件費を見直したことによる減</t>
    <rPh sb="13" eb="16">
      <t>ジンケンヒ</t>
    </rPh>
    <rPh sb="17" eb="19">
      <t>ミナオ</t>
    </rPh>
    <rPh sb="26" eb="27">
      <t>ゲン</t>
    </rPh>
    <phoneticPr fontId="5"/>
  </si>
  <si>
    <t>-</t>
    <phoneticPr fontId="5"/>
  </si>
  <si>
    <t>A.株式会社博報堂</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</si>
</sst>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102973</xdr:colOff>
      <xdr:row>743</xdr:row>
      <xdr:rowOff>38615</xdr:rowOff>
    </xdr:from>
    <xdr:to>
      <xdr:col>35</xdr:col>
      <xdr:colOff>202307</xdr:colOff>
      <xdr:row>744</xdr:row>
      <xdr:rowOff>298410</xdr:rowOff>
    </xdr:to>
    <xdr:sp macro="" textlink="">
      <xdr:nvSpPr>
        <xdr:cNvPr id="2" name="テキスト ボックス 1"/>
        <xdr:cNvSpPr txBox="1"/>
      </xdr:nvSpPr>
      <xdr:spPr>
        <a:xfrm>
          <a:off x="4303498" y="43786940"/>
          <a:ext cx="2699659" cy="6122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2000"/>
            </a:lnSpc>
          </a:pPr>
          <a:r>
            <a:rPr kumimoji="1" lang="ja-JP" altLang="en-US" sz="1600"/>
            <a:t>厚生労働省　　</a:t>
          </a:r>
          <a:endParaRPr kumimoji="1" lang="en-US" altLang="ja-JP" sz="1600"/>
        </a:p>
        <a:p>
          <a:pPr algn="ctr">
            <a:lnSpc>
              <a:spcPts val="1400"/>
            </a:lnSpc>
          </a:pPr>
          <a:r>
            <a:rPr kumimoji="1" lang="ja-JP" altLang="en-US" sz="1200"/>
            <a:t>４５百万円</a:t>
          </a:r>
          <a:endParaRPr kumimoji="1" lang="en-US" altLang="ja-JP" sz="1200"/>
        </a:p>
      </xdr:txBody>
    </xdr:sp>
    <xdr:clientData/>
  </xdr:twoCellAnchor>
  <xdr:twoCellAnchor>
    <xdr:from>
      <xdr:col>29</xdr:col>
      <xdr:colOff>77230</xdr:colOff>
      <xdr:row>746</xdr:row>
      <xdr:rowOff>193075</xdr:rowOff>
    </xdr:from>
    <xdr:to>
      <xdr:col>29</xdr:col>
      <xdr:colOff>77230</xdr:colOff>
      <xdr:row>748</xdr:row>
      <xdr:rowOff>321790</xdr:rowOff>
    </xdr:to>
    <xdr:cxnSp macro="">
      <xdr:nvCxnSpPr>
        <xdr:cNvPr id="3" name="直線矢印コネクタ 2"/>
        <xdr:cNvCxnSpPr/>
      </xdr:nvCxnSpPr>
      <xdr:spPr>
        <a:xfrm>
          <a:off x="5677930" y="44998675"/>
          <a:ext cx="0" cy="83356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67703</xdr:colOff>
      <xdr:row>750</xdr:row>
      <xdr:rowOff>180203</xdr:rowOff>
    </xdr:from>
    <xdr:ext cx="3746500" cy="725954"/>
    <xdr:sp macro="" textlink="">
      <xdr:nvSpPr>
        <xdr:cNvPr id="4" name="テキスト ボックス 3"/>
        <xdr:cNvSpPr txBox="1"/>
      </xdr:nvSpPr>
      <xdr:spPr>
        <a:xfrm>
          <a:off x="3868178" y="46395503"/>
          <a:ext cx="3746500" cy="72595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2000"/>
            </a:lnSpc>
          </a:pPr>
          <a:r>
            <a:rPr kumimoji="1" lang="en-US" altLang="ja-JP" sz="1600">
              <a:solidFill>
                <a:schemeClr val="tx1"/>
              </a:solidFill>
              <a:effectLst/>
              <a:latin typeface="+mn-lt"/>
              <a:ea typeface="+mn-ea"/>
              <a:cs typeface="+mn-cs"/>
            </a:rPr>
            <a:t>A.</a:t>
          </a:r>
          <a:r>
            <a:rPr kumimoji="1" lang="ja-JP" altLang="en-US" sz="1600">
              <a:solidFill>
                <a:schemeClr val="tx1"/>
              </a:solidFill>
              <a:effectLst/>
              <a:latin typeface="+mn-lt"/>
              <a:ea typeface="+mn-ea"/>
              <a:cs typeface="+mn-cs"/>
            </a:rPr>
            <a:t>株式会社博報堂</a:t>
          </a:r>
          <a:endParaRPr kumimoji="1" lang="en-US" altLang="ja-JP" sz="1600">
            <a:solidFill>
              <a:schemeClr val="tx1"/>
            </a:solidFill>
            <a:effectLst/>
            <a:latin typeface="+mn-lt"/>
            <a:ea typeface="+mn-ea"/>
            <a:cs typeface="+mn-cs"/>
          </a:endParaRPr>
        </a:p>
        <a:p>
          <a:pPr algn="ctr">
            <a:lnSpc>
              <a:spcPts val="2000"/>
            </a:lnSpc>
          </a:pPr>
          <a:r>
            <a:rPr kumimoji="1" lang="ja-JP" altLang="en-US" sz="1600">
              <a:solidFill>
                <a:schemeClr val="tx1"/>
              </a:solidFill>
              <a:effectLst/>
              <a:latin typeface="+mn-lt"/>
              <a:ea typeface="+mn-ea"/>
              <a:cs typeface="+mn-cs"/>
            </a:rPr>
            <a:t>４５百万円</a:t>
          </a:r>
          <a:r>
            <a:rPr kumimoji="1" lang="ja-JP" altLang="ja-JP" sz="1600">
              <a:solidFill>
                <a:schemeClr val="tx1"/>
              </a:solidFill>
              <a:effectLst/>
              <a:latin typeface="+mn-lt"/>
              <a:ea typeface="+mn-ea"/>
              <a:cs typeface="+mn-cs"/>
            </a:rPr>
            <a:t>　</a:t>
          </a:r>
          <a:endParaRPr lang="ja-JP" altLang="ja-JP" sz="1600">
            <a:effectLst/>
          </a:endParaRPr>
        </a:p>
      </xdr:txBody>
    </xdr:sp>
    <xdr:clientData/>
  </xdr:oneCellAnchor>
  <xdr:oneCellAnchor>
    <xdr:from>
      <xdr:col>24</xdr:col>
      <xdr:colOff>154459</xdr:colOff>
      <xdr:row>745</xdr:row>
      <xdr:rowOff>64358</xdr:rowOff>
    </xdr:from>
    <xdr:ext cx="1971117" cy="275717"/>
    <xdr:sp macro="" textlink="">
      <xdr:nvSpPr>
        <xdr:cNvPr id="5" name="テキスト ボックス 4"/>
        <xdr:cNvSpPr txBox="1"/>
      </xdr:nvSpPr>
      <xdr:spPr>
        <a:xfrm>
          <a:off x="4755034" y="44517533"/>
          <a:ext cx="1971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［事業管理、受託者への指導］</a:t>
          </a:r>
        </a:p>
      </xdr:txBody>
    </xdr:sp>
    <xdr:clientData/>
  </xdr:oneCellAnchor>
  <xdr:oneCellAnchor>
    <xdr:from>
      <xdr:col>24</xdr:col>
      <xdr:colOff>77229</xdr:colOff>
      <xdr:row>749</xdr:row>
      <xdr:rowOff>102972</xdr:rowOff>
    </xdr:from>
    <xdr:ext cx="2319616" cy="275717"/>
    <xdr:sp macro="" textlink="">
      <xdr:nvSpPr>
        <xdr:cNvPr id="6" name="テキスト ボックス 5"/>
        <xdr:cNvSpPr txBox="1"/>
      </xdr:nvSpPr>
      <xdr:spPr>
        <a:xfrm>
          <a:off x="4677804" y="45965847"/>
          <a:ext cx="23196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　</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twoCellAnchor>
    <xdr:from>
      <xdr:col>19</xdr:col>
      <xdr:colOff>196420</xdr:colOff>
      <xdr:row>753</xdr:row>
      <xdr:rowOff>25743</xdr:rowOff>
    </xdr:from>
    <xdr:to>
      <xdr:col>42</xdr:col>
      <xdr:colOff>141588</xdr:colOff>
      <xdr:row>754</xdr:row>
      <xdr:rowOff>244560</xdr:rowOff>
    </xdr:to>
    <xdr:sp macro="" textlink="">
      <xdr:nvSpPr>
        <xdr:cNvPr id="7" name="テキスト ボックス 6"/>
        <xdr:cNvSpPr txBox="1"/>
      </xdr:nvSpPr>
      <xdr:spPr>
        <a:xfrm>
          <a:off x="3796870" y="47298318"/>
          <a:ext cx="4545743" cy="5712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「パート有期労働ポータルサイト」を運営し、各コンテンツ及びリンク等の充実を図り、効率的・効果的に総合的な情報提供等を実施</a:t>
          </a:r>
        </a:p>
      </xdr:txBody>
    </xdr:sp>
    <xdr:clientData/>
  </xdr:twoCellAnchor>
  <xdr:twoCellAnchor>
    <xdr:from>
      <xdr:col>19</xdr:col>
      <xdr:colOff>141586</xdr:colOff>
      <xdr:row>753</xdr:row>
      <xdr:rowOff>64358</xdr:rowOff>
    </xdr:from>
    <xdr:to>
      <xdr:col>43</xdr:col>
      <xdr:colOff>102973</xdr:colOff>
      <xdr:row>754</xdr:row>
      <xdr:rowOff>257432</xdr:rowOff>
    </xdr:to>
    <xdr:sp macro="" textlink="">
      <xdr:nvSpPr>
        <xdr:cNvPr id="8" name="大かっこ 7"/>
        <xdr:cNvSpPr/>
      </xdr:nvSpPr>
      <xdr:spPr>
        <a:xfrm flipH="1">
          <a:off x="3742036" y="47336933"/>
          <a:ext cx="4761987" cy="5454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48" zoomScale="85" zoomScaleNormal="75" zoomScaleSheetLayoutView="8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505</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528</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566</v>
      </c>
      <c r="AF5" s="699"/>
      <c r="AG5" s="699"/>
      <c r="AH5" s="699"/>
      <c r="AI5" s="699"/>
      <c r="AJ5" s="699"/>
      <c r="AK5" s="699"/>
      <c r="AL5" s="699"/>
      <c r="AM5" s="699"/>
      <c r="AN5" s="699"/>
      <c r="AO5" s="699"/>
      <c r="AP5" s="700"/>
      <c r="AQ5" s="701" t="s">
        <v>647</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45.5" customHeight="1" x14ac:dyDescent="0.15">
      <c r="A7" s="498" t="s">
        <v>22</v>
      </c>
      <c r="B7" s="499"/>
      <c r="C7" s="499"/>
      <c r="D7" s="499"/>
      <c r="E7" s="499"/>
      <c r="F7" s="500"/>
      <c r="G7" s="501" t="s">
        <v>568</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569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高齢社会対策、少子化社会対策、男女共同参画、地方創生</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615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614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47</v>
      </c>
      <c r="Q13" s="658"/>
      <c r="R13" s="658"/>
      <c r="S13" s="658"/>
      <c r="T13" s="658"/>
      <c r="U13" s="658"/>
      <c r="V13" s="659"/>
      <c r="W13" s="657">
        <v>52</v>
      </c>
      <c r="X13" s="658"/>
      <c r="Y13" s="658"/>
      <c r="Z13" s="658"/>
      <c r="AA13" s="658"/>
      <c r="AB13" s="658"/>
      <c r="AC13" s="659"/>
      <c r="AD13" s="657">
        <v>68</v>
      </c>
      <c r="AE13" s="658"/>
      <c r="AF13" s="658"/>
      <c r="AG13" s="658"/>
      <c r="AH13" s="658"/>
      <c r="AI13" s="658"/>
      <c r="AJ13" s="659"/>
      <c r="AK13" s="657">
        <v>68</v>
      </c>
      <c r="AL13" s="658"/>
      <c r="AM13" s="658"/>
      <c r="AN13" s="658"/>
      <c r="AO13" s="658"/>
      <c r="AP13" s="658"/>
      <c r="AQ13" s="659"/>
      <c r="AR13" s="919">
        <v>59</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571</v>
      </c>
      <c r="Q14" s="658"/>
      <c r="R14" s="658"/>
      <c r="S14" s="658"/>
      <c r="T14" s="658"/>
      <c r="U14" s="658"/>
      <c r="V14" s="659"/>
      <c r="W14" s="657" t="s">
        <v>572</v>
      </c>
      <c r="X14" s="658"/>
      <c r="Y14" s="658"/>
      <c r="Z14" s="658"/>
      <c r="AA14" s="658"/>
      <c r="AB14" s="658"/>
      <c r="AC14" s="659"/>
      <c r="AD14" s="657" t="s">
        <v>573</v>
      </c>
      <c r="AE14" s="658"/>
      <c r="AF14" s="658"/>
      <c r="AG14" s="658"/>
      <c r="AH14" s="658"/>
      <c r="AI14" s="658"/>
      <c r="AJ14" s="659"/>
      <c r="AK14" s="657" t="s">
        <v>571</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572</v>
      </c>
      <c r="Q15" s="658"/>
      <c r="R15" s="658"/>
      <c r="S15" s="658"/>
      <c r="T15" s="658"/>
      <c r="U15" s="658"/>
      <c r="V15" s="659"/>
      <c r="W15" s="657" t="s">
        <v>571</v>
      </c>
      <c r="X15" s="658"/>
      <c r="Y15" s="658"/>
      <c r="Z15" s="658"/>
      <c r="AA15" s="658"/>
      <c r="AB15" s="658"/>
      <c r="AC15" s="659"/>
      <c r="AD15" s="657" t="s">
        <v>573</v>
      </c>
      <c r="AE15" s="658"/>
      <c r="AF15" s="658"/>
      <c r="AG15" s="658"/>
      <c r="AH15" s="658"/>
      <c r="AI15" s="658"/>
      <c r="AJ15" s="659"/>
      <c r="AK15" s="657" t="s">
        <v>571</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571</v>
      </c>
      <c r="Q16" s="658"/>
      <c r="R16" s="658"/>
      <c r="S16" s="658"/>
      <c r="T16" s="658"/>
      <c r="U16" s="658"/>
      <c r="V16" s="659"/>
      <c r="W16" s="657" t="s">
        <v>572</v>
      </c>
      <c r="X16" s="658"/>
      <c r="Y16" s="658"/>
      <c r="Z16" s="658"/>
      <c r="AA16" s="658"/>
      <c r="AB16" s="658"/>
      <c r="AC16" s="659"/>
      <c r="AD16" s="657" t="s">
        <v>571</v>
      </c>
      <c r="AE16" s="658"/>
      <c r="AF16" s="658"/>
      <c r="AG16" s="658"/>
      <c r="AH16" s="658"/>
      <c r="AI16" s="658"/>
      <c r="AJ16" s="659"/>
      <c r="AK16" s="657" t="s">
        <v>572</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572</v>
      </c>
      <c r="Q17" s="658"/>
      <c r="R17" s="658"/>
      <c r="S17" s="658"/>
      <c r="T17" s="658"/>
      <c r="U17" s="658"/>
      <c r="V17" s="659"/>
      <c r="W17" s="657" t="s">
        <v>572</v>
      </c>
      <c r="X17" s="658"/>
      <c r="Y17" s="658"/>
      <c r="Z17" s="658"/>
      <c r="AA17" s="658"/>
      <c r="AB17" s="658"/>
      <c r="AC17" s="659"/>
      <c r="AD17" s="657" t="s">
        <v>572</v>
      </c>
      <c r="AE17" s="658"/>
      <c r="AF17" s="658"/>
      <c r="AG17" s="658"/>
      <c r="AH17" s="658"/>
      <c r="AI17" s="658"/>
      <c r="AJ17" s="659"/>
      <c r="AK17" s="657" t="s">
        <v>572</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47</v>
      </c>
      <c r="Q18" s="879"/>
      <c r="R18" s="879"/>
      <c r="S18" s="879"/>
      <c r="T18" s="879"/>
      <c r="U18" s="879"/>
      <c r="V18" s="880"/>
      <c r="W18" s="878">
        <f>SUM(W13:AC17)</f>
        <v>52</v>
      </c>
      <c r="X18" s="879"/>
      <c r="Y18" s="879"/>
      <c r="Z18" s="879"/>
      <c r="AA18" s="879"/>
      <c r="AB18" s="879"/>
      <c r="AC18" s="880"/>
      <c r="AD18" s="878">
        <f>SUM(AD13:AJ17)</f>
        <v>68</v>
      </c>
      <c r="AE18" s="879"/>
      <c r="AF18" s="879"/>
      <c r="AG18" s="879"/>
      <c r="AH18" s="879"/>
      <c r="AI18" s="879"/>
      <c r="AJ18" s="880"/>
      <c r="AK18" s="878">
        <f>SUM(AK13:AQ17)</f>
        <v>68</v>
      </c>
      <c r="AL18" s="879"/>
      <c r="AM18" s="879"/>
      <c r="AN18" s="879"/>
      <c r="AO18" s="879"/>
      <c r="AP18" s="879"/>
      <c r="AQ18" s="880"/>
      <c r="AR18" s="878">
        <f>SUM(AR13:AX17)</f>
        <v>59</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42</v>
      </c>
      <c r="Q19" s="658"/>
      <c r="R19" s="658"/>
      <c r="S19" s="658"/>
      <c r="T19" s="658"/>
      <c r="U19" s="658"/>
      <c r="V19" s="659"/>
      <c r="W19" s="657">
        <v>34</v>
      </c>
      <c r="X19" s="658"/>
      <c r="Y19" s="658"/>
      <c r="Z19" s="658"/>
      <c r="AA19" s="658"/>
      <c r="AB19" s="658"/>
      <c r="AC19" s="659"/>
      <c r="AD19" s="657">
        <v>45</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0.8936170212765957</v>
      </c>
      <c r="Q20" s="316"/>
      <c r="R20" s="316"/>
      <c r="S20" s="316"/>
      <c r="T20" s="316"/>
      <c r="U20" s="316"/>
      <c r="V20" s="316"/>
      <c r="W20" s="316">
        <f t="shared" ref="W20" si="0">IF(W18=0, "-", SUM(W19)/W18)</f>
        <v>0.65384615384615385</v>
      </c>
      <c r="X20" s="316"/>
      <c r="Y20" s="316"/>
      <c r="Z20" s="316"/>
      <c r="AA20" s="316"/>
      <c r="AB20" s="316"/>
      <c r="AC20" s="316"/>
      <c r="AD20" s="316">
        <f t="shared" ref="AD20" si="1">IF(AD18=0, "-", SUM(AD19)/AD18)</f>
        <v>0.66176470588235292</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f>IF(P19=0, "-", SUM(P19)/SUM(P13,P14))</f>
        <v>0.8936170212765957</v>
      </c>
      <c r="Q21" s="316"/>
      <c r="R21" s="316"/>
      <c r="S21" s="316"/>
      <c r="T21" s="316"/>
      <c r="U21" s="316"/>
      <c r="V21" s="316"/>
      <c r="W21" s="316">
        <f t="shared" ref="W21" si="2">IF(W19=0, "-", SUM(W19)/SUM(W13,W14))</f>
        <v>0.65384615384615385</v>
      </c>
      <c r="X21" s="316"/>
      <c r="Y21" s="316"/>
      <c r="Z21" s="316"/>
      <c r="AA21" s="316"/>
      <c r="AB21" s="316"/>
      <c r="AC21" s="316"/>
      <c r="AD21" s="316">
        <f t="shared" ref="AD21" si="3">IF(AD19=0, "-", SUM(AD19)/SUM(AD13,AD14))</f>
        <v>0.66176470588235292</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35.25" customHeight="1" x14ac:dyDescent="0.15">
      <c r="A23" s="949"/>
      <c r="B23" s="950"/>
      <c r="C23" s="950"/>
      <c r="D23" s="950"/>
      <c r="E23" s="950"/>
      <c r="F23" s="951"/>
      <c r="G23" s="985" t="s">
        <v>574</v>
      </c>
      <c r="H23" s="986"/>
      <c r="I23" s="986"/>
      <c r="J23" s="986"/>
      <c r="K23" s="986"/>
      <c r="L23" s="986"/>
      <c r="M23" s="986"/>
      <c r="N23" s="986"/>
      <c r="O23" s="987"/>
      <c r="P23" s="919">
        <v>68</v>
      </c>
      <c r="Q23" s="920"/>
      <c r="R23" s="920"/>
      <c r="S23" s="920"/>
      <c r="T23" s="920"/>
      <c r="U23" s="920"/>
      <c r="V23" s="936"/>
      <c r="W23" s="919">
        <v>59</v>
      </c>
      <c r="X23" s="920"/>
      <c r="Y23" s="920"/>
      <c r="Z23" s="920"/>
      <c r="AA23" s="920"/>
      <c r="AB23" s="920"/>
      <c r="AC23" s="936"/>
      <c r="AD23" s="956" t="s">
        <v>650</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f>AK13</f>
        <v>68</v>
      </c>
      <c r="Q29" s="658"/>
      <c r="R29" s="658"/>
      <c r="S29" s="658"/>
      <c r="T29" s="658"/>
      <c r="U29" s="658"/>
      <c r="V29" s="659"/>
      <c r="W29" s="967">
        <f>AR13</f>
        <v>59</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578</v>
      </c>
      <c r="AR31" s="199"/>
      <c r="AS31" s="132" t="s">
        <v>236</v>
      </c>
      <c r="AT31" s="133"/>
      <c r="AU31" s="198">
        <v>2</v>
      </c>
      <c r="AV31" s="198"/>
      <c r="AW31" s="398" t="s">
        <v>181</v>
      </c>
      <c r="AX31" s="399"/>
    </row>
    <row r="32" spans="1:50" ht="23.25" customHeight="1" x14ac:dyDescent="0.15">
      <c r="A32" s="403"/>
      <c r="B32" s="401"/>
      <c r="C32" s="401"/>
      <c r="D32" s="401"/>
      <c r="E32" s="401"/>
      <c r="F32" s="402"/>
      <c r="G32" s="564" t="s">
        <v>575</v>
      </c>
      <c r="H32" s="565"/>
      <c r="I32" s="565"/>
      <c r="J32" s="565"/>
      <c r="K32" s="565"/>
      <c r="L32" s="565"/>
      <c r="M32" s="565"/>
      <c r="N32" s="565"/>
      <c r="O32" s="566"/>
      <c r="P32" s="104" t="s">
        <v>576</v>
      </c>
      <c r="Q32" s="104"/>
      <c r="R32" s="104"/>
      <c r="S32" s="104"/>
      <c r="T32" s="104"/>
      <c r="U32" s="104"/>
      <c r="V32" s="104"/>
      <c r="W32" s="104"/>
      <c r="X32" s="105"/>
      <c r="Y32" s="474" t="s">
        <v>12</v>
      </c>
      <c r="Z32" s="534"/>
      <c r="AA32" s="535"/>
      <c r="AB32" s="464" t="s">
        <v>577</v>
      </c>
      <c r="AC32" s="464"/>
      <c r="AD32" s="464"/>
      <c r="AE32" s="216">
        <v>11887</v>
      </c>
      <c r="AF32" s="217"/>
      <c r="AG32" s="217"/>
      <c r="AH32" s="217"/>
      <c r="AI32" s="216">
        <v>3283</v>
      </c>
      <c r="AJ32" s="217"/>
      <c r="AK32" s="217"/>
      <c r="AL32" s="217"/>
      <c r="AM32" s="216">
        <v>5579</v>
      </c>
      <c r="AN32" s="217"/>
      <c r="AO32" s="217"/>
      <c r="AP32" s="217"/>
      <c r="AQ32" s="340" t="s">
        <v>571</v>
      </c>
      <c r="AR32" s="206"/>
      <c r="AS32" s="206"/>
      <c r="AT32" s="341"/>
      <c r="AU32" s="340" t="s">
        <v>571</v>
      </c>
      <c r="AV32" s="206"/>
      <c r="AW32" s="206"/>
      <c r="AX32" s="341"/>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577</v>
      </c>
      <c r="AC33" s="526"/>
      <c r="AD33" s="526"/>
      <c r="AE33" s="216">
        <v>5200</v>
      </c>
      <c r="AF33" s="217"/>
      <c r="AG33" s="217"/>
      <c r="AH33" s="217"/>
      <c r="AI33" s="216">
        <v>5200</v>
      </c>
      <c r="AJ33" s="217"/>
      <c r="AK33" s="217"/>
      <c r="AL33" s="217"/>
      <c r="AM33" s="216">
        <v>5200</v>
      </c>
      <c r="AN33" s="217"/>
      <c r="AO33" s="217"/>
      <c r="AP33" s="217"/>
      <c r="AQ33" s="340" t="s">
        <v>579</v>
      </c>
      <c r="AR33" s="206"/>
      <c r="AS33" s="206"/>
      <c r="AT33" s="341"/>
      <c r="AU33" s="217">
        <v>5200</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229</v>
      </c>
      <c r="AF34" s="217"/>
      <c r="AG34" s="217"/>
      <c r="AH34" s="217"/>
      <c r="AI34" s="216">
        <v>63</v>
      </c>
      <c r="AJ34" s="217"/>
      <c r="AK34" s="217"/>
      <c r="AL34" s="217"/>
      <c r="AM34" s="216">
        <v>107</v>
      </c>
      <c r="AN34" s="217"/>
      <c r="AO34" s="217"/>
      <c r="AP34" s="217"/>
      <c r="AQ34" s="340" t="s">
        <v>580</v>
      </c>
      <c r="AR34" s="206"/>
      <c r="AS34" s="206"/>
      <c r="AT34" s="341"/>
      <c r="AU34" s="217">
        <v>107</v>
      </c>
      <c r="AV34" s="217"/>
      <c r="AW34" s="217"/>
      <c r="AX34" s="219"/>
    </row>
    <row r="35" spans="1:50" ht="23.25" customHeight="1" x14ac:dyDescent="0.15">
      <c r="A35" s="224" t="s">
        <v>386</v>
      </c>
      <c r="B35" s="225"/>
      <c r="C35" s="225"/>
      <c r="D35" s="225"/>
      <c r="E35" s="225"/>
      <c r="F35" s="226"/>
      <c r="G35" s="230" t="s">
        <v>641</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581</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583</v>
      </c>
      <c r="AC101" s="464"/>
      <c r="AD101" s="464"/>
      <c r="AE101" s="216">
        <v>39663</v>
      </c>
      <c r="AF101" s="217"/>
      <c r="AG101" s="217"/>
      <c r="AH101" s="218"/>
      <c r="AI101" s="216">
        <v>29804</v>
      </c>
      <c r="AJ101" s="217"/>
      <c r="AK101" s="217"/>
      <c r="AL101" s="218"/>
      <c r="AM101" s="216">
        <v>139365</v>
      </c>
      <c r="AN101" s="217"/>
      <c r="AO101" s="217"/>
      <c r="AP101" s="218"/>
      <c r="AQ101" s="216" t="s">
        <v>582</v>
      </c>
      <c r="AR101" s="217"/>
      <c r="AS101" s="217"/>
      <c r="AT101" s="218"/>
      <c r="AU101" s="216" t="s">
        <v>651</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583</v>
      </c>
      <c r="AC102" s="464"/>
      <c r="AD102" s="464"/>
      <c r="AE102" s="421">
        <v>60534</v>
      </c>
      <c r="AF102" s="421"/>
      <c r="AG102" s="421"/>
      <c r="AH102" s="421"/>
      <c r="AI102" s="421">
        <v>39663</v>
      </c>
      <c r="AJ102" s="421"/>
      <c r="AK102" s="421"/>
      <c r="AL102" s="421"/>
      <c r="AM102" s="421">
        <v>43000</v>
      </c>
      <c r="AN102" s="421"/>
      <c r="AO102" s="421"/>
      <c r="AP102" s="421"/>
      <c r="AQ102" s="271">
        <v>43000</v>
      </c>
      <c r="AR102" s="272"/>
      <c r="AS102" s="272"/>
      <c r="AT102" s="317"/>
      <c r="AU102" s="271">
        <v>43000</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584</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587</v>
      </c>
      <c r="AC116" s="466"/>
      <c r="AD116" s="467"/>
      <c r="AE116" s="421">
        <v>1062</v>
      </c>
      <c r="AF116" s="421"/>
      <c r="AG116" s="421"/>
      <c r="AH116" s="421"/>
      <c r="AI116" s="421">
        <v>1130</v>
      </c>
      <c r="AJ116" s="421"/>
      <c r="AK116" s="421"/>
      <c r="AL116" s="421"/>
      <c r="AM116" s="421">
        <v>325</v>
      </c>
      <c r="AN116" s="421"/>
      <c r="AO116" s="421"/>
      <c r="AP116" s="421"/>
      <c r="AQ116" s="216">
        <v>1577</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588</v>
      </c>
      <c r="AC117" s="476"/>
      <c r="AD117" s="477"/>
      <c r="AE117" s="554" t="s">
        <v>585</v>
      </c>
      <c r="AF117" s="554"/>
      <c r="AG117" s="554"/>
      <c r="AH117" s="554"/>
      <c r="AI117" s="554" t="s">
        <v>586</v>
      </c>
      <c r="AJ117" s="554"/>
      <c r="AK117" s="554"/>
      <c r="AL117" s="554"/>
      <c r="AM117" s="554" t="s">
        <v>616</v>
      </c>
      <c r="AN117" s="554"/>
      <c r="AO117" s="554"/>
      <c r="AP117" s="554"/>
      <c r="AQ117" s="554" t="s">
        <v>642</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612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613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571</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589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182</v>
      </c>
      <c r="AC134" s="204"/>
      <c r="AD134" s="204"/>
      <c r="AE134" s="205">
        <v>99</v>
      </c>
      <c r="AF134" s="206"/>
      <c r="AG134" s="206"/>
      <c r="AH134" s="206"/>
      <c r="AI134" s="205">
        <v>98.9</v>
      </c>
      <c r="AJ134" s="206"/>
      <c r="AK134" s="206"/>
      <c r="AL134" s="206"/>
      <c r="AM134" s="205">
        <v>99.8</v>
      </c>
      <c r="AN134" s="206"/>
      <c r="AO134" s="206"/>
      <c r="AP134" s="206"/>
      <c r="AQ134" s="205" t="s">
        <v>571</v>
      </c>
      <c r="AR134" s="206"/>
      <c r="AS134" s="206"/>
      <c r="AT134" s="206"/>
      <c r="AU134" s="205">
        <v>99.8</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590</v>
      </c>
      <c r="AC135" s="212"/>
      <c r="AD135" s="212"/>
      <c r="AE135" s="205">
        <v>90</v>
      </c>
      <c r="AF135" s="206"/>
      <c r="AG135" s="206"/>
      <c r="AH135" s="206"/>
      <c r="AI135" s="205">
        <v>90</v>
      </c>
      <c r="AJ135" s="206"/>
      <c r="AK135" s="206"/>
      <c r="AL135" s="206"/>
      <c r="AM135" s="205">
        <v>90</v>
      </c>
      <c r="AN135" s="206"/>
      <c r="AO135" s="206"/>
      <c r="AP135" s="206"/>
      <c r="AQ135" s="205" t="s">
        <v>591</v>
      </c>
      <c r="AR135" s="206"/>
      <c r="AS135" s="206"/>
      <c r="AT135" s="206"/>
      <c r="AU135" s="205">
        <v>90</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571</v>
      </c>
      <c r="AR137" s="198"/>
      <c r="AS137" s="132" t="s">
        <v>236</v>
      </c>
      <c r="AT137" s="133"/>
      <c r="AU137" s="199">
        <v>2</v>
      </c>
      <c r="AV137" s="199"/>
      <c r="AW137" s="132" t="s">
        <v>181</v>
      </c>
      <c r="AX137" s="194"/>
    </row>
    <row r="138" spans="1:50" ht="39.75" customHeight="1" x14ac:dyDescent="0.15">
      <c r="A138" s="188"/>
      <c r="B138" s="185"/>
      <c r="C138" s="179"/>
      <c r="D138" s="185"/>
      <c r="E138" s="179"/>
      <c r="F138" s="180"/>
      <c r="G138" s="103" t="s">
        <v>592</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617</v>
      </c>
      <c r="AC138" s="204"/>
      <c r="AD138" s="204"/>
      <c r="AE138" s="205">
        <v>20.8</v>
      </c>
      <c r="AF138" s="206"/>
      <c r="AG138" s="206"/>
      <c r="AH138" s="206"/>
      <c r="AI138" s="205">
        <v>11.8</v>
      </c>
      <c r="AJ138" s="206"/>
      <c r="AK138" s="206"/>
      <c r="AL138" s="206"/>
      <c r="AM138" s="205">
        <v>16.7</v>
      </c>
      <c r="AN138" s="206"/>
      <c r="AO138" s="206"/>
      <c r="AP138" s="206"/>
      <c r="AQ138" s="205" t="s">
        <v>571</v>
      </c>
      <c r="AR138" s="206"/>
      <c r="AS138" s="206"/>
      <c r="AT138" s="206"/>
      <c r="AU138" s="205" t="s">
        <v>593</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618</v>
      </c>
      <c r="AC139" s="212"/>
      <c r="AD139" s="212"/>
      <c r="AE139" s="205" t="s">
        <v>570</v>
      </c>
      <c r="AF139" s="206"/>
      <c r="AG139" s="206"/>
      <c r="AH139" s="206"/>
      <c r="AI139" s="205" t="s">
        <v>594</v>
      </c>
      <c r="AJ139" s="206"/>
      <c r="AK139" s="206"/>
      <c r="AL139" s="206"/>
      <c r="AM139" s="205" t="s">
        <v>571</v>
      </c>
      <c r="AN139" s="206"/>
      <c r="AO139" s="206"/>
      <c r="AP139" s="206"/>
      <c r="AQ139" s="205" t="s">
        <v>571</v>
      </c>
      <c r="AR139" s="206"/>
      <c r="AS139" s="206"/>
      <c r="AT139" s="206"/>
      <c r="AU139" s="205">
        <v>29</v>
      </c>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428</v>
      </c>
      <c r="D430" s="931"/>
      <c r="E430" s="173" t="s">
        <v>406</v>
      </c>
      <c r="F430" s="898"/>
      <c r="G430" s="899" t="s">
        <v>255</v>
      </c>
      <c r="H430" s="122"/>
      <c r="I430" s="122"/>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hidden="1" customHeight="1" x14ac:dyDescent="0.15">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hidden="1"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hidden="1"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customHeight="1" x14ac:dyDescent="0.15">
      <c r="A646" s="188"/>
      <c r="B646" s="185"/>
      <c r="C646" s="179"/>
      <c r="D646" s="185"/>
      <c r="E646" s="173" t="s">
        <v>411</v>
      </c>
      <c r="F646" s="174"/>
      <c r="G646" s="899" t="s">
        <v>255</v>
      </c>
      <c r="H646" s="122"/>
      <c r="I646" s="122"/>
      <c r="J646" s="900" t="s">
        <v>582</v>
      </c>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t="s">
        <v>571</v>
      </c>
      <c r="AF648" s="199"/>
      <c r="AG648" s="132" t="s">
        <v>236</v>
      </c>
      <c r="AH648" s="133"/>
      <c r="AI648" s="155"/>
      <c r="AJ648" s="155"/>
      <c r="AK648" s="155"/>
      <c r="AL648" s="153"/>
      <c r="AM648" s="155"/>
      <c r="AN648" s="155"/>
      <c r="AO648" s="155"/>
      <c r="AP648" s="153"/>
      <c r="AQ648" s="590" t="s">
        <v>596</v>
      </c>
      <c r="AR648" s="199"/>
      <c r="AS648" s="132" t="s">
        <v>236</v>
      </c>
      <c r="AT648" s="133"/>
      <c r="AU648" s="199" t="s">
        <v>594</v>
      </c>
      <c r="AV648" s="199"/>
      <c r="AW648" s="132" t="s">
        <v>181</v>
      </c>
      <c r="AX648" s="194"/>
    </row>
    <row r="649" spans="1:50" ht="23.25" customHeight="1" x14ac:dyDescent="0.15">
      <c r="A649" s="188"/>
      <c r="B649" s="185"/>
      <c r="C649" s="179"/>
      <c r="D649" s="185"/>
      <c r="E649" s="342"/>
      <c r="F649" s="343"/>
      <c r="G649" s="103" t="s">
        <v>571</v>
      </c>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t="s">
        <v>591</v>
      </c>
      <c r="AC649" s="212"/>
      <c r="AD649" s="212"/>
      <c r="AE649" s="340" t="s">
        <v>571</v>
      </c>
      <c r="AF649" s="206"/>
      <c r="AG649" s="206"/>
      <c r="AH649" s="206"/>
      <c r="AI649" s="340" t="s">
        <v>571</v>
      </c>
      <c r="AJ649" s="206"/>
      <c r="AK649" s="206"/>
      <c r="AL649" s="206"/>
      <c r="AM649" s="340" t="s">
        <v>571</v>
      </c>
      <c r="AN649" s="206"/>
      <c r="AO649" s="206"/>
      <c r="AP649" s="341"/>
      <c r="AQ649" s="340" t="s">
        <v>571</v>
      </c>
      <c r="AR649" s="206"/>
      <c r="AS649" s="206"/>
      <c r="AT649" s="341"/>
      <c r="AU649" s="206" t="s">
        <v>571</v>
      </c>
      <c r="AV649" s="206"/>
      <c r="AW649" s="206"/>
      <c r="AX649" s="207"/>
    </row>
    <row r="650" spans="1:50" ht="23.25"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t="s">
        <v>580</v>
      </c>
      <c r="AC650" s="204"/>
      <c r="AD650" s="204"/>
      <c r="AE650" s="340" t="s">
        <v>571</v>
      </c>
      <c r="AF650" s="206"/>
      <c r="AG650" s="206"/>
      <c r="AH650" s="341"/>
      <c r="AI650" s="340" t="s">
        <v>596</v>
      </c>
      <c r="AJ650" s="206"/>
      <c r="AK650" s="206"/>
      <c r="AL650" s="206"/>
      <c r="AM650" s="340" t="s">
        <v>571</v>
      </c>
      <c r="AN650" s="206"/>
      <c r="AO650" s="206"/>
      <c r="AP650" s="341"/>
      <c r="AQ650" s="340" t="s">
        <v>580</v>
      </c>
      <c r="AR650" s="206"/>
      <c r="AS650" s="206"/>
      <c r="AT650" s="341"/>
      <c r="AU650" s="206" t="s">
        <v>571</v>
      </c>
      <c r="AV650" s="206"/>
      <c r="AW650" s="206"/>
      <c r="AX650" s="207"/>
    </row>
    <row r="651" spans="1:50" ht="23.25"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t="s">
        <v>582</v>
      </c>
      <c r="AF651" s="206"/>
      <c r="AG651" s="206"/>
      <c r="AH651" s="341"/>
      <c r="AI651" s="340" t="s">
        <v>571</v>
      </c>
      <c r="AJ651" s="206"/>
      <c r="AK651" s="206"/>
      <c r="AL651" s="206"/>
      <c r="AM651" s="340" t="s">
        <v>579</v>
      </c>
      <c r="AN651" s="206"/>
      <c r="AO651" s="206"/>
      <c r="AP651" s="341"/>
      <c r="AQ651" s="340" t="s">
        <v>571</v>
      </c>
      <c r="AR651" s="206"/>
      <c r="AS651" s="206"/>
      <c r="AT651" s="341"/>
      <c r="AU651" s="206" t="s">
        <v>571</v>
      </c>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t="s">
        <v>598</v>
      </c>
      <c r="AF673" s="199"/>
      <c r="AG673" s="132" t="s">
        <v>236</v>
      </c>
      <c r="AH673" s="133"/>
      <c r="AI673" s="155"/>
      <c r="AJ673" s="155"/>
      <c r="AK673" s="155"/>
      <c r="AL673" s="153"/>
      <c r="AM673" s="155"/>
      <c r="AN673" s="155"/>
      <c r="AO673" s="155"/>
      <c r="AP673" s="153"/>
      <c r="AQ673" s="590" t="s">
        <v>571</v>
      </c>
      <c r="AR673" s="199"/>
      <c r="AS673" s="132" t="s">
        <v>236</v>
      </c>
      <c r="AT673" s="133"/>
      <c r="AU673" s="199" t="s">
        <v>596</v>
      </c>
      <c r="AV673" s="199"/>
      <c r="AW673" s="132" t="s">
        <v>181</v>
      </c>
      <c r="AX673" s="194"/>
    </row>
    <row r="674" spans="1:50" ht="23.25" customHeight="1" x14ac:dyDescent="0.15">
      <c r="A674" s="188"/>
      <c r="B674" s="185"/>
      <c r="C674" s="179"/>
      <c r="D674" s="185"/>
      <c r="E674" s="342"/>
      <c r="F674" s="343"/>
      <c r="G674" s="103" t="s">
        <v>597</v>
      </c>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t="s">
        <v>571</v>
      </c>
      <c r="AC674" s="212"/>
      <c r="AD674" s="212"/>
      <c r="AE674" s="340" t="s">
        <v>571</v>
      </c>
      <c r="AF674" s="206"/>
      <c r="AG674" s="206"/>
      <c r="AH674" s="206"/>
      <c r="AI674" s="340" t="s">
        <v>571</v>
      </c>
      <c r="AJ674" s="206"/>
      <c r="AK674" s="206"/>
      <c r="AL674" s="206"/>
      <c r="AM674" s="340" t="s">
        <v>596</v>
      </c>
      <c r="AN674" s="206"/>
      <c r="AO674" s="206"/>
      <c r="AP674" s="341"/>
      <c r="AQ674" s="340" t="s">
        <v>600</v>
      </c>
      <c r="AR674" s="206"/>
      <c r="AS674" s="206"/>
      <c r="AT674" s="341"/>
      <c r="AU674" s="206" t="s">
        <v>571</v>
      </c>
      <c r="AV674" s="206"/>
      <c r="AW674" s="206"/>
      <c r="AX674" s="207"/>
    </row>
    <row r="675" spans="1:50" ht="23.25"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t="s">
        <v>596</v>
      </c>
      <c r="AC675" s="204"/>
      <c r="AD675" s="204"/>
      <c r="AE675" s="340" t="s">
        <v>571</v>
      </c>
      <c r="AF675" s="206"/>
      <c r="AG675" s="206"/>
      <c r="AH675" s="341"/>
      <c r="AI675" s="340" t="s">
        <v>591</v>
      </c>
      <c r="AJ675" s="206"/>
      <c r="AK675" s="206"/>
      <c r="AL675" s="206"/>
      <c r="AM675" s="340" t="s">
        <v>571</v>
      </c>
      <c r="AN675" s="206"/>
      <c r="AO675" s="206"/>
      <c r="AP675" s="341"/>
      <c r="AQ675" s="340" t="s">
        <v>591</v>
      </c>
      <c r="AR675" s="206"/>
      <c r="AS675" s="206"/>
      <c r="AT675" s="341"/>
      <c r="AU675" s="206" t="s">
        <v>602</v>
      </c>
      <c r="AV675" s="206"/>
      <c r="AW675" s="206"/>
      <c r="AX675" s="207"/>
    </row>
    <row r="676" spans="1:50" ht="23.25"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t="s">
        <v>571</v>
      </c>
      <c r="AF676" s="206"/>
      <c r="AG676" s="206"/>
      <c r="AH676" s="341"/>
      <c r="AI676" s="340" t="s">
        <v>599</v>
      </c>
      <c r="AJ676" s="206"/>
      <c r="AK676" s="206"/>
      <c r="AL676" s="206"/>
      <c r="AM676" s="340" t="s">
        <v>571</v>
      </c>
      <c r="AN676" s="206"/>
      <c r="AO676" s="206"/>
      <c r="AP676" s="341"/>
      <c r="AQ676" s="340" t="s">
        <v>601</v>
      </c>
      <c r="AR676" s="206"/>
      <c r="AS676" s="206"/>
      <c r="AT676" s="341"/>
      <c r="AU676" s="206" t="s">
        <v>571</v>
      </c>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571</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6.2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567</v>
      </c>
      <c r="AE702" s="346"/>
      <c r="AF702" s="346"/>
      <c r="AG702" s="385" t="s">
        <v>619</v>
      </c>
      <c r="AH702" s="386"/>
      <c r="AI702" s="386"/>
      <c r="AJ702" s="386"/>
      <c r="AK702" s="386"/>
      <c r="AL702" s="386"/>
      <c r="AM702" s="386"/>
      <c r="AN702" s="386"/>
      <c r="AO702" s="386"/>
      <c r="AP702" s="386"/>
      <c r="AQ702" s="386"/>
      <c r="AR702" s="386"/>
      <c r="AS702" s="386"/>
      <c r="AT702" s="386"/>
      <c r="AU702" s="386"/>
      <c r="AV702" s="386"/>
      <c r="AW702" s="386"/>
      <c r="AX702" s="387"/>
    </row>
    <row r="703" spans="1:50" ht="56.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567</v>
      </c>
      <c r="AE703" s="327"/>
      <c r="AF703" s="327"/>
      <c r="AG703" s="100" t="s">
        <v>620</v>
      </c>
      <c r="AH703" s="101"/>
      <c r="AI703" s="101"/>
      <c r="AJ703" s="101"/>
      <c r="AK703" s="101"/>
      <c r="AL703" s="101"/>
      <c r="AM703" s="101"/>
      <c r="AN703" s="101"/>
      <c r="AO703" s="101"/>
      <c r="AP703" s="101"/>
      <c r="AQ703" s="101"/>
      <c r="AR703" s="101"/>
      <c r="AS703" s="101"/>
      <c r="AT703" s="101"/>
      <c r="AU703" s="101"/>
      <c r="AV703" s="101"/>
      <c r="AW703" s="101"/>
      <c r="AX703" s="102"/>
    </row>
    <row r="704" spans="1:50" ht="81.7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567</v>
      </c>
      <c r="AE704" s="783"/>
      <c r="AF704" s="783"/>
      <c r="AG704" s="166" t="s">
        <v>621</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567</v>
      </c>
      <c r="AE705" s="715"/>
      <c r="AF705" s="715"/>
      <c r="AG705" s="124" t="s">
        <v>634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633</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603</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71.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567</v>
      </c>
      <c r="AE708" s="605"/>
      <c r="AF708" s="605"/>
      <c r="AG708" s="742" t="s">
        <v>622</v>
      </c>
      <c r="AH708" s="743"/>
      <c r="AI708" s="743"/>
      <c r="AJ708" s="743"/>
      <c r="AK708" s="743"/>
      <c r="AL708" s="743"/>
      <c r="AM708" s="743"/>
      <c r="AN708" s="743"/>
      <c r="AO708" s="743"/>
      <c r="AP708" s="743"/>
      <c r="AQ708" s="743"/>
      <c r="AR708" s="743"/>
      <c r="AS708" s="743"/>
      <c r="AT708" s="743"/>
      <c r="AU708" s="743"/>
      <c r="AV708" s="743"/>
      <c r="AW708" s="743"/>
      <c r="AX708" s="744"/>
    </row>
    <row r="709" spans="1:50" ht="117.7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567</v>
      </c>
      <c r="AE709" s="327"/>
      <c r="AF709" s="327"/>
      <c r="AG709" s="100" t="s">
        <v>643</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604</v>
      </c>
      <c r="AE710" s="327"/>
      <c r="AF710" s="327"/>
      <c r="AG710" s="100" t="s">
        <v>570</v>
      </c>
      <c r="AH710" s="101"/>
      <c r="AI710" s="101"/>
      <c r="AJ710" s="101"/>
      <c r="AK710" s="101"/>
      <c r="AL710" s="101"/>
      <c r="AM710" s="101"/>
      <c r="AN710" s="101"/>
      <c r="AO710" s="101"/>
      <c r="AP710" s="101"/>
      <c r="AQ710" s="101"/>
      <c r="AR710" s="101"/>
      <c r="AS710" s="101"/>
      <c r="AT710" s="101"/>
      <c r="AU710" s="101"/>
      <c r="AV710" s="101"/>
      <c r="AW710" s="101"/>
      <c r="AX710" s="102"/>
    </row>
    <row r="711" spans="1:50" ht="31.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567</v>
      </c>
      <c r="AE711" s="327"/>
      <c r="AF711" s="327"/>
      <c r="AG711" s="100" t="s">
        <v>605</v>
      </c>
      <c r="AH711" s="101"/>
      <c r="AI711" s="101"/>
      <c r="AJ711" s="101"/>
      <c r="AK711" s="101"/>
      <c r="AL711" s="101"/>
      <c r="AM711" s="101"/>
      <c r="AN711" s="101"/>
      <c r="AO711" s="101"/>
      <c r="AP711" s="101"/>
      <c r="AQ711" s="101"/>
      <c r="AR711" s="101"/>
      <c r="AS711" s="101"/>
      <c r="AT711" s="101"/>
      <c r="AU711" s="101"/>
      <c r="AV711" s="101"/>
      <c r="AW711" s="101"/>
      <c r="AX711" s="102"/>
    </row>
    <row r="712" spans="1:50" ht="34.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567</v>
      </c>
      <c r="AE712" s="783"/>
      <c r="AF712" s="783"/>
      <c r="AG712" s="810" t="s">
        <v>639</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604</v>
      </c>
      <c r="AE713" s="327"/>
      <c r="AF713" s="663"/>
      <c r="AG713" s="100" t="s">
        <v>570</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604</v>
      </c>
      <c r="AE714" s="808"/>
      <c r="AF714" s="809"/>
      <c r="AG714" s="736" t="s">
        <v>570</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567</v>
      </c>
      <c r="AE715" s="605"/>
      <c r="AF715" s="656"/>
      <c r="AG715" s="742" t="s">
        <v>635</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604</v>
      </c>
      <c r="AE716" s="627"/>
      <c r="AF716" s="627"/>
      <c r="AG716" s="100" t="s">
        <v>573</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567</v>
      </c>
      <c r="AE717" s="327"/>
      <c r="AF717" s="327"/>
      <c r="AG717" s="100" t="s">
        <v>636</v>
      </c>
      <c r="AH717" s="101"/>
      <c r="AI717" s="101"/>
      <c r="AJ717" s="101"/>
      <c r="AK717" s="101"/>
      <c r="AL717" s="101"/>
      <c r="AM717" s="101"/>
      <c r="AN717" s="101"/>
      <c r="AO717" s="101"/>
      <c r="AP717" s="101"/>
      <c r="AQ717" s="101"/>
      <c r="AR717" s="101"/>
      <c r="AS717" s="101"/>
      <c r="AT717" s="101"/>
      <c r="AU717" s="101"/>
      <c r="AV717" s="101"/>
      <c r="AW717" s="101"/>
      <c r="AX717" s="102"/>
    </row>
    <row r="718" spans="1:50" ht="78.7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567</v>
      </c>
      <c r="AE718" s="327"/>
      <c r="AF718" s="327"/>
      <c r="AG718" s="126" t="s">
        <v>638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567</v>
      </c>
      <c r="AE719" s="605"/>
      <c r="AF719" s="605"/>
      <c r="AG719" s="124" t="s">
        <v>623</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t="s">
        <v>563</v>
      </c>
      <c r="D721" s="295"/>
      <c r="E721" s="295"/>
      <c r="F721" s="296"/>
      <c r="G721" s="285"/>
      <c r="H721" s="286"/>
      <c r="I721" s="82" t="str">
        <f>IF(OR(G721="　", G721=""), "", "-")</f>
        <v/>
      </c>
      <c r="J721" s="289">
        <v>504</v>
      </c>
      <c r="K721" s="289"/>
      <c r="L721" s="82" t="str">
        <f>IF(M721="","","-")</f>
        <v/>
      </c>
      <c r="M721" s="83"/>
      <c r="N721" s="302" t="s">
        <v>606</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5.5"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640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644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646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137</v>
      </c>
      <c r="B731" s="800"/>
      <c r="C731" s="800"/>
      <c r="D731" s="800"/>
      <c r="E731" s="801"/>
      <c r="F731" s="729" t="s">
        <v>645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648</v>
      </c>
      <c r="B733" s="674"/>
      <c r="C733" s="674"/>
      <c r="D733" s="674"/>
      <c r="E733" s="675"/>
      <c r="F733" s="637" t="s">
        <v>649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09"/>
      <c r="C737" s="209"/>
      <c r="D737" s="210"/>
      <c r="E737" s="989" t="s">
        <v>596</v>
      </c>
      <c r="F737" s="989"/>
      <c r="G737" s="989"/>
      <c r="H737" s="989"/>
      <c r="I737" s="989"/>
      <c r="J737" s="989"/>
      <c r="K737" s="989"/>
      <c r="L737" s="989"/>
      <c r="M737" s="989"/>
      <c r="N737" s="365" t="s">
        <v>404</v>
      </c>
      <c r="O737" s="365"/>
      <c r="P737" s="365"/>
      <c r="Q737" s="365"/>
      <c r="R737" s="989" t="s">
        <v>596</v>
      </c>
      <c r="S737" s="989"/>
      <c r="T737" s="989"/>
      <c r="U737" s="989"/>
      <c r="V737" s="989"/>
      <c r="W737" s="989"/>
      <c r="X737" s="989"/>
      <c r="Y737" s="989"/>
      <c r="Z737" s="989"/>
      <c r="AA737" s="365" t="s">
        <v>403</v>
      </c>
      <c r="AB737" s="365"/>
      <c r="AC737" s="365"/>
      <c r="AD737" s="365"/>
      <c r="AE737" s="989" t="s">
        <v>571</v>
      </c>
      <c r="AF737" s="989"/>
      <c r="AG737" s="989"/>
      <c r="AH737" s="989"/>
      <c r="AI737" s="989"/>
      <c r="AJ737" s="989"/>
      <c r="AK737" s="989"/>
      <c r="AL737" s="989"/>
      <c r="AM737" s="989"/>
      <c r="AN737" s="365" t="s">
        <v>402</v>
      </c>
      <c r="AO737" s="365"/>
      <c r="AP737" s="365"/>
      <c r="AQ737" s="365"/>
      <c r="AR737" s="995" t="s">
        <v>571</v>
      </c>
      <c r="AS737" s="996"/>
      <c r="AT737" s="996"/>
      <c r="AU737" s="996"/>
      <c r="AV737" s="996"/>
      <c r="AW737" s="996"/>
      <c r="AX737" s="997"/>
      <c r="AY737" s="88"/>
      <c r="AZ737" s="88"/>
    </row>
    <row r="738" spans="1:52" ht="24.75" customHeight="1" x14ac:dyDescent="0.15">
      <c r="A738" s="988" t="s">
        <v>401</v>
      </c>
      <c r="B738" s="209"/>
      <c r="C738" s="209"/>
      <c r="D738" s="210"/>
      <c r="E738" s="989" t="s">
        <v>571</v>
      </c>
      <c r="F738" s="989"/>
      <c r="G738" s="989"/>
      <c r="H738" s="989"/>
      <c r="I738" s="989"/>
      <c r="J738" s="989"/>
      <c r="K738" s="989"/>
      <c r="L738" s="989"/>
      <c r="M738" s="989"/>
      <c r="N738" s="365" t="s">
        <v>400</v>
      </c>
      <c r="O738" s="365"/>
      <c r="P738" s="365"/>
      <c r="Q738" s="365"/>
      <c r="R738" s="989" t="s">
        <v>607</v>
      </c>
      <c r="S738" s="989"/>
      <c r="T738" s="989"/>
      <c r="U738" s="989"/>
      <c r="V738" s="989"/>
      <c r="W738" s="989"/>
      <c r="X738" s="989"/>
      <c r="Y738" s="989"/>
      <c r="Z738" s="989"/>
      <c r="AA738" s="365" t="s">
        <v>399</v>
      </c>
      <c r="AB738" s="365"/>
      <c r="AC738" s="365"/>
      <c r="AD738" s="365"/>
      <c r="AE738" s="989" t="s">
        <v>608</v>
      </c>
      <c r="AF738" s="989"/>
      <c r="AG738" s="989"/>
      <c r="AH738" s="989"/>
      <c r="AI738" s="989"/>
      <c r="AJ738" s="989"/>
      <c r="AK738" s="989"/>
      <c r="AL738" s="989"/>
      <c r="AM738" s="989"/>
      <c r="AN738" s="365" t="s">
        <v>398</v>
      </c>
      <c r="AO738" s="365"/>
      <c r="AP738" s="365"/>
      <c r="AQ738" s="365"/>
      <c r="AR738" s="995" t="s">
        <v>609</v>
      </c>
      <c r="AS738" s="996"/>
      <c r="AT738" s="996"/>
      <c r="AU738" s="996"/>
      <c r="AV738" s="996"/>
      <c r="AW738" s="996"/>
      <c r="AX738" s="997"/>
    </row>
    <row r="739" spans="1:52" ht="24.75" customHeight="1" x14ac:dyDescent="0.15">
      <c r="A739" s="988" t="s">
        <v>397</v>
      </c>
      <c r="B739" s="209"/>
      <c r="C739" s="209"/>
      <c r="D739" s="210"/>
      <c r="E739" s="989" t="s">
        <v>610</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t="s">
        <v>563</v>
      </c>
      <c r="F740" s="974"/>
      <c r="G740" s="974"/>
      <c r="H740" s="92" t="str">
        <f>IF(E740="", "", "(")</f>
        <v>(</v>
      </c>
      <c r="I740" s="974"/>
      <c r="J740" s="974"/>
      <c r="K740" s="92" t="str">
        <f>IF(OR(I740="　", I740=""), "", "-")</f>
        <v/>
      </c>
      <c r="L740" s="975">
        <v>502</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652</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624</v>
      </c>
      <c r="H782" s="671"/>
      <c r="I782" s="671"/>
      <c r="J782" s="671"/>
      <c r="K782" s="672"/>
      <c r="L782" s="664" t="s">
        <v>628</v>
      </c>
      <c r="M782" s="665"/>
      <c r="N782" s="665"/>
      <c r="O782" s="665"/>
      <c r="P782" s="665"/>
      <c r="Q782" s="665"/>
      <c r="R782" s="665"/>
      <c r="S782" s="665"/>
      <c r="T782" s="665"/>
      <c r="U782" s="665"/>
      <c r="V782" s="665"/>
      <c r="W782" s="665"/>
      <c r="X782" s="666"/>
      <c r="Y782" s="388">
        <v>30</v>
      </c>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customHeight="1" x14ac:dyDescent="0.15">
      <c r="A783" s="631"/>
      <c r="B783" s="632"/>
      <c r="C783" s="632"/>
      <c r="D783" s="632"/>
      <c r="E783" s="632"/>
      <c r="F783" s="633"/>
      <c r="G783" s="606" t="s">
        <v>625</v>
      </c>
      <c r="H783" s="607"/>
      <c r="I783" s="607"/>
      <c r="J783" s="607"/>
      <c r="K783" s="608"/>
      <c r="L783" s="598" t="s">
        <v>629</v>
      </c>
      <c r="M783" s="599"/>
      <c r="N783" s="599"/>
      <c r="O783" s="599"/>
      <c r="P783" s="599"/>
      <c r="Q783" s="599"/>
      <c r="R783" s="599"/>
      <c r="S783" s="599"/>
      <c r="T783" s="599"/>
      <c r="U783" s="599"/>
      <c r="V783" s="599"/>
      <c r="W783" s="599"/>
      <c r="X783" s="600"/>
      <c r="Y783" s="601">
        <v>8</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626</v>
      </c>
      <c r="H784" s="607"/>
      <c r="I784" s="607"/>
      <c r="J784" s="607"/>
      <c r="K784" s="608"/>
      <c r="L784" s="598"/>
      <c r="M784" s="599"/>
      <c r="N784" s="599"/>
      <c r="O784" s="599"/>
      <c r="P784" s="599"/>
      <c r="Q784" s="599"/>
      <c r="R784" s="599"/>
      <c r="S784" s="599"/>
      <c r="T784" s="599"/>
      <c r="U784" s="599"/>
      <c r="V784" s="599"/>
      <c r="W784" s="599"/>
      <c r="X784" s="600"/>
      <c r="Y784" s="601">
        <v>4</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627</v>
      </c>
      <c r="H785" s="607"/>
      <c r="I785" s="607"/>
      <c r="J785" s="607"/>
      <c r="K785" s="608"/>
      <c r="L785" s="598" t="s">
        <v>630</v>
      </c>
      <c r="M785" s="599"/>
      <c r="N785" s="599"/>
      <c r="O785" s="599"/>
      <c r="P785" s="599"/>
      <c r="Q785" s="599"/>
      <c r="R785" s="599"/>
      <c r="S785" s="599"/>
      <c r="T785" s="599"/>
      <c r="U785" s="599"/>
      <c r="V785" s="599"/>
      <c r="W785" s="599"/>
      <c r="X785" s="600"/>
      <c r="Y785" s="601">
        <v>3</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45</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5.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87" customHeight="1" x14ac:dyDescent="0.15">
      <c r="A838" s="376">
        <v>1</v>
      </c>
      <c r="B838" s="376">
        <v>1</v>
      </c>
      <c r="C838" s="361" t="s">
        <v>631</v>
      </c>
      <c r="D838" s="347"/>
      <c r="E838" s="347"/>
      <c r="F838" s="347"/>
      <c r="G838" s="347"/>
      <c r="H838" s="347"/>
      <c r="I838" s="347"/>
      <c r="J838" s="348">
        <v>8010401024011</v>
      </c>
      <c r="K838" s="349"/>
      <c r="L838" s="349"/>
      <c r="M838" s="349"/>
      <c r="N838" s="349"/>
      <c r="O838" s="349"/>
      <c r="P838" s="362" t="s">
        <v>632</v>
      </c>
      <c r="Q838" s="350"/>
      <c r="R838" s="350"/>
      <c r="S838" s="350"/>
      <c r="T838" s="350"/>
      <c r="U838" s="350"/>
      <c r="V838" s="350"/>
      <c r="W838" s="350"/>
      <c r="X838" s="350"/>
      <c r="Y838" s="351">
        <v>45</v>
      </c>
      <c r="Z838" s="352"/>
      <c r="AA838" s="352"/>
      <c r="AB838" s="353"/>
      <c r="AC838" s="363" t="s">
        <v>379</v>
      </c>
      <c r="AD838" s="371"/>
      <c r="AE838" s="371"/>
      <c r="AF838" s="371"/>
      <c r="AG838" s="371"/>
      <c r="AH838" s="372">
        <v>1</v>
      </c>
      <c r="AI838" s="373"/>
      <c r="AJ838" s="373"/>
      <c r="AK838" s="373"/>
      <c r="AL838" s="357">
        <v>72.650000000000006</v>
      </c>
      <c r="AM838" s="358"/>
      <c r="AN838" s="358"/>
      <c r="AO838" s="359"/>
      <c r="AP838" s="360" t="s">
        <v>637</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1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611</v>
      </c>
      <c r="F1103" s="375"/>
      <c r="G1103" s="375"/>
      <c r="H1103" s="375"/>
      <c r="I1103" s="375"/>
      <c r="J1103" s="348" t="s">
        <v>571</v>
      </c>
      <c r="K1103" s="349"/>
      <c r="L1103" s="349"/>
      <c r="M1103" s="349"/>
      <c r="N1103" s="349"/>
      <c r="O1103" s="349"/>
      <c r="P1103" s="362" t="s">
        <v>571</v>
      </c>
      <c r="Q1103" s="350"/>
      <c r="R1103" s="350"/>
      <c r="S1103" s="350"/>
      <c r="T1103" s="350"/>
      <c r="U1103" s="350"/>
      <c r="V1103" s="350"/>
      <c r="W1103" s="350"/>
      <c r="X1103" s="350"/>
      <c r="Y1103" s="351" t="s">
        <v>571</v>
      </c>
      <c r="Z1103" s="352"/>
      <c r="AA1103" s="352"/>
      <c r="AB1103" s="353"/>
      <c r="AC1103" s="354"/>
      <c r="AD1103" s="354"/>
      <c r="AE1103" s="354"/>
      <c r="AF1103" s="354"/>
      <c r="AG1103" s="354"/>
      <c r="AH1103" s="355" t="s">
        <v>571</v>
      </c>
      <c r="AI1103" s="356"/>
      <c r="AJ1103" s="356"/>
      <c r="AK1103" s="356"/>
      <c r="AL1103" s="357" t="s">
        <v>571</v>
      </c>
      <c r="AM1103" s="358"/>
      <c r="AN1103" s="358"/>
      <c r="AO1103" s="359"/>
      <c r="AP1103" s="360" t="s">
        <v>571</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AU32">
    <cfRule type="expression" dxfId="2739" priority="13441">
      <formula>IF(RIGHT(TEXT(AQ32,"0.#"),1)=".",FALSE,TRUE)</formula>
    </cfRule>
    <cfRule type="expression" dxfId="2738" priority="13442">
      <formula>IF(RIGHT(TEXT(AQ32,"0.#"),1)=".",TRUE,FALSE)</formula>
    </cfRule>
  </conditionalFormatting>
  <conditionalFormatting sqref="AU33:AU34">
    <cfRule type="expression" dxfId="2737" priority="13439">
      <formula>IF(RIGHT(TEXT(AU33,"0.#"),1)=".",FALSE,TRUE)</formula>
    </cfRule>
    <cfRule type="expression" dxfId="2736" priority="13440">
      <formula>IF(RIGHT(TEXT(AU33,"0.#"),1)=".",TRUE,FALSE)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08" max="49" man="1"/>
    <brk id="735" max="49"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567</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t="s">
        <v>567</v>
      </c>
      <c r="C9" s="13" t="str">
        <f t="shared" si="0"/>
        <v>高齢社会対策</v>
      </c>
      <c r="D9" s="13" t="str">
        <f t="shared" si="8"/>
        <v>高齢社会対策</v>
      </c>
      <c r="F9" s="18" t="s">
        <v>304</v>
      </c>
      <c r="G9" s="17"/>
      <c r="H9" s="13" t="str">
        <f t="shared" si="1"/>
        <v/>
      </c>
      <c r="I9" s="13" t="str">
        <f t="shared" si="5"/>
        <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t="s">
        <v>567</v>
      </c>
      <c r="C13" s="13" t="str">
        <f t="shared" si="9"/>
        <v>少子化社会対策</v>
      </c>
      <c r="D13" s="13" t="str">
        <f t="shared" si="8"/>
        <v>高齢社会対策、少子化社会対策</v>
      </c>
      <c r="F13" s="18" t="s">
        <v>120</v>
      </c>
      <c r="G13" s="17"/>
      <c r="H13" s="13" t="str">
        <f t="shared" si="1"/>
        <v/>
      </c>
      <c r="I13" s="13" t="str">
        <f t="shared" si="5"/>
        <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高齢社会対策、少子化社会対策</v>
      </c>
      <c r="F14" s="18" t="s">
        <v>121</v>
      </c>
      <c r="G14" s="17" t="s">
        <v>567</v>
      </c>
      <c r="H14" s="13" t="str">
        <f t="shared" si="1"/>
        <v>労働保険特別会計雇用勘定</v>
      </c>
      <c r="I14" s="13" t="str">
        <f t="shared" si="5"/>
        <v>労働保険特別会計雇用勘定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t="s">
        <v>567</v>
      </c>
      <c r="C15" s="13" t="str">
        <f t="shared" si="9"/>
        <v>男女共同参画</v>
      </c>
      <c r="D15" s="13" t="str">
        <f t="shared" si="8"/>
        <v>高齢社会対策、少子化社会対策、男女共同参画</v>
      </c>
      <c r="F15" s="18" t="s">
        <v>122</v>
      </c>
      <c r="G15" s="17"/>
      <c r="H15" s="13" t="str">
        <f t="shared" si="1"/>
        <v/>
      </c>
      <c r="I15" s="13" t="str">
        <f t="shared" si="5"/>
        <v>労働保険特別会計雇用勘定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高齢社会対策、少子化社会対策、男女共同参画</v>
      </c>
      <c r="F16" s="18" t="s">
        <v>123</v>
      </c>
      <c r="G16" s="17"/>
      <c r="H16" s="13" t="str">
        <f t="shared" si="1"/>
        <v/>
      </c>
      <c r="I16" s="13" t="str">
        <f t="shared" si="5"/>
        <v>労働保険特別会計雇用勘定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高齢社会対策、少子化社会対策、男女共同参画</v>
      </c>
      <c r="F17" s="18" t="s">
        <v>124</v>
      </c>
      <c r="G17" s="17"/>
      <c r="H17" s="13" t="str">
        <f t="shared" si="1"/>
        <v/>
      </c>
      <c r="I17" s="13" t="str">
        <f t="shared" si="5"/>
        <v>労働保険特別会計雇用勘定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高齢社会対策、少子化社会対策、男女共同参画</v>
      </c>
      <c r="F18" s="18" t="s">
        <v>125</v>
      </c>
      <c r="G18" s="17"/>
      <c r="H18" s="13" t="str">
        <f t="shared" si="1"/>
        <v/>
      </c>
      <c r="I18" s="13" t="str">
        <f t="shared" si="5"/>
        <v>労働保険特別会計雇用勘定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高齢社会対策、少子化社会対策、男女共同参画</v>
      </c>
      <c r="F19" s="18" t="s">
        <v>126</v>
      </c>
      <c r="G19" s="17"/>
      <c r="H19" s="13" t="str">
        <f t="shared" si="1"/>
        <v/>
      </c>
      <c r="I19" s="13" t="str">
        <f t="shared" si="5"/>
        <v>労働保険特別会計雇用勘定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高齢社会対策、少子化社会対策、男女共同参画</v>
      </c>
      <c r="F20" s="18" t="s">
        <v>313</v>
      </c>
      <c r="G20" s="17"/>
      <c r="H20" s="13" t="str">
        <f t="shared" si="1"/>
        <v/>
      </c>
      <c r="I20" s="13" t="str">
        <f t="shared" si="5"/>
        <v>労働保険特別会計雇用勘定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t="s">
        <v>567</v>
      </c>
      <c r="C21" s="13" t="str">
        <f t="shared" si="9"/>
        <v>地方創生</v>
      </c>
      <c r="D21" s="13" t="str">
        <f t="shared" si="8"/>
        <v>高齢社会対策、少子化社会対策、男女共同参画、地方創生</v>
      </c>
      <c r="F21" s="18" t="s">
        <v>127</v>
      </c>
      <c r="G21" s="17"/>
      <c r="H21" s="13" t="str">
        <f t="shared" si="1"/>
        <v/>
      </c>
      <c r="I21" s="13" t="str">
        <f t="shared" si="5"/>
        <v>労働保険特別会計雇用勘定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高齢社会対策、少子化社会対策、男女共同参画、地方創生</v>
      </c>
      <c r="F22" s="18" t="s">
        <v>128</v>
      </c>
      <c r="G22" s="17"/>
      <c r="H22" s="13" t="str">
        <f t="shared" si="1"/>
        <v/>
      </c>
      <c r="I22" s="13" t="str">
        <f t="shared" si="5"/>
        <v>労働保険特別会計雇用勘定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高齢社会対策、少子化社会対策、男女共同参画、地方創生</v>
      </c>
      <c r="F23" s="18" t="s">
        <v>129</v>
      </c>
      <c r="G23" s="17"/>
      <c r="H23" s="13" t="str">
        <f t="shared" si="1"/>
        <v/>
      </c>
      <c r="I23" s="13" t="str">
        <f t="shared" si="5"/>
        <v>労働保険特別会計雇用勘定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高齢社会対策、少子化社会対策、男女共同参画、地方創生</v>
      </c>
      <c r="F24" s="18" t="s">
        <v>417</v>
      </c>
      <c r="G24" s="17"/>
      <c r="H24" s="13" t="str">
        <f t="shared" si="1"/>
        <v/>
      </c>
      <c r="I24" s="13" t="str">
        <f t="shared" si="5"/>
        <v>労働保険特別会計雇用勘定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高齢社会対策、少子化社会対策、男女共同参画、地方創生</v>
      </c>
      <c r="B27" s="13"/>
      <c r="F27" s="18" t="s">
        <v>132</v>
      </c>
      <c r="G27" s="17"/>
      <c r="H27" s="13" t="str">
        <f t="shared" si="1"/>
        <v/>
      </c>
      <c r="I27" s="13" t="str">
        <f t="shared" si="5"/>
        <v>労働保険特別会計雇用勘定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2020-09-24T08:26:28Z</cp:lastPrinted>
  <dcterms:created xsi:type="dcterms:W3CDTF">2012-03-13T00:50:25Z</dcterms:created>
  <dcterms:modified xsi:type="dcterms:W3CDTF">2020-10-02T05:29:00Z</dcterms:modified>
</cp:coreProperties>
</file>