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0500_雇用環境・均等局　有期・短時間労働課\07 均衡待遇係\09　作業依頼\R2\行政事業レビュー\レビューシートの修正（H28～R2）\修正済レビューシート\R2\"/>
    </mc:Choice>
  </mc:AlternateContent>
  <bookViews>
    <workbookView xWindow="4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<sst xmlns="http://schemas.openxmlformats.org/spreadsheetml/2006/main" count="2908" uniqueCount="667">
  <si>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</si>
  <si>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</si>
  <si>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</si>
  <si>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</si>
  <si>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</si>
  <si>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</si>
  <si>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</si>
  <si>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</si>
  <si>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</si>
  <si>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</si>
  <si>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</si>
  <si>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</si>
  <si>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</si>
  <si>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</si>
  <si>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</si>
  <si>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</si>
  <si>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</si>
  <si>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</si>
  <si>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</si>
  <si>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</si>
  <si>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</si>
  <si>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</si>
  <si>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</si>
  <si>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</si>
  <si>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</si>
  <si>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</si>
  <si>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</si>
  <si>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</si>
  <si>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</si>
  <si>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</si>
  <si>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</si>
  <si>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</si>
  <si>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</si>
  <si>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</si>
  <si>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</si>
  <si>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</si>
  <si>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</si>
  <si>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</si>
  <si>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</si>
  <si>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</si>
  <si>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</si>
  <si>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</si>
  <si>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</si>
  <si>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</si>
  <si>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</si>
  <si>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</si>
  <si>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</si>
  <si>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</si>
  <si>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</si>
  <si>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</si>
  <si>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</si>
  <si>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</si>
  <si>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</si>
  <si>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</si>
  <si>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</si>
  <si>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</si>
  <si>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</si>
  <si>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</si>
  <si>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</si>
  <si>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</si>
  <si>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</si>
  <si>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</si>
  <si>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</si>
  <si>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</si>
  <si>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</si>
  <si>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</si>
  <si>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</si>
  <si>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</si>
  <si>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</si>
  <si>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</si>
  <si>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</si>
  <si>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</si>
  <si>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</si>
  <si>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</si>
  <si>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</si>
  <si>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</si>
  <si>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</si>
  <si>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</si>
  <si>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</si>
  <si>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</si>
  <si>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</si>
  <si>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</si>
  <si>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</si>
  <si>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</si>
  <si>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</si>
  <si>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</si>
  <si>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</si>
  <si>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</si>
  <si>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</si>
  <si>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</si>
  <si>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</si>
  <si>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</si>
  <si>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</si>
  <si>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</si>
  <si>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</si>
  <si>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</si>
  <si>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</si>
  <si>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</si>
  <si>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</si>
  <si>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</si>
  <si>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</si>
  <si>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</si>
  <si>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</si>
  <si>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</si>
  <si>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</si>
  <si>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</si>
  <si>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</si>
  <si>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</si>
  <si>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</si>
  <si>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</si>
  <si>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</si>
  <si>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</si>
  <si>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</si>
  <si>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</si>
  <si>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</si>
  <si>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</si>
  <si>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</si>
  <si>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</si>
  <si>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</si>
  <si>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</si>
  <si>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</si>
  <si>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</si>
  <si>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</si>
  <si>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</si>
  <si>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</si>
  <si>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</si>
  <si>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</si>
  <si>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</si>
  <si>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</si>
  <si>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</si>
  <si>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</si>
  <si>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</si>
  <si>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</si>
  <si>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</si>
  <si>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</si>
  <si>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</si>
  <si>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</si>
  <si>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</si>
  <si>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</si>
  <si>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</si>
  <si>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</si>
  <si>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</si>
  <si>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</si>
  <si>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</si>
  <si>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</si>
  <si>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</si>
  <si>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</si>
  <si>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</si>
  <si>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</si>
  <si>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</si>
  <si>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</si>
  <si>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</si>
  <si>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</si>
  <si>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</si>
  <si>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</si>
  <si>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</si>
  <si>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</si>
  <si>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</si>
  <si>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</si>
  <si>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</si>
  <si>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</si>
  <si>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</si>
  <si>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</si>
  <si>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</si>
  <si>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</si>
  <si>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</si>
  <si>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</si>
  <si>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</si>
  <si>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</si>
  <si>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</si>
  <si>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</si>
  <si>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</si>
  <si>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</si>
  <si>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</si>
  <si>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</si>
  <si>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</si>
  <si>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</si>
  <si>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</si>
  <si>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</si>
  <si>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</si>
  <si>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</si>
  <si>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</si>
  <si>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</si>
  <si>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</si>
  <si>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</si>
  <si>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</si>
  <si>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</si>
  <si>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</si>
  <si>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</si>
  <si>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</si>
  <si>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</si>
  <si>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</si>
  <si>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</si>
  <si>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</si>
  <si>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</si>
  <si>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</si>
  <si>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</si>
  <si>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</si>
  <si>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</si>
  <si>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</si>
  <si>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</si>
  <si>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</si>
  <si>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</si>
  <si>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</si>
  <si>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</si>
  <si>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</si>
  <si>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</si>
  <si>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</si>
  <si>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</si>
  <si>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</si>
  <si>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</si>
  <si>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</si>
  <si>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</si>
  <si>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</si>
  <si>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</si>
  <si>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</si>
  <si>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</si>
  <si>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</si>
  <si>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</si>
  <si>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</si>
  <si>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</si>
  <si>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</si>
  <si>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</si>
  <si>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</si>
  <si>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</si>
  <si>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</si>
  <si>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</si>
  <si>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</si>
  <si>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</si>
  <si>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</si>
  <si>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</si>
  <si>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</si>
  <si>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</si>
  <si>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</si>
  <si>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</si>
  <si>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</si>
  <si>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</si>
  <si>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</si>
  <si>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</si>
  <si>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</si>
  <si>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</si>
  <si>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</si>
  <si>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</si>
  <si>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</si>
  <si>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</si>
  <si>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</si>
  <si>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</si>
  <si>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</si>
  <si>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</si>
  <si>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</si>
  <si>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</si>
  <si>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</si>
  <si>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</si>
  <si>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</si>
  <si>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</si>
  <si>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</si>
  <si>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</si>
  <si>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</si>
  <si>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</si>
  <si>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</si>
  <si>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</si>
  <si>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</si>
  <si>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</si>
  <si>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</si>
  <si>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</si>
  <si>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</si>
  <si>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</si>
  <si>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</si>
  <si>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</si>
  <si>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</si>
  <si>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</si>
  <si>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</si>
  <si>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</si>
  <si>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</si>
  <si>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</si>
  <si>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</si>
  <si>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</si>
  <si>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</si>
  <si>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</si>
  <si>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</si>
  <si>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</si>
  <si>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</si>
  <si>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</si>
  <si>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</si>
  <si>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</si>
  <si>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</si>
  <si>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</si>
  <si>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</si>
  <si>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</si>
  <si>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</si>
  <si>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</si>
  <si>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</si>
  <si>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</si>
  <si>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</si>
  <si>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</si>
  <si>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</si>
  <si>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</si>
  <si>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</si>
  <si>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</si>
  <si>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</si>
  <si>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</si>
  <si>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</si>
  <si>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</si>
  <si>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</si>
  <si>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</si>
  <si>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</si>
  <si>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</si>
  <si>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</si>
  <si>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</si>
  <si>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</si>
  <si>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</si>
  <si>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</si>
  <si>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</si>
  <si>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</si>
  <si>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</si>
  <si>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</si>
  <si>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</si>
  <si>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</si>
  <si>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</si>
  <si>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</si>
  <si>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</si>
  <si>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</si>
  <si>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</si>
  <si>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</si>
  <si>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</si>
  <si>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</si>
  <si>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</si>
  <si>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</si>
  <si>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</si>
  <si>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</si>
  <si>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</si>
  <si>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</si>
  <si>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</si>
  <si>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</si>
  <si>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</si>
  <si>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</si>
  <si>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</si>
  <si>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</si>
  <si>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</si>
  <si>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</si>
  <si>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</si>
  <si>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</si>
  <si>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</si>
  <si>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</si>
  <si>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</si>
  <si>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</si>
  <si>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</si>
  <si>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</si>
  <si>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</si>
  <si>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</si>
  <si>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</si>
  <si>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</si>
  <si>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</si>
  <si>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</si>
  <si>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</si>
  <si>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</si>
  <si>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</si>
  <si>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</si>
  <si>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</si>
  <si>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</si>
  <si>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</si>
  <si>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</si>
  <si>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</si>
  <si>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</si>
  <si>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</si>
  <si>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</si>
  <si>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</si>
  <si>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</si>
  <si>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</si>
  <si>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</si>
  <si>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</si>
  <si>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</si>
  <si>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</si>
  <si>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</si>
  <si>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</si>
  <si>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</si>
  <si>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</si>
  <si>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</si>
  <si>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</si>
  <si>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</si>
  <si>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</si>
  <si>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</si>
  <si>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</si>
  <si>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</si>
  <si>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</si>
  <si>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</si>
  <si>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</si>
  <si>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</si>
  <si>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</si>
  <si>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</si>
  <si>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</si>
  <si>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</si>
  <si>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</si>
  <si>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</si>
  <si>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</si>
  <si>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</si>
  <si>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</si>
  <si>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</si>
  <si>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</si>
  <si>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</si>
  <si>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</si>
  <si>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</si>
  <si>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</si>
  <si>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</si>
  <si>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</si>
  <si>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</si>
  <si>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</si>
  <si>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</si>
  <si>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</si>
  <si>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</si>
  <si>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</si>
  <si>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</si>
  <si>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</si>
  <si>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</si>
  <si>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</si>
  <si>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</si>
  <si>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</si>
  <si>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</si>
  <si>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</si>
  <si>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</si>
  <si>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</si>
  <si>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</si>
  <si>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</si>
  <si>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</si>
  <si>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</si>
  <si>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</si>
  <si>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</si>
  <si>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</si>
  <si>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</si>
  <si>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</si>
  <si>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</si>
  <si>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</si>
  <si>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</si>
  <si>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</si>
  <si>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</si>
  <si>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</si>
  <si>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</si>
  <si>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</si>
  <si>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</si>
  <si>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</si>
  <si>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</si>
  <si>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</si>
  <si>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</si>
  <si>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</si>
  <si>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</si>
  <si>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</si>
  <si>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</si>
  <si>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</si>
  <si>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</si>
  <si>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</si>
  <si>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</si>
  <si>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</si>
  <si>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</si>
  <si>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</si>
  <si>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</si>
  <si>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</si>
  <si>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</si>
  <si>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</si>
  <si>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</si>
  <si>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</si>
  <si>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</si>
  <si>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</si>
  <si>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</si>
  <si>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</si>
  <si>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</si>
  <si>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</si>
  <si>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</si>
  <si>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</si>
  <si>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</si>
  <si>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</si>
  <si>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</si>
  <si>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</si>
  <si>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</si>
  <si>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</si>
  <si>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</si>
  <si>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</si>
  <si>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</si>
  <si>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</si>
  <si>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</si>
  <si>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</si>
  <si>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</si>
  <si>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</si>
  <si>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</si>
  <si>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</si>
  <si>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</si>
  <si>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</si>
  <si>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</si>
  <si>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</si>
  <si>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</si>
  <si>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</si>
  <si>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</si>
  <si>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</si>
  <si>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</si>
  <si>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</si>
  <si>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</si>
  <si>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</si>
  <si>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</si>
  <si>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</si>
  <si>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</si>
  <si>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</si>
  <si>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</si>
  <si>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</si>
  <si>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</si>
  <si>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</si>
  <si>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</si>
  <si>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</si>
  <si>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</si>
  <si>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</si>
  <si>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</si>
  <si>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</si>
  <si>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</si>
  <si>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</si>
  <si>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</si>
  <si>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</si>
  <si>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</si>
  <si>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</si>
  <si>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</si>
  <si>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</si>
  <si>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</si>
  <si>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</si>
  <si>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</si>
  <si>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</si>
  <si>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</si>
  <si>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</si>
  <si>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</si>
  <si>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</si>
  <si>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</si>
  <si>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</si>
  <si>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</si>
  <si>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</si>
  <si>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</si>
  <si>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</si>
  <si>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</si>
  <si>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</si>
  <si>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</si>
  <si>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</si>
  <si>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</si>
  <si>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</si>
  <si>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</si>
  <si>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</si>
  <si>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</si>
  <si>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</si>
  <si>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</si>
  <si>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</si>
  <si>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</si>
  <si>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</si>
  <si>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</si>
  <si>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</si>
  <si>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</si>
  <si>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</si>
  <si>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</si>
  <si>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</si>
  <si>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</si>
  <si>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</si>
  <si>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</si>
  <si>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</si>
  <si>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</si>
  <si>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</si>
  <si>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</si>
  <si>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</si>
  <si>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</si>
  <si>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</si>
  <si>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</si>
  <si>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</si>
  <si>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パートタイム・有期雇用労働者活躍推進事業</t>
    <phoneticPr fontId="5"/>
  </si>
  <si>
    <t>雇用環境・均等局</t>
    <phoneticPr fontId="5"/>
  </si>
  <si>
    <t>有期・短時間労働課</t>
    <phoneticPr fontId="5"/>
  </si>
  <si>
    <t>○</t>
  </si>
  <si>
    <t>雇用保険法第62条第1項第5号</t>
    <phoneticPr fontId="5"/>
  </si>
  <si>
    <t>仕事と家庭両立支援事業等委託費</t>
    <phoneticPr fontId="5"/>
  </si>
  <si>
    <t>-</t>
  </si>
  <si>
    <t>-</t>
    <phoneticPr fontId="5"/>
  </si>
  <si>
    <t>-</t>
    <phoneticPr fontId="5"/>
  </si>
  <si>
    <t>-</t>
    <phoneticPr fontId="5"/>
  </si>
  <si>
    <t>-</t>
    <phoneticPr fontId="5"/>
  </si>
  <si>
    <t>パート指標活用事業所数</t>
    <phoneticPr fontId="5"/>
  </si>
  <si>
    <t>所</t>
    <rPh sb="0" eb="1">
      <t>ショ</t>
    </rPh>
    <phoneticPr fontId="5"/>
  </si>
  <si>
    <t>-</t>
    <phoneticPr fontId="5"/>
  </si>
  <si>
    <t>パート・有期労働ポータルサイト上でのパート指標活用事業所数</t>
    <phoneticPr fontId="5"/>
  </si>
  <si>
    <t>パート指標等に係る説明会に参加した事業所数（3000事業所／年）</t>
    <phoneticPr fontId="5"/>
  </si>
  <si>
    <t>114,852/370</t>
  </si>
  <si>
    <t>60,370/357</t>
  </si>
  <si>
    <t>千円</t>
    <rPh sb="0" eb="2">
      <t>センエン</t>
    </rPh>
    <phoneticPr fontId="5"/>
  </si>
  <si>
    <t>執行額（X）／パート指標等に係る説明会に参加した事業所数（Ｙ）　　　　　　　　　　　　　</t>
    <phoneticPr fontId="5"/>
  </si>
  <si>
    <t>　　X/Y</t>
    <phoneticPr fontId="5"/>
  </si>
  <si>
    <t>パートタイム労働法に基づき、事業主に対し都道府県労働局が実施した助言・指導の是正割合</t>
    <phoneticPr fontId="5"/>
  </si>
  <si>
    <t>短時間（勤務時間限定）正社員制度を導入している事業所の割合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</si>
  <si>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</si>
  <si>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</si>
  <si>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</si>
  <si>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</si>
  <si>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</si>
  <si>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</si>
  <si>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</si>
  <si>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</si>
  <si>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</si>
  <si>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</si>
  <si>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</si>
  <si>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</si>
  <si>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</si>
  <si>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</si>
  <si>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</si>
  <si>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</si>
  <si>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</si>
  <si>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成果物等はWEB上でも公開することにしているなど印刷費等の削減等の取組を進めている。</t>
    <rPh sb="0" eb="3">
      <t>セイカブツ</t>
    </rPh>
    <rPh sb="3" eb="4">
      <t>ナド</t>
    </rPh>
    <rPh sb="8" eb="9">
      <t>ジョウ</t>
    </rPh>
    <rPh sb="11" eb="13">
      <t>コウカイ</t>
    </rPh>
    <rPh sb="24" eb="27">
      <t>インサツヒ</t>
    </rPh>
    <rPh sb="27" eb="28">
      <t>ナド</t>
    </rPh>
    <rPh sb="29" eb="31">
      <t>サクゲン</t>
    </rPh>
    <rPh sb="31" eb="32">
      <t>ナド</t>
    </rPh>
    <rPh sb="33" eb="35">
      <t>トリクミ</t>
    </rPh>
    <rPh sb="36" eb="37">
      <t>スス</t>
    </rPh>
    <phoneticPr fontId="5"/>
  </si>
  <si>
    <t>パートタイム・有期雇用労働者活躍推進に関する総合的情報提供事業</t>
    <phoneticPr fontId="5"/>
  </si>
  <si>
    <t>新26-052</t>
    <phoneticPr fontId="5"/>
  </si>
  <si>
    <t>646</t>
    <phoneticPr fontId="5"/>
  </si>
  <si>
    <t>634</t>
    <phoneticPr fontId="5"/>
  </si>
  <si>
    <t>624</t>
    <phoneticPr fontId="5"/>
  </si>
  <si>
    <t>479</t>
    <phoneticPr fontId="5"/>
  </si>
  <si>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</si>
  <si>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</si>
  <si>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5"/>
  </si>
  <si>
    <t>パートタイム・有期雇用労働者のより納得性の高い待遇の確保に向けた事業主の自主的な取組を促進するために、パートタイム・有期雇用労働者の同一労働同一賃金や処遇改善に取り組む事業主への支援や、「多様な正社員」制度の導入支援を効果的に実施する。</t>
    <rPh sb="17" eb="20">
      <t>ナットクセイ</t>
    </rPh>
    <rPh sb="21" eb="22">
      <t>タカ</t>
    </rPh>
    <rPh sb="23" eb="25">
      <t>タイグウ</t>
    </rPh>
    <rPh sb="26" eb="28">
      <t>カクホ</t>
    </rPh>
    <rPh sb="66" eb="68">
      <t>ドウイツ</t>
    </rPh>
    <rPh sb="68" eb="70">
      <t>ロウドウ</t>
    </rPh>
    <rPh sb="70" eb="72">
      <t>ドウイツ</t>
    </rPh>
    <rPh sb="72" eb="74">
      <t>チンギン</t>
    </rPh>
    <rPh sb="75" eb="77">
      <t>ショグウ</t>
    </rPh>
    <rPh sb="77" eb="79">
      <t>カイゼン</t>
    </rPh>
    <rPh sb="80" eb="81">
      <t>ト</t>
    </rPh>
    <rPh sb="82" eb="83">
      <t>ク</t>
    </rPh>
    <rPh sb="84" eb="87">
      <t>ジギョウヌシ</t>
    </rPh>
    <rPh sb="89" eb="91">
      <t>シエン</t>
    </rPh>
    <rPh sb="94" eb="96">
      <t>タヨウ</t>
    </rPh>
    <rPh sb="97" eb="100">
      <t>セイシャイン</t>
    </rPh>
    <rPh sb="101" eb="103">
      <t>セイド</t>
    </rPh>
    <rPh sb="104" eb="108">
      <t>ドウニュウシエン</t>
    </rPh>
    <rPh sb="109" eb="111">
      <t>コウカ</t>
    </rPh>
    <rPh sb="111" eb="112">
      <t>テキ</t>
    </rPh>
    <rPh sb="113" eb="115">
      <t>ジッシ</t>
    </rPh>
    <phoneticPr fontId="5"/>
  </si>
  <si>
    <t>53,237/180</t>
    <phoneticPr fontId="5"/>
  </si>
  <si>
    <t>％</t>
    <phoneticPr fontId="5"/>
  </si>
  <si>
    <t>％</t>
    <phoneticPr fontId="5"/>
  </si>
  <si>
    <t>％</t>
    <phoneticPr fontId="5"/>
  </si>
  <si>
    <t>事業主が自主的にパートタイム・有期雇用労働者の雇用管理の改善に向けた取組を進められるよう、事業主が自社の現状に即した課題解決を図り、その取組内容をより向上・発展させるためのきめ細かな支援を実施する。具体的には、パートタイム・有期雇用労働法等対応状況チェックツール等を活用しつつ、事業主の取組状況や関心度合いに応じたセミナー等を実施する。</t>
    <rPh sb="112" eb="114">
      <t>ユウキ</t>
    </rPh>
    <rPh sb="114" eb="116">
      <t>コヨウ</t>
    </rPh>
    <phoneticPr fontId="5"/>
  </si>
  <si>
    <t>パートタイム・有期雇用労働法で、パートタイム・有期雇用労働者の雇用管理の改善等を図ることが事業主の責務とされていることから、セミナーの開催や先行事例の周知により均等・均衡待遇の推進を図る本事業は、広く国民や社会のニーズを反映している。</t>
    <rPh sb="7" eb="9">
      <t>ユウキ</t>
    </rPh>
    <rPh sb="9" eb="11">
      <t>コヨウ</t>
    </rPh>
    <rPh sb="11" eb="14">
      <t>ロウドウホウ</t>
    </rPh>
    <rPh sb="23" eb="25">
      <t>ユウキ</t>
    </rPh>
    <rPh sb="25" eb="27">
      <t>コヨウ</t>
    </rPh>
    <rPh sb="27" eb="30">
      <t>ロウドウシャ</t>
    </rPh>
    <rPh sb="31" eb="33">
      <t>コヨウ</t>
    </rPh>
    <rPh sb="33" eb="35">
      <t>カンリ</t>
    </rPh>
    <rPh sb="36" eb="38">
      <t>カイゼン</t>
    </rPh>
    <rPh sb="38" eb="39">
      <t>ナド</t>
    </rPh>
    <rPh sb="40" eb="41">
      <t>ハカ</t>
    </rPh>
    <rPh sb="45" eb="48">
      <t>ジギョウヌシ</t>
    </rPh>
    <rPh sb="49" eb="51">
      <t>セキム</t>
    </rPh>
    <rPh sb="67" eb="69">
      <t>カイサイ</t>
    </rPh>
    <rPh sb="70" eb="72">
      <t>センコウ</t>
    </rPh>
    <rPh sb="72" eb="74">
      <t>ジレイ</t>
    </rPh>
    <rPh sb="75" eb="77">
      <t>シュウチ</t>
    </rPh>
    <rPh sb="80" eb="82">
      <t>キントウ</t>
    </rPh>
    <rPh sb="83" eb="85">
      <t>キンコウ</t>
    </rPh>
    <rPh sb="85" eb="87">
      <t>タイグウ</t>
    </rPh>
    <rPh sb="88" eb="90">
      <t>スイシン</t>
    </rPh>
    <rPh sb="91" eb="92">
      <t>ハカ</t>
    </rPh>
    <rPh sb="93" eb="94">
      <t>ホン</t>
    </rPh>
    <rPh sb="94" eb="96">
      <t>ジギョウ</t>
    </rPh>
    <rPh sb="98" eb="99">
      <t>ヒロ</t>
    </rPh>
    <rPh sb="100" eb="102">
      <t>コクミン</t>
    </rPh>
    <rPh sb="103" eb="105">
      <t>シャカイ</t>
    </rPh>
    <rPh sb="110" eb="112">
      <t>ハンエイ</t>
    </rPh>
    <phoneticPr fontId="5"/>
  </si>
  <si>
    <t>本事業は、パートタイム・有期雇用労働法を踏まえたパートタイム・有期雇用労働者の雇用管理改善に向けた事業主の自主的な取組を支援するものであり、国が実施すべき事業である。</t>
    <rPh sb="0" eb="1">
      <t>ホン</t>
    </rPh>
    <rPh sb="1" eb="3">
      <t>ジギョウ</t>
    </rPh>
    <rPh sb="12" eb="14">
      <t>ユウキ</t>
    </rPh>
    <rPh sb="14" eb="16">
      <t>コヨウ</t>
    </rPh>
    <rPh sb="16" eb="18">
      <t>ロウドウ</t>
    </rPh>
    <rPh sb="18" eb="19">
      <t>ホウ</t>
    </rPh>
    <rPh sb="20" eb="21">
      <t>フ</t>
    </rPh>
    <rPh sb="31" eb="33">
      <t>ユウキ</t>
    </rPh>
    <rPh sb="33" eb="35">
      <t>コヨウ</t>
    </rPh>
    <rPh sb="35" eb="38">
      <t>ロウドウシャ</t>
    </rPh>
    <rPh sb="39" eb="41">
      <t>コヨウ</t>
    </rPh>
    <rPh sb="41" eb="43">
      <t>カンリ</t>
    </rPh>
    <rPh sb="43" eb="45">
      <t>カイゼン</t>
    </rPh>
    <rPh sb="46" eb="47">
      <t>ム</t>
    </rPh>
    <rPh sb="49" eb="52">
      <t>ジギョウブシ</t>
    </rPh>
    <rPh sb="53" eb="56">
      <t>ジシュテキ</t>
    </rPh>
    <rPh sb="57" eb="59">
      <t>トリクミ</t>
    </rPh>
    <rPh sb="60" eb="62">
      <t>シエン</t>
    </rPh>
    <rPh sb="70" eb="71">
      <t>クニ</t>
    </rPh>
    <rPh sb="72" eb="74">
      <t>ジッシ</t>
    </rPh>
    <rPh sb="77" eb="79">
      <t>ジギョウ</t>
    </rPh>
    <phoneticPr fontId="5"/>
  </si>
  <si>
    <t>パートタイム・有期雇用労働法で、パートタイム・有期雇用労働者の雇用管理の改善等を図ることが事業主の責務とされていることから、パートタイム・有期雇用労働者の雇用管理改善に取り組む事業主を支援することが必要であり、パートタイム・有期雇用労働者の均等・均衡待遇の確保に向けて優先度の高い事業である。</t>
    <rPh sb="7" eb="9">
      <t>ユウキ</t>
    </rPh>
    <rPh sb="9" eb="11">
      <t>コヨウ</t>
    </rPh>
    <rPh sb="11" eb="14">
      <t>ロウドウホウ</t>
    </rPh>
    <rPh sb="23" eb="25">
      <t>ユウキ</t>
    </rPh>
    <rPh sb="25" eb="27">
      <t>コヨウ</t>
    </rPh>
    <rPh sb="27" eb="30">
      <t>ロウドウシャ</t>
    </rPh>
    <rPh sb="31" eb="33">
      <t>コヨウ</t>
    </rPh>
    <rPh sb="33" eb="35">
      <t>カンリ</t>
    </rPh>
    <rPh sb="36" eb="38">
      <t>カイゼン</t>
    </rPh>
    <rPh sb="38" eb="39">
      <t>ナド</t>
    </rPh>
    <rPh sb="40" eb="41">
      <t>ハカ</t>
    </rPh>
    <rPh sb="45" eb="48">
      <t>ジギョウヌシ</t>
    </rPh>
    <rPh sb="49" eb="51">
      <t>セキム</t>
    </rPh>
    <rPh sb="69" eb="71">
      <t>ユウキ</t>
    </rPh>
    <rPh sb="71" eb="73">
      <t>コヨウ</t>
    </rPh>
    <rPh sb="73" eb="76">
      <t>ロウドウシャ</t>
    </rPh>
    <rPh sb="77" eb="79">
      <t>コヨウ</t>
    </rPh>
    <rPh sb="79" eb="81">
      <t>カンリ</t>
    </rPh>
    <rPh sb="81" eb="83">
      <t>カイゼン</t>
    </rPh>
    <rPh sb="84" eb="85">
      <t>ト</t>
    </rPh>
    <rPh sb="86" eb="87">
      <t>ク</t>
    </rPh>
    <rPh sb="88" eb="91">
      <t>ジギョウウシ</t>
    </rPh>
    <rPh sb="92" eb="94">
      <t>シエン</t>
    </rPh>
    <rPh sb="99" eb="101">
      <t>ヒツヨウ</t>
    </rPh>
    <rPh sb="112" eb="114">
      <t>ユウキ</t>
    </rPh>
    <rPh sb="114" eb="116">
      <t>コヨウ</t>
    </rPh>
    <rPh sb="116" eb="119">
      <t>ロウドウシャ</t>
    </rPh>
    <rPh sb="120" eb="122">
      <t>キントウ</t>
    </rPh>
    <rPh sb="123" eb="125">
      <t>キンコウ</t>
    </rPh>
    <rPh sb="125" eb="127">
      <t>タイグウ</t>
    </rPh>
    <rPh sb="128" eb="130">
      <t>カクホ</t>
    </rPh>
    <rPh sb="131" eb="132">
      <t>ム</t>
    </rPh>
    <rPh sb="134" eb="137">
      <t>ユウセンド</t>
    </rPh>
    <rPh sb="138" eb="139">
      <t>タカ</t>
    </rPh>
    <rPh sb="140" eb="142">
      <t>ジギョウ</t>
    </rPh>
    <phoneticPr fontId="5"/>
  </si>
  <si>
    <t>一般競争入札（総合評価落札方式）で調達しており、競争性を確保し複数業者の応札となっている。</t>
    <rPh sb="0" eb="2">
      <t>イッパン</t>
    </rPh>
    <rPh sb="2" eb="4">
      <t>キョウソウ</t>
    </rPh>
    <rPh sb="4" eb="6">
      <t>ニュウサツ</t>
    </rPh>
    <rPh sb="7" eb="9">
      <t>ソウゴウ</t>
    </rPh>
    <rPh sb="9" eb="11">
      <t>ヒョウカ</t>
    </rPh>
    <rPh sb="11" eb="13">
      <t>ラクサツ</t>
    </rPh>
    <rPh sb="13" eb="15">
      <t>ホウシキ</t>
    </rPh>
    <rPh sb="17" eb="19">
      <t>チョウタツ</t>
    </rPh>
    <rPh sb="24" eb="27">
      <t>キョウソウセイ</t>
    </rPh>
    <rPh sb="28" eb="30">
      <t>カクホ</t>
    </rPh>
    <rPh sb="31" eb="33">
      <t>フクスウ</t>
    </rPh>
    <rPh sb="33" eb="35">
      <t>ギョウシャ</t>
    </rPh>
    <rPh sb="36" eb="38">
      <t>オウサツ</t>
    </rPh>
    <phoneticPr fontId="5"/>
  </si>
  <si>
    <t>本事業は、事業主から徴収した労働保険料を財源とし、パートタイム・有期雇用労働者の雇用管理改善を図るため、事業主がパートタイム・有期雇用労働者の雇用管理の現状を簡単にチェックできるパートタイム・有期雇用労働法等対応状況チェックツールの活用やセミナーの実施等を行うものであり、労働保険適用事業主を支援するための事業であることから妥当である。</t>
    <rPh sb="0" eb="1">
      <t>ホン</t>
    </rPh>
    <rPh sb="1" eb="3">
      <t>ジギョウ</t>
    </rPh>
    <rPh sb="5" eb="8">
      <t>ジギョウブシ</t>
    </rPh>
    <rPh sb="10" eb="12">
      <t>チョウシュウ</t>
    </rPh>
    <rPh sb="14" eb="16">
      <t>ロウドウ</t>
    </rPh>
    <rPh sb="16" eb="19">
      <t>ホケンリョウ</t>
    </rPh>
    <rPh sb="20" eb="22">
      <t>ザイゲン</t>
    </rPh>
    <rPh sb="32" eb="34">
      <t>ユウキ</t>
    </rPh>
    <rPh sb="34" eb="36">
      <t>コヨウ</t>
    </rPh>
    <rPh sb="36" eb="39">
      <t>ロウドウシャ</t>
    </rPh>
    <rPh sb="40" eb="42">
      <t>コヨウ</t>
    </rPh>
    <rPh sb="42" eb="44">
      <t>カンリ</t>
    </rPh>
    <rPh sb="44" eb="46">
      <t>カイゼン</t>
    </rPh>
    <rPh sb="47" eb="48">
      <t>ハカ</t>
    </rPh>
    <rPh sb="52" eb="55">
      <t>ジギョウンブシ</t>
    </rPh>
    <rPh sb="63" eb="65">
      <t>ユウキ</t>
    </rPh>
    <rPh sb="65" eb="67">
      <t>コヨウ</t>
    </rPh>
    <rPh sb="67" eb="69">
      <t>ロウドウ</t>
    </rPh>
    <rPh sb="69" eb="70">
      <t>モノ</t>
    </rPh>
    <rPh sb="71" eb="73">
      <t>コヨウ</t>
    </rPh>
    <rPh sb="73" eb="75">
      <t>カンリ</t>
    </rPh>
    <rPh sb="76" eb="78">
      <t>ゲンジョウ</t>
    </rPh>
    <rPh sb="79" eb="81">
      <t>カンタン</t>
    </rPh>
    <rPh sb="96" eb="98">
      <t>ユウキ</t>
    </rPh>
    <rPh sb="98" eb="100">
      <t>コヨウ</t>
    </rPh>
    <rPh sb="102" eb="103">
      <t>ホウ</t>
    </rPh>
    <rPh sb="103" eb="104">
      <t>トウ</t>
    </rPh>
    <rPh sb="104" eb="106">
      <t>タイオウ</t>
    </rPh>
    <rPh sb="106" eb="108">
      <t>ジョウキョウ</t>
    </rPh>
    <rPh sb="116" eb="118">
      <t>カツヨウ</t>
    </rPh>
    <rPh sb="124" eb="126">
      <t>ジッシ</t>
    </rPh>
    <rPh sb="126" eb="127">
      <t>ナド</t>
    </rPh>
    <rPh sb="128" eb="129">
      <t>オコナ</t>
    </rPh>
    <rPh sb="136" eb="138">
      <t>ロウドウ</t>
    </rPh>
    <rPh sb="138" eb="140">
      <t>ホケン</t>
    </rPh>
    <rPh sb="140" eb="142">
      <t>テキヨウ</t>
    </rPh>
    <rPh sb="142" eb="145">
      <t>ジギョウブシ</t>
    </rPh>
    <rPh sb="146" eb="148">
      <t>シエン</t>
    </rPh>
    <rPh sb="153" eb="155">
      <t>ジギョウ</t>
    </rPh>
    <rPh sb="162" eb="164">
      <t>ダトウ</t>
    </rPh>
    <phoneticPr fontId="5"/>
  </si>
  <si>
    <t>本事業の経費は、パートタイム・有期雇用労働者の雇用管理改善を図る事業主を支援するための、パートタイム・有期雇用労働法等対応状況チェックツール等の活用や先行事例の収集、セミナーの実施等に係る経費で構成されており、必要最低限のものとなっている。</t>
    <rPh sb="0" eb="1">
      <t>ホン</t>
    </rPh>
    <rPh sb="1" eb="3">
      <t>ジギョウ</t>
    </rPh>
    <rPh sb="4" eb="6">
      <t>ケイヒ</t>
    </rPh>
    <rPh sb="15" eb="17">
      <t>ユウキ</t>
    </rPh>
    <rPh sb="17" eb="19">
      <t>コヨウ</t>
    </rPh>
    <rPh sb="19" eb="22">
      <t>ロウドウシャ</t>
    </rPh>
    <rPh sb="23" eb="25">
      <t>コヨウ</t>
    </rPh>
    <rPh sb="25" eb="27">
      <t>カンリ</t>
    </rPh>
    <rPh sb="27" eb="29">
      <t>カイゼン</t>
    </rPh>
    <rPh sb="30" eb="31">
      <t>ハカ</t>
    </rPh>
    <rPh sb="32" eb="35">
      <t>ジギョウヌシ</t>
    </rPh>
    <rPh sb="36" eb="38">
      <t>シエン</t>
    </rPh>
    <rPh sb="51" eb="53">
      <t>ユウキ</t>
    </rPh>
    <rPh sb="53" eb="55">
      <t>コヨウ</t>
    </rPh>
    <rPh sb="55" eb="58">
      <t>ロウドウホウ</t>
    </rPh>
    <rPh sb="58" eb="59">
      <t>トウ</t>
    </rPh>
    <rPh sb="59" eb="61">
      <t>タイオウ</t>
    </rPh>
    <rPh sb="61" eb="63">
      <t>ジョウキョウ</t>
    </rPh>
    <rPh sb="70" eb="71">
      <t>トウ</t>
    </rPh>
    <rPh sb="72" eb="74">
      <t>カツヨウ</t>
    </rPh>
    <rPh sb="75" eb="77">
      <t>センコウ</t>
    </rPh>
    <rPh sb="77" eb="79">
      <t>ジレイ</t>
    </rPh>
    <rPh sb="80" eb="82">
      <t>シュウシュウ</t>
    </rPh>
    <rPh sb="88" eb="90">
      <t>ジッシ</t>
    </rPh>
    <rPh sb="90" eb="91">
      <t>ナド</t>
    </rPh>
    <rPh sb="92" eb="93">
      <t>カカ</t>
    </rPh>
    <rPh sb="94" eb="96">
      <t>ケイヒ</t>
    </rPh>
    <rPh sb="97" eb="99">
      <t>コウセイ</t>
    </rPh>
    <rPh sb="105" eb="107">
      <t>ヒツヨウ</t>
    </rPh>
    <rPh sb="107" eb="110">
      <t>サイテイゲン</t>
    </rPh>
    <phoneticPr fontId="5"/>
  </si>
  <si>
    <t>一般競争入札（総合評価落札方式）で調達したことにより契約額を抑えることができたため。</t>
    <rPh sb="0" eb="2">
      <t>イッパン</t>
    </rPh>
    <rPh sb="2" eb="4">
      <t>キョウソウ</t>
    </rPh>
    <rPh sb="4" eb="6">
      <t>ニュウサツ</t>
    </rPh>
    <rPh sb="7" eb="9">
      <t>ソウゴウ</t>
    </rPh>
    <rPh sb="9" eb="11">
      <t>ヒョウカ</t>
    </rPh>
    <rPh sb="11" eb="13">
      <t>ラクサツ</t>
    </rPh>
    <rPh sb="13" eb="15">
      <t>ホウシキ</t>
    </rPh>
    <rPh sb="17" eb="19">
      <t>チョウタツ</t>
    </rPh>
    <rPh sb="26" eb="29">
      <t>ケイヤクガク</t>
    </rPh>
    <rPh sb="30" eb="31">
      <t>オサ</t>
    </rPh>
    <phoneticPr fontId="5"/>
  </si>
  <si>
    <t>成果目標は達成できた。</t>
    <rPh sb="0" eb="2">
      <t>セイカ</t>
    </rPh>
    <rPh sb="2" eb="4">
      <t>モクヒョウ</t>
    </rPh>
    <rPh sb="5" eb="7">
      <t>タッセイ</t>
    </rPh>
    <phoneticPr fontId="5"/>
  </si>
  <si>
    <t>×</t>
  </si>
  <si>
    <t>説明会に参加した事業所数は、令和元年度の見込み3,000事業所に達しなかった。</t>
    <rPh sb="0" eb="3">
      <t>セツメイカイ</t>
    </rPh>
    <rPh sb="4" eb="6">
      <t>サンカ</t>
    </rPh>
    <rPh sb="8" eb="11">
      <t>ジギョウショ</t>
    </rPh>
    <rPh sb="11" eb="12">
      <t>スウ</t>
    </rPh>
    <rPh sb="14" eb="16">
      <t>レイワ</t>
    </rPh>
    <rPh sb="16" eb="19">
      <t>ガンネンド</t>
    </rPh>
    <rPh sb="20" eb="22">
      <t>ミコ</t>
    </rPh>
    <rPh sb="28" eb="31">
      <t>ジギョウショ</t>
    </rPh>
    <rPh sb="32" eb="33">
      <t>タッ</t>
    </rPh>
    <phoneticPr fontId="5"/>
  </si>
  <si>
    <t>成果物は、ホームページに掲載されるとともに、必要とする事業主等に対し都道府県労働局等から適切に配布され、活用されている。</t>
    <rPh sb="0" eb="3">
      <t>セイカブツ</t>
    </rPh>
    <rPh sb="12" eb="14">
      <t>ケイサイ</t>
    </rPh>
    <rPh sb="22" eb="24">
      <t>ヒツヨウ</t>
    </rPh>
    <rPh sb="27" eb="30">
      <t>ジギョウヌシ</t>
    </rPh>
    <rPh sb="30" eb="31">
      <t>トウ</t>
    </rPh>
    <rPh sb="32" eb="33">
      <t>タイ</t>
    </rPh>
    <rPh sb="34" eb="38">
      <t>トドウフケン</t>
    </rPh>
    <rPh sb="38" eb="41">
      <t>ロウドウキョク</t>
    </rPh>
    <rPh sb="41" eb="42">
      <t>トウ</t>
    </rPh>
    <rPh sb="44" eb="46">
      <t>テキセツ</t>
    </rPh>
    <rPh sb="47" eb="49">
      <t>ハイフ</t>
    </rPh>
    <rPh sb="52" eb="54">
      <t>カツヨウ</t>
    </rPh>
    <phoneticPr fontId="5"/>
  </si>
  <si>
    <t>本事業が、パートタイム・有期雇用労働者の雇用管理改善に向けた事業主の自主的な取組を支援する事業である一方、パートタイム・有期雇用労働者活躍推進に関する総合的情報提供事業（所管：雇用環境・均等局）は、事業主、パートタイム・有期雇用労働者に対しより分かりやすく情報提供を行うため、相互に密接な関係をもつ既存の複数のサイトを一元化して「パート・有期労働ポータルサイト」を構築し、各コンテンツ及びリンク等の充実を図り、効率的・効果的に総合的な情報提供等を実施する事業である。</t>
    <rPh sb="12" eb="14">
      <t>ユウキ</t>
    </rPh>
    <rPh sb="14" eb="16">
      <t>コヨウ</t>
    </rPh>
    <rPh sb="110" eb="112">
      <t>ユウキ</t>
    </rPh>
    <rPh sb="112" eb="114">
      <t>コヨウ</t>
    </rPh>
    <rPh sb="169" eb="171">
      <t>ユウキ</t>
    </rPh>
    <phoneticPr fontId="5"/>
  </si>
  <si>
    <t>パート指標に代わる、パートタイム・有期雇用労働法等対応状況チェックツールを周知するとともに、同一労働同一賃金に取り組む企業の先行事例を収集し周知することにより、引き続き、事業主の自主的な取組を支援する。</t>
    <rPh sb="3" eb="5">
      <t>シヒョウ</t>
    </rPh>
    <rPh sb="6" eb="7">
      <t>カ</t>
    </rPh>
    <rPh sb="17" eb="19">
      <t>ユウキ</t>
    </rPh>
    <rPh sb="19" eb="21">
      <t>コヨウ</t>
    </rPh>
    <phoneticPr fontId="5"/>
  </si>
  <si>
    <t>A.ＰｗＣコンサルティング合同会社</t>
    <rPh sb="13" eb="17">
      <t>ゴウドウガイシャ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</si>
  <si>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</si>
  <si>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</si>
  <si>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</si>
  <si>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</si>
  <si>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研究員の人件費</t>
    <rPh sb="0" eb="3">
      <t>ケンキュウイン</t>
    </rPh>
    <rPh sb="4" eb="7">
      <t>ジンケンヒ</t>
    </rPh>
    <phoneticPr fontId="5"/>
  </si>
  <si>
    <t>リーフレット印刷費、会場費</t>
    <rPh sb="6" eb="9">
      <t>インサツヒ</t>
    </rPh>
    <rPh sb="10" eb="13">
      <t>カイジョウヒ</t>
    </rPh>
    <phoneticPr fontId="5"/>
  </si>
  <si>
    <t>光熱費、電話代</t>
    <rPh sb="0" eb="3">
      <t>コウネツヒ</t>
    </rPh>
    <rPh sb="4" eb="7">
      <t>デンワダイ</t>
    </rPh>
    <phoneticPr fontId="5"/>
  </si>
  <si>
    <t>ＰｗＣコンサルティング合同会社</t>
    <rPh sb="11" eb="15">
      <t>ゴウドウガイシャ</t>
    </rPh>
    <phoneticPr fontId="5"/>
  </si>
  <si>
    <t>同一労働同一賃金に取り組む企業事例の収集、セミナーの開催</t>
    <rPh sb="0" eb="2">
      <t>ドウイツ</t>
    </rPh>
    <rPh sb="2" eb="4">
      <t>ロウドウ</t>
    </rPh>
    <rPh sb="4" eb="6">
      <t>ドウイツ</t>
    </rPh>
    <rPh sb="6" eb="8">
      <t>チンギン</t>
    </rPh>
    <rPh sb="9" eb="10">
      <t>ト</t>
    </rPh>
    <rPh sb="11" eb="12">
      <t>ク</t>
    </rPh>
    <rPh sb="13" eb="15">
      <t>キギョウ</t>
    </rPh>
    <rPh sb="15" eb="17">
      <t>ジレイ</t>
    </rPh>
    <rPh sb="18" eb="20">
      <t>シュウシュウ</t>
    </rPh>
    <rPh sb="26" eb="28">
      <t>カイサイ</t>
    </rPh>
    <phoneticPr fontId="5"/>
  </si>
  <si>
    <t>j</t>
    <phoneticPr fontId="5"/>
  </si>
  <si>
    <t>短時間正社員制度導入運用支援マニュアルの策定、導入支援コンサルティングの実施</t>
    <rPh sb="0" eb="3">
      <t>タンジカン</t>
    </rPh>
    <rPh sb="3" eb="6">
      <t>セイシャイン</t>
    </rPh>
    <rPh sb="6" eb="8">
      <t>セイド</t>
    </rPh>
    <rPh sb="8" eb="10">
      <t>ドウニュウ</t>
    </rPh>
    <rPh sb="10" eb="12">
      <t>ウンヨウ</t>
    </rPh>
    <rPh sb="12" eb="14">
      <t>シエン</t>
    </rPh>
    <rPh sb="20" eb="22">
      <t>サクテイ</t>
    </rPh>
    <rPh sb="23" eb="27">
      <t>ドウニュウシエン</t>
    </rPh>
    <rPh sb="36" eb="38">
      <t>ジッシ</t>
    </rPh>
    <phoneticPr fontId="5"/>
  </si>
  <si>
    <t>みずほ情報総研株式会社</t>
    <rPh sb="3" eb="5">
      <t>ジョウホウ</t>
    </rPh>
    <rPh sb="5" eb="7">
      <t>ソウケン</t>
    </rPh>
    <rPh sb="7" eb="11">
      <t>カブシキガイシャ</t>
    </rPh>
    <phoneticPr fontId="5"/>
  </si>
  <si>
    <t>東京海上日動リスクコンサルティング株式会社</t>
    <rPh sb="0" eb="2">
      <t>トウキョウ</t>
    </rPh>
    <rPh sb="2" eb="4">
      <t>カイジョウ</t>
    </rPh>
    <rPh sb="4" eb="6">
      <t>ニチドウ</t>
    </rPh>
    <rPh sb="17" eb="21">
      <t>カブシキガイシャ</t>
    </rPh>
    <phoneticPr fontId="5"/>
  </si>
  <si>
    <t>パートタイム・有期雇用労働法等対応状況チェックツールの策定</t>
    <rPh sb="7" eb="9">
      <t>ユウキ</t>
    </rPh>
    <rPh sb="9" eb="11">
      <t>コヨウ</t>
    </rPh>
    <rPh sb="11" eb="14">
      <t>ロウドウホウ</t>
    </rPh>
    <rPh sb="14" eb="15">
      <t>トウ</t>
    </rPh>
    <rPh sb="15" eb="17">
      <t>タイオウ</t>
    </rPh>
    <rPh sb="17" eb="19">
      <t>ジョウキョウ</t>
    </rPh>
    <rPh sb="27" eb="29">
      <t>サクテイ</t>
    </rPh>
    <phoneticPr fontId="5"/>
  </si>
  <si>
    <t>-</t>
    <phoneticPr fontId="5"/>
  </si>
  <si>
    <t>-</t>
    <phoneticPr fontId="5"/>
  </si>
  <si>
    <t>-</t>
    <phoneticPr fontId="5"/>
  </si>
  <si>
    <t>-</t>
    <phoneticPr fontId="5"/>
  </si>
  <si>
    <t>-</t>
    <phoneticPr fontId="5"/>
  </si>
  <si>
    <t>-</t>
    <phoneticPr fontId="5"/>
  </si>
  <si>
    <t>-</t>
    <phoneticPr fontId="5"/>
  </si>
  <si>
    <t xml:space="preserve">パート指標活用事業所数は当初見込みを上回ったが、説明会に参加した事業所数は、令和元年度活動見込みである3,000事業所に達しなかった。説明会については２月と３月に開催を予定していたが、新型コロナウイルスの影響により、申込のキャンセルが出たことや、３月の開催を中止したことによる。
</t>
    <rPh sb="3" eb="5">
      <t>シヒョウ</t>
    </rPh>
    <rPh sb="5" eb="7">
      <t>カツヨウ</t>
    </rPh>
    <rPh sb="7" eb="10">
      <t>ジギョウショ</t>
    </rPh>
    <rPh sb="10" eb="11">
      <t>スウ</t>
    </rPh>
    <rPh sb="12" eb="14">
      <t>トウショ</t>
    </rPh>
    <rPh sb="14" eb="16">
      <t>ミコ</t>
    </rPh>
    <rPh sb="18" eb="20">
      <t>ウワマワ</t>
    </rPh>
    <rPh sb="24" eb="27">
      <t>セツメイカイ</t>
    </rPh>
    <rPh sb="28" eb="30">
      <t>サンカ</t>
    </rPh>
    <rPh sb="32" eb="35">
      <t>ジギョウショ</t>
    </rPh>
    <rPh sb="35" eb="36">
      <t>スウ</t>
    </rPh>
    <rPh sb="38" eb="40">
      <t>レイワ</t>
    </rPh>
    <rPh sb="40" eb="43">
      <t>ガンネンド</t>
    </rPh>
    <rPh sb="43" eb="45">
      <t>カツドウ</t>
    </rPh>
    <rPh sb="45" eb="47">
      <t>ミコ</t>
    </rPh>
    <rPh sb="56" eb="59">
      <t>ジギョウショ</t>
    </rPh>
    <rPh sb="60" eb="61">
      <t>タッ</t>
    </rPh>
    <rPh sb="67" eb="70">
      <t>セツメイカイ</t>
    </rPh>
    <rPh sb="76" eb="77">
      <t>ガツ</t>
    </rPh>
    <rPh sb="79" eb="80">
      <t>ガツ</t>
    </rPh>
    <rPh sb="81" eb="83">
      <t>カイサイ</t>
    </rPh>
    <rPh sb="84" eb="86">
      <t>ヨテイ</t>
    </rPh>
    <rPh sb="92" eb="94">
      <t>シンガタ</t>
    </rPh>
    <rPh sb="102" eb="104">
      <t>エイキョウ</t>
    </rPh>
    <rPh sb="108" eb="110">
      <t>モウシコミ</t>
    </rPh>
    <rPh sb="117" eb="118">
      <t>デ</t>
    </rPh>
    <rPh sb="124" eb="125">
      <t>ガツ</t>
    </rPh>
    <rPh sb="126" eb="128">
      <t>カイサイ</t>
    </rPh>
    <rPh sb="129" eb="131">
      <t>チュウシ</t>
    </rPh>
    <phoneticPr fontId="5"/>
  </si>
  <si>
    <t>令和元年度は説明会の参加者が減少したため、平成30年度と比較するとコストが増加しているが、パートタイム・有期雇用労働者の雇用管理の改善等に資する情報を事業主に提供することや、在職中のパートタイム・有期雇用労働者に対して多様な働き方やキャリアアップ等に必要な情報を提供することは重要であるため、妥当である。</t>
    <rPh sb="6" eb="9">
      <t>セツメイカイ</t>
    </rPh>
    <rPh sb="37" eb="39">
      <t>ゾウカ</t>
    </rPh>
    <rPh sb="52" eb="54">
      <t>ユウキ</t>
    </rPh>
    <rPh sb="54" eb="56">
      <t>コヨウ</t>
    </rPh>
    <rPh sb="56" eb="59">
      <t>ロウドウシャ</t>
    </rPh>
    <rPh sb="60" eb="62">
      <t>コヨウ</t>
    </rPh>
    <rPh sb="62" eb="64">
      <t>カンリ</t>
    </rPh>
    <rPh sb="65" eb="67">
      <t>カイゼン</t>
    </rPh>
    <rPh sb="67" eb="68">
      <t>トウ</t>
    </rPh>
    <rPh sb="69" eb="70">
      <t>シ</t>
    </rPh>
    <rPh sb="72" eb="74">
      <t>ジョウホウ</t>
    </rPh>
    <rPh sb="75" eb="78">
      <t>ジギョウヌシ</t>
    </rPh>
    <rPh sb="79" eb="81">
      <t>テイキョウ</t>
    </rPh>
    <rPh sb="87" eb="90">
      <t>ザイショクチュウ</t>
    </rPh>
    <rPh sb="98" eb="100">
      <t>ユウキ</t>
    </rPh>
    <rPh sb="100" eb="102">
      <t>コヨウ</t>
    </rPh>
    <rPh sb="102" eb="105">
      <t>ロウドウシャ</t>
    </rPh>
    <rPh sb="106" eb="107">
      <t>タイ</t>
    </rPh>
    <rPh sb="109" eb="111">
      <t>タヨウ</t>
    </rPh>
    <rPh sb="112" eb="113">
      <t>ハタラ</t>
    </rPh>
    <rPh sb="114" eb="115">
      <t>カタ</t>
    </rPh>
    <rPh sb="123" eb="124">
      <t>トウ</t>
    </rPh>
    <rPh sb="125" eb="127">
      <t>ヒツヨウ</t>
    </rPh>
    <rPh sb="128" eb="130">
      <t>ジョウホウ</t>
    </rPh>
    <rPh sb="131" eb="133">
      <t>テイキョウ</t>
    </rPh>
    <rPh sb="138" eb="140">
      <t>ジュウヨウ</t>
    </rPh>
    <rPh sb="146" eb="148">
      <t>ダトウ</t>
    </rPh>
    <phoneticPr fontId="5"/>
  </si>
  <si>
    <t>78,210/2,250</t>
    <phoneticPr fontId="5"/>
  </si>
  <si>
    <t>点検対象外</t>
    <rPh sb="0" eb="5">
      <t>テンケンタイショウガイ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</si>
  <si>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</si>
  <si>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縮減</t>
  </si>
  <si>
    <t>パート指標等に係る説明会に参加した事業所数が当初見込みを下回った理由については、新型コロナウイルスの影響により申し込みのキャンセルが出たことや一部中止となったこと等が考えられる。令和３年度は、説明会について集合形式からweb形式での開催に変更することで、全国からの参加を容易にするとともに、予算額の縮減を図った。</t>
    <rPh sb="3" eb="5">
      <t>シヒョウ</t>
    </rPh>
    <rPh sb="5" eb="6">
      <t>トウ</t>
    </rPh>
    <rPh sb="7" eb="8">
      <t>カカ</t>
    </rPh>
    <rPh sb="9" eb="12">
      <t>セツメイカイ</t>
    </rPh>
    <rPh sb="13" eb="15">
      <t>サンカ</t>
    </rPh>
    <rPh sb="17" eb="20">
      <t>ジギョウショ</t>
    </rPh>
    <rPh sb="20" eb="21">
      <t>スウ</t>
    </rPh>
    <rPh sb="22" eb="24">
      <t>トウショ</t>
    </rPh>
    <rPh sb="24" eb="26">
      <t>ミコ</t>
    </rPh>
    <rPh sb="28" eb="30">
      <t>シタマワ</t>
    </rPh>
    <rPh sb="32" eb="34">
      <t>リユウ</t>
    </rPh>
    <rPh sb="40" eb="42">
      <t>シンガタ</t>
    </rPh>
    <rPh sb="50" eb="52">
      <t>エイキョウ</t>
    </rPh>
    <rPh sb="55" eb="56">
      <t>モウ</t>
    </rPh>
    <rPh sb="57" eb="58">
      <t>コ</t>
    </rPh>
    <rPh sb="66" eb="67">
      <t>デ</t>
    </rPh>
    <rPh sb="71" eb="73">
      <t>イチブ</t>
    </rPh>
    <rPh sb="73" eb="75">
      <t>チュウシ</t>
    </rPh>
    <rPh sb="81" eb="82">
      <t>トウ</t>
    </rPh>
    <rPh sb="83" eb="84">
      <t>カンガ</t>
    </rPh>
    <rPh sb="89" eb="91">
      <t>レイワ</t>
    </rPh>
    <rPh sb="92" eb="94">
      <t>ネンド</t>
    </rPh>
    <rPh sb="96" eb="99">
      <t>セツメイカイ</t>
    </rPh>
    <rPh sb="103" eb="105">
      <t>シュウゴウ</t>
    </rPh>
    <rPh sb="105" eb="107">
      <t>ケイシキ</t>
    </rPh>
    <rPh sb="112" eb="114">
      <t>ケイシキ</t>
    </rPh>
    <rPh sb="116" eb="118">
      <t>カイサイ</t>
    </rPh>
    <rPh sb="119" eb="121">
      <t>ヘンコウ</t>
    </rPh>
    <rPh sb="127" eb="129">
      <t>ゼンコク</t>
    </rPh>
    <rPh sb="132" eb="134">
      <t>サンカ</t>
    </rPh>
    <rPh sb="135" eb="137">
      <t>ヨウイ</t>
    </rPh>
    <rPh sb="145" eb="148">
      <t>ヨサンガク</t>
    </rPh>
    <rPh sb="149" eb="151">
      <t>シュクゲン</t>
    </rPh>
    <rPh sb="152" eb="153">
      <t>ハカ</t>
    </rPh>
    <phoneticPr fontId="5"/>
  </si>
  <si>
    <t xml:space="preserve">有期・短時間労働課長
牧野　利香 </t>
    <rPh sb="11" eb="13">
      <t>マキノ</t>
    </rPh>
    <rPh sb="14" eb="16">
      <t>リカ</t>
    </rPh>
    <phoneticPr fontId="5"/>
  </si>
  <si>
    <t>セミナー開催経費の減</t>
    <rPh sb="4" eb="6">
      <t>カイサイ</t>
    </rPh>
    <rPh sb="6" eb="8">
      <t>ケイヒ</t>
    </rPh>
    <rPh sb="9" eb="10">
      <t>ゲン</t>
    </rPh>
    <phoneticPr fontId="5"/>
  </si>
  <si>
    <t>-</t>
    <phoneticPr fontId="5"/>
  </si>
  <si>
    <t>自社の状況と必要な取組が把握できるWEB上の自主点検ツールやパートタイム・有期雇用労働者の待遇の状況を見える化する指標を策定するとともに、同一労働同一賃金に取り組む先行企業の好事例を収集・提供し、さらに短時間正社員制度の導入支援、シンポジウムの開催により、パートタイム・有期雇用労働者の活躍推進をより効果的に実施する。</t>
    <rPh sb="104" eb="105">
      <t>セイ</t>
    </rPh>
    <phoneticPr fontId="5"/>
  </si>
  <si>
    <t>パート指標活用事業所数5,200社以上</t>
    <rPh sb="16" eb="19">
      <t>シャイジョウ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</si>
</sst>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180204</xdr:colOff>
      <xdr:row>741</xdr:row>
      <xdr:rowOff>42047</xdr:rowOff>
    </xdr:from>
    <xdr:to>
      <xdr:col>35</xdr:col>
      <xdr:colOff>28319</xdr:colOff>
      <xdr:row>743</xdr:row>
      <xdr:rowOff>53590</xdr:rowOff>
    </xdr:to>
    <xdr:sp macro="" textlink="">
      <xdr:nvSpPr>
        <xdr:cNvPr id="2" name="テキスト ボックス 1"/>
        <xdr:cNvSpPr txBox="1"/>
      </xdr:nvSpPr>
      <xdr:spPr>
        <a:xfrm>
          <a:off x="3980679" y="47295572"/>
          <a:ext cx="3048515" cy="7163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endParaRPr kumimoji="1" lang="en-US" altLang="ja-JP" sz="1200"/>
        </a:p>
        <a:p>
          <a:pPr algn="ctr"/>
          <a:r>
            <a:rPr kumimoji="1" lang="ja-JP" altLang="en-US" sz="1400" b="1"/>
            <a:t>５３．２百万円</a:t>
          </a:r>
          <a:endParaRPr kumimoji="1" lang="en-US" altLang="ja-JP" sz="1400" b="1"/>
        </a:p>
        <a:p>
          <a:pPr algn="ctr"/>
          <a:endParaRPr kumimoji="1" lang="en-US" altLang="ja-JP" sz="1200"/>
        </a:p>
        <a:p>
          <a:pPr algn="ctr"/>
          <a:endParaRPr kumimoji="1" lang="ja-JP" altLang="en-US" sz="1200"/>
        </a:p>
      </xdr:txBody>
    </xdr:sp>
    <xdr:clientData/>
  </xdr:twoCellAnchor>
  <xdr:twoCellAnchor>
    <xdr:from>
      <xdr:col>26</xdr:col>
      <xdr:colOff>0</xdr:colOff>
      <xdr:row>744</xdr:row>
      <xdr:rowOff>54404</xdr:rowOff>
    </xdr:from>
    <xdr:to>
      <xdr:col>28</xdr:col>
      <xdr:colOff>65598</xdr:colOff>
      <xdr:row>746</xdr:row>
      <xdr:rowOff>101600</xdr:rowOff>
    </xdr:to>
    <xdr:sp macro="" textlink="">
      <xdr:nvSpPr>
        <xdr:cNvPr id="3" name="下矢印 2"/>
        <xdr:cNvSpPr/>
      </xdr:nvSpPr>
      <xdr:spPr>
        <a:xfrm>
          <a:off x="5200650" y="48365204"/>
          <a:ext cx="465648" cy="75204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1718</xdr:colOff>
      <xdr:row>747</xdr:row>
      <xdr:rowOff>91131</xdr:rowOff>
    </xdr:from>
    <xdr:to>
      <xdr:col>35</xdr:col>
      <xdr:colOff>88752</xdr:colOff>
      <xdr:row>749</xdr:row>
      <xdr:rowOff>72375</xdr:rowOff>
    </xdr:to>
    <xdr:sp macro="" textlink="">
      <xdr:nvSpPr>
        <xdr:cNvPr id="4" name="テキスト ボックス 3"/>
        <xdr:cNvSpPr txBox="1"/>
      </xdr:nvSpPr>
      <xdr:spPr>
        <a:xfrm>
          <a:off x="4002218" y="49459206"/>
          <a:ext cx="3087409" cy="68609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民間企業（３社）</a:t>
          </a:r>
          <a:endParaRPr lang="ja-JP" altLang="ja-JP" sz="1400">
            <a:effectLst/>
          </a:endParaRPr>
        </a:p>
        <a:p>
          <a:pPr algn="ct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５３．２百</a:t>
          </a:r>
          <a:r>
            <a:rPr kumimoji="1" lang="ja-JP" altLang="ja-JP" sz="1400">
              <a:solidFill>
                <a:schemeClr val="dk1"/>
              </a:solidFill>
              <a:effectLst/>
              <a:latin typeface="+mn-lt"/>
              <a:ea typeface="+mn-ea"/>
              <a:cs typeface="+mn-cs"/>
            </a:rPr>
            <a:t>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clientData/>
  </xdr:twoCellAnchor>
  <xdr:twoCellAnchor>
    <xdr:from>
      <xdr:col>19</xdr:col>
      <xdr:colOff>25745</xdr:colOff>
      <xdr:row>743</xdr:row>
      <xdr:rowOff>118590</xdr:rowOff>
    </xdr:from>
    <xdr:to>
      <xdr:col>35</xdr:col>
      <xdr:colOff>115984</xdr:colOff>
      <xdr:row>744</xdr:row>
      <xdr:rowOff>44899</xdr:rowOff>
    </xdr:to>
    <xdr:sp macro="" textlink="">
      <xdr:nvSpPr>
        <xdr:cNvPr id="5" name="テキスト ボックス 59"/>
        <xdr:cNvSpPr txBox="1"/>
      </xdr:nvSpPr>
      <xdr:spPr>
        <a:xfrm>
          <a:off x="3826220" y="48076965"/>
          <a:ext cx="3290639" cy="27873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［事業管理</a:t>
          </a:r>
          <a:r>
            <a:rPr kumimoji="1" lang="ja-JP" altLang="en-US" sz="1100">
              <a:solidFill>
                <a:sysClr val="windowText" lastClr="000000"/>
              </a:solidFill>
            </a:rPr>
            <a:t>、受託者への指導</a:t>
          </a:r>
          <a:r>
            <a:rPr kumimoji="1" lang="ja-JP" altLang="en-US" sz="1100"/>
            <a:t>］</a:t>
          </a:r>
        </a:p>
      </xdr:txBody>
    </xdr:sp>
    <xdr:clientData/>
  </xdr:twoCellAnchor>
  <xdr:oneCellAnchor>
    <xdr:from>
      <xdr:col>20</xdr:col>
      <xdr:colOff>115501</xdr:colOff>
      <xdr:row>746</xdr:row>
      <xdr:rowOff>117218</xdr:rowOff>
    </xdr:from>
    <xdr:ext cx="2928937" cy="275717"/>
    <xdr:sp macro="" textlink="">
      <xdr:nvSpPr>
        <xdr:cNvPr id="6" name="テキスト ボックス 5"/>
        <xdr:cNvSpPr txBox="1"/>
      </xdr:nvSpPr>
      <xdr:spPr>
        <a:xfrm>
          <a:off x="4116001" y="49132868"/>
          <a:ext cx="2928937" cy="275717"/>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twoCellAnchor>
    <xdr:from>
      <xdr:col>13</xdr:col>
      <xdr:colOff>25400</xdr:colOff>
      <xdr:row>749</xdr:row>
      <xdr:rowOff>165100</xdr:rowOff>
    </xdr:from>
    <xdr:to>
      <xdr:col>43</xdr:col>
      <xdr:colOff>76200</xdr:colOff>
      <xdr:row>750</xdr:row>
      <xdr:rowOff>127000</xdr:rowOff>
    </xdr:to>
    <xdr:sp macro="" textlink="">
      <xdr:nvSpPr>
        <xdr:cNvPr id="7" name="テキスト ボックス 59"/>
        <xdr:cNvSpPr txBox="1"/>
      </xdr:nvSpPr>
      <xdr:spPr>
        <a:xfrm>
          <a:off x="2625725" y="50238025"/>
          <a:ext cx="6051550" cy="3143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［雇用管理改善等についての好事例の収集、マニュアルの作成、セミナー等の開催］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96" zoomScaleNormal="75" zoomScaleSheetLayoutView="96"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504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527</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662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1"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613</v>
      </c>
      <c r="AF7" s="913"/>
      <c r="AG7" s="913"/>
      <c r="AH7" s="913"/>
      <c r="AI7" s="913"/>
      <c r="AJ7" s="913"/>
      <c r="AK7" s="913"/>
      <c r="AL7" s="913"/>
      <c r="AM7" s="913"/>
      <c r="AN7" s="913"/>
      <c r="AO7" s="913"/>
      <c r="AP7" s="913"/>
      <c r="AQ7" s="913"/>
      <c r="AR7" s="913"/>
      <c r="AS7" s="913"/>
      <c r="AT7" s="913"/>
      <c r="AU7" s="913"/>
      <c r="AV7" s="913"/>
      <c r="AW7" s="913"/>
      <c r="AX7" s="914"/>
    </row>
    <row r="8" spans="1:50" ht="63.75" customHeight="1" x14ac:dyDescent="0.15">
      <c r="A8" s="498" t="s">
        <v>259</v>
      </c>
      <c r="B8" s="499"/>
      <c r="C8" s="499"/>
      <c r="D8" s="499"/>
      <c r="E8" s="499"/>
      <c r="F8" s="500"/>
      <c r="G8" s="933" t="str">
        <f>入力規則等!A27</f>
        <v>高齢社会対策、少子化社会対策、男女共同参画、地方創生</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147</v>
      </c>
      <c r="Q13" s="658"/>
      <c r="R13" s="658"/>
      <c r="S13" s="658"/>
      <c r="T13" s="658"/>
      <c r="U13" s="658"/>
      <c r="V13" s="659"/>
      <c r="W13" s="657">
        <v>73</v>
      </c>
      <c r="X13" s="658"/>
      <c r="Y13" s="658"/>
      <c r="Z13" s="658"/>
      <c r="AA13" s="658"/>
      <c r="AB13" s="658"/>
      <c r="AC13" s="659"/>
      <c r="AD13" s="657">
        <v>63</v>
      </c>
      <c r="AE13" s="658"/>
      <c r="AF13" s="658"/>
      <c r="AG13" s="658"/>
      <c r="AH13" s="658"/>
      <c r="AI13" s="658"/>
      <c r="AJ13" s="659"/>
      <c r="AK13" s="657">
        <v>78</v>
      </c>
      <c r="AL13" s="658"/>
      <c r="AM13" s="658"/>
      <c r="AN13" s="658"/>
      <c r="AO13" s="658"/>
      <c r="AP13" s="658"/>
      <c r="AQ13" s="659"/>
      <c r="AR13" s="919">
        <v>72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573</v>
      </c>
      <c r="X14" s="658"/>
      <c r="Y14" s="658"/>
      <c r="Z14" s="658"/>
      <c r="AA14" s="658"/>
      <c r="AB14" s="658"/>
      <c r="AC14" s="659"/>
      <c r="AD14" s="657" t="s">
        <v>572</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573</v>
      </c>
      <c r="X16" s="658"/>
      <c r="Y16" s="658"/>
      <c r="Z16" s="658"/>
      <c r="AA16" s="658"/>
      <c r="AB16" s="658"/>
      <c r="AC16" s="659"/>
      <c r="AD16" s="657" t="s">
        <v>574</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572</v>
      </c>
      <c r="X17" s="658"/>
      <c r="Y17" s="658"/>
      <c r="Z17" s="658"/>
      <c r="AA17" s="658"/>
      <c r="AB17" s="658"/>
      <c r="AC17" s="659"/>
      <c r="AD17" s="657" t="s">
        <v>571</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147</v>
      </c>
      <c r="Q18" s="879"/>
      <c r="R18" s="879"/>
      <c r="S18" s="879"/>
      <c r="T18" s="879"/>
      <c r="U18" s="879"/>
      <c r="V18" s="880"/>
      <c r="W18" s="878">
        <f>SUM(W13:AC17)</f>
        <v>73</v>
      </c>
      <c r="X18" s="879"/>
      <c r="Y18" s="879"/>
      <c r="Z18" s="879"/>
      <c r="AA18" s="879"/>
      <c r="AB18" s="879"/>
      <c r="AC18" s="880"/>
      <c r="AD18" s="878">
        <f>SUM(AD13:AJ17)</f>
        <v>63</v>
      </c>
      <c r="AE18" s="879"/>
      <c r="AF18" s="879"/>
      <c r="AG18" s="879"/>
      <c r="AH18" s="879"/>
      <c r="AI18" s="879"/>
      <c r="AJ18" s="880"/>
      <c r="AK18" s="878">
        <f>SUM(AK13:AQ17)</f>
        <v>78</v>
      </c>
      <c r="AL18" s="879"/>
      <c r="AM18" s="879"/>
      <c r="AN18" s="879"/>
      <c r="AO18" s="879"/>
      <c r="AP18" s="879"/>
      <c r="AQ18" s="880"/>
      <c r="AR18" s="878">
        <f>SUM(AR13:AX17)</f>
        <v>72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115</v>
      </c>
      <c r="Q19" s="658"/>
      <c r="R19" s="658"/>
      <c r="S19" s="658"/>
      <c r="T19" s="658"/>
      <c r="U19" s="658"/>
      <c r="V19" s="659"/>
      <c r="W19" s="657">
        <v>60</v>
      </c>
      <c r="X19" s="658"/>
      <c r="Y19" s="658"/>
      <c r="Z19" s="658"/>
      <c r="AA19" s="658"/>
      <c r="AB19" s="658"/>
      <c r="AC19" s="659"/>
      <c r="AD19" s="657">
        <v>53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0.78231292517006801</v>
      </c>
      <c r="Q20" s="316"/>
      <c r="R20" s="316"/>
      <c r="S20" s="316"/>
      <c r="T20" s="316"/>
      <c r="U20" s="316"/>
      <c r="V20" s="316"/>
      <c r="W20" s="316">
        <f t="shared" ref="W20" si="0">IF(W18=0, "-", SUM(W19)/W18)</f>
        <v>0.82191780821917804</v>
      </c>
      <c r="X20" s="316"/>
      <c r="Y20" s="316"/>
      <c r="Z20" s="316"/>
      <c r="AA20" s="316"/>
      <c r="AB20" s="316"/>
      <c r="AC20" s="316"/>
      <c r="AD20" s="316">
        <f t="shared" ref="AD20" si="1">IF(AD18=0, "-", SUM(AD19)/AD18)</f>
        <v>0.84126984126984128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0.78231292517006801</v>
      </c>
      <c r="Q21" s="316"/>
      <c r="R21" s="316"/>
      <c r="S21" s="316"/>
      <c r="T21" s="316"/>
      <c r="U21" s="316"/>
      <c r="V21" s="316"/>
      <c r="W21" s="316">
        <f t="shared" ref="W21" si="2">IF(W19=0, "-", SUM(W19)/SUM(W13,W14))</f>
        <v>0.82191780821917804</v>
      </c>
      <c r="X21" s="316"/>
      <c r="Y21" s="316"/>
      <c r="Z21" s="316"/>
      <c r="AA21" s="316"/>
      <c r="AB21" s="316"/>
      <c r="AC21" s="316"/>
      <c r="AD21" s="316">
        <f t="shared" ref="AD21" si="3">IF(AD19=0, "-", SUM(AD19)/SUM(AD13,AD14))</f>
        <v>0.84126984126984128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569</v>
      </c>
      <c r="H23" s="986"/>
      <c r="I23" s="986"/>
      <c r="J23" s="986"/>
      <c r="K23" s="986"/>
      <c r="L23" s="986"/>
      <c r="M23" s="986"/>
      <c r="N23" s="986"/>
      <c r="O23" s="987"/>
      <c r="P23" s="919">
        <v>78</v>
      </c>
      <c r="Q23" s="920"/>
      <c r="R23" s="920"/>
      <c r="S23" s="920"/>
      <c r="T23" s="920"/>
      <c r="U23" s="920"/>
      <c r="V23" s="936"/>
      <c r="W23" s="919">
        <v>72</v>
      </c>
      <c r="X23" s="920"/>
      <c r="Y23" s="920"/>
      <c r="Z23" s="920"/>
      <c r="AA23" s="920"/>
      <c r="AB23" s="920"/>
      <c r="AC23" s="936"/>
      <c r="AD23" s="956" t="s">
        <v>663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78</v>
      </c>
      <c r="Q29" s="658"/>
      <c r="R29" s="658"/>
      <c r="S29" s="658"/>
      <c r="T29" s="658"/>
      <c r="U29" s="658"/>
      <c r="V29" s="659"/>
      <c r="W29" s="967">
        <f>AR13</f>
        <v>72</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572</v>
      </c>
      <c r="AR31" s="199"/>
      <c r="AS31" s="132" t="s">
        <v>236</v>
      </c>
      <c r="AT31" s="133"/>
      <c r="AU31" s="198">
        <v>2</v>
      </c>
      <c r="AV31" s="198"/>
      <c r="AW31" s="398" t="s">
        <v>181</v>
      </c>
      <c r="AX31" s="399"/>
    </row>
    <row r="32" spans="1:50" ht="23.25" customHeight="1" x14ac:dyDescent="0.15">
      <c r="A32" s="403"/>
      <c r="B32" s="401"/>
      <c r="C32" s="401"/>
      <c r="D32" s="401"/>
      <c r="E32" s="401"/>
      <c r="F32" s="402"/>
      <c r="G32" s="564" t="s">
        <v>666</v>
      </c>
      <c r="H32" s="565"/>
      <c r="I32" s="565"/>
      <c r="J32" s="565"/>
      <c r="K32" s="565"/>
      <c r="L32" s="565"/>
      <c r="M32" s="565"/>
      <c r="N32" s="565"/>
      <c r="O32" s="566"/>
      <c r="P32" s="104" t="s">
        <v>575</v>
      </c>
      <c r="Q32" s="104"/>
      <c r="R32" s="104"/>
      <c r="S32" s="104"/>
      <c r="T32" s="104"/>
      <c r="U32" s="104"/>
      <c r="V32" s="104"/>
      <c r="W32" s="104"/>
      <c r="X32" s="105"/>
      <c r="Y32" s="474" t="s">
        <v>12</v>
      </c>
      <c r="Z32" s="534"/>
      <c r="AA32" s="535"/>
      <c r="AB32" s="464" t="s">
        <v>576</v>
      </c>
      <c r="AC32" s="464"/>
      <c r="AD32" s="464"/>
      <c r="AE32" s="216">
        <v>11887</v>
      </c>
      <c r="AF32" s="217"/>
      <c r="AG32" s="217"/>
      <c r="AH32" s="217"/>
      <c r="AI32" s="216">
        <v>3283</v>
      </c>
      <c r="AJ32" s="217"/>
      <c r="AK32" s="217"/>
      <c r="AL32" s="217"/>
      <c r="AM32" s="216">
        <v>5579</v>
      </c>
      <c r="AN32" s="217"/>
      <c r="AO32" s="217"/>
      <c r="AP32" s="217"/>
      <c r="AQ32" s="340" t="s">
        <v>572</v>
      </c>
      <c r="AR32" s="206"/>
      <c r="AS32" s="206"/>
      <c r="AT32" s="341"/>
      <c r="AU32" s="217" t="s">
        <v>650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576</v>
      </c>
      <c r="AC33" s="526"/>
      <c r="AD33" s="526"/>
      <c r="AE33" s="216">
        <v>5200</v>
      </c>
      <c r="AF33" s="217"/>
      <c r="AG33" s="217"/>
      <c r="AH33" s="217"/>
      <c r="AI33" s="216">
        <v>5200</v>
      </c>
      <c r="AJ33" s="217"/>
      <c r="AK33" s="217"/>
      <c r="AL33" s="217"/>
      <c r="AM33" s="216">
        <v>5200</v>
      </c>
      <c r="AN33" s="217"/>
      <c r="AO33" s="217"/>
      <c r="AP33" s="217"/>
      <c r="AQ33" s="340" t="s">
        <v>577</v>
      </c>
      <c r="AR33" s="206"/>
      <c r="AS33" s="206"/>
      <c r="AT33" s="341"/>
      <c r="AU33" s="217">
        <v>5200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229</v>
      </c>
      <c r="AF34" s="217"/>
      <c r="AG34" s="217"/>
      <c r="AH34" s="217"/>
      <c r="AI34" s="216">
        <v>63</v>
      </c>
      <c r="AJ34" s="217"/>
      <c r="AK34" s="217"/>
      <c r="AL34" s="217"/>
      <c r="AM34" s="216">
        <v>107</v>
      </c>
      <c r="AN34" s="217"/>
      <c r="AO34" s="217"/>
      <c r="AP34" s="217"/>
      <c r="AQ34" s="340" t="s">
        <v>572</v>
      </c>
      <c r="AR34" s="206"/>
      <c r="AS34" s="206"/>
      <c r="AT34" s="341"/>
      <c r="AU34" s="217">
        <v>107</v>
      </c>
      <c r="AV34" s="217"/>
      <c r="AW34" s="217"/>
      <c r="AX34" s="219"/>
    </row>
    <row r="35" spans="1:50" ht="23.25" customHeight="1" x14ac:dyDescent="0.15">
      <c r="A35" s="224" t="s">
        <v>386</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370</v>
      </c>
      <c r="AF101" s="217"/>
      <c r="AG101" s="217"/>
      <c r="AH101" s="218"/>
      <c r="AI101" s="216">
        <v>357</v>
      </c>
      <c r="AJ101" s="217"/>
      <c r="AK101" s="217"/>
      <c r="AL101" s="218"/>
      <c r="AM101" s="216">
        <v>180</v>
      </c>
      <c r="AN101" s="217"/>
      <c r="AO101" s="217"/>
      <c r="AP101" s="218"/>
      <c r="AQ101" s="216" t="s">
        <v>572</v>
      </c>
      <c r="AR101" s="217"/>
      <c r="AS101" s="217"/>
      <c r="AT101" s="218"/>
      <c r="AU101" s="216" t="s">
        <v>664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820</v>
      </c>
      <c r="AF102" s="421"/>
      <c r="AG102" s="421"/>
      <c r="AH102" s="421"/>
      <c r="AI102" s="421">
        <v>3000</v>
      </c>
      <c r="AJ102" s="421"/>
      <c r="AK102" s="421"/>
      <c r="AL102" s="421"/>
      <c r="AM102" s="421">
        <v>3000</v>
      </c>
      <c r="AN102" s="421"/>
      <c r="AO102" s="421"/>
      <c r="AP102" s="421"/>
      <c r="AQ102" s="271">
        <v>2250</v>
      </c>
      <c r="AR102" s="272"/>
      <c r="AS102" s="272"/>
      <c r="AT102" s="317"/>
      <c r="AU102" s="271">
        <v>1000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582</v>
      </c>
      <c r="AC116" s="466"/>
      <c r="AD116" s="467"/>
      <c r="AE116" s="421">
        <v>310</v>
      </c>
      <c r="AF116" s="421"/>
      <c r="AG116" s="421"/>
      <c r="AH116" s="421"/>
      <c r="AI116" s="421">
        <v>169</v>
      </c>
      <c r="AJ116" s="421"/>
      <c r="AK116" s="421"/>
      <c r="AL116" s="421"/>
      <c r="AM116" s="421">
        <v>296</v>
      </c>
      <c r="AN116" s="421"/>
      <c r="AO116" s="421"/>
      <c r="AP116" s="421"/>
      <c r="AQ116" s="216">
        <v>35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584</v>
      </c>
      <c r="AC117" s="476"/>
      <c r="AD117" s="477"/>
      <c r="AE117" s="554" t="s">
        <v>580</v>
      </c>
      <c r="AF117" s="554"/>
      <c r="AG117" s="554"/>
      <c r="AH117" s="554"/>
      <c r="AI117" s="554" t="s">
        <v>581</v>
      </c>
      <c r="AJ117" s="554"/>
      <c r="AK117" s="554"/>
      <c r="AL117" s="554"/>
      <c r="AM117" s="554" t="s">
        <v>615</v>
      </c>
      <c r="AN117" s="554"/>
      <c r="AO117" s="554"/>
      <c r="AP117" s="554"/>
      <c r="AQ117" s="554" t="s">
        <v>657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611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587</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14</v>
      </c>
      <c r="AC134" s="204"/>
      <c r="AD134" s="204"/>
      <c r="AE134" s="205">
        <v>99</v>
      </c>
      <c r="AF134" s="206"/>
      <c r="AG134" s="206"/>
      <c r="AH134" s="206"/>
      <c r="AI134" s="205">
        <v>98.9</v>
      </c>
      <c r="AJ134" s="206"/>
      <c r="AK134" s="206"/>
      <c r="AL134" s="206"/>
      <c r="AM134" s="205">
        <v>99.8</v>
      </c>
      <c r="AN134" s="206"/>
      <c r="AO134" s="206"/>
      <c r="AP134" s="206"/>
      <c r="AQ134" s="205" t="s">
        <v>572</v>
      </c>
      <c r="AR134" s="206"/>
      <c r="AS134" s="206"/>
      <c r="AT134" s="206"/>
      <c r="AU134" s="205" t="s">
        <v>572</v>
      </c>
      <c r="AV134" s="206"/>
      <c r="AW134" s="206"/>
      <c r="AX134" s="206"/>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616</v>
      </c>
      <c r="AC135" s="212"/>
      <c r="AD135" s="212"/>
      <c r="AE135" s="205">
        <v>90</v>
      </c>
      <c r="AF135" s="206"/>
      <c r="AG135" s="206"/>
      <c r="AH135" s="206"/>
      <c r="AI135" s="205">
        <v>90</v>
      </c>
      <c r="AJ135" s="206"/>
      <c r="AK135" s="206"/>
      <c r="AL135" s="206"/>
      <c r="AM135" s="205">
        <v>90</v>
      </c>
      <c r="AN135" s="206"/>
      <c r="AO135" s="206"/>
      <c r="AP135" s="206"/>
      <c r="AQ135" s="205" t="s">
        <v>572</v>
      </c>
      <c r="AR135" s="206"/>
      <c r="AS135" s="206"/>
      <c r="AT135" s="206"/>
      <c r="AU135" s="205">
        <v>90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572</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617</v>
      </c>
      <c r="AC138" s="204"/>
      <c r="AD138" s="204"/>
      <c r="AE138" s="205">
        <v>20.8</v>
      </c>
      <c r="AF138" s="206"/>
      <c r="AG138" s="206"/>
      <c r="AH138" s="206"/>
      <c r="AI138" s="205">
        <v>11.8</v>
      </c>
      <c r="AJ138" s="206"/>
      <c r="AK138" s="206"/>
      <c r="AL138" s="206"/>
      <c r="AM138" s="205">
        <v>16.7</v>
      </c>
      <c r="AN138" s="206"/>
      <c r="AO138" s="206"/>
      <c r="AP138" s="206"/>
      <c r="AQ138" s="205" t="s">
        <v>588</v>
      </c>
      <c r="AR138" s="206"/>
      <c r="AS138" s="206"/>
      <c r="AT138" s="206"/>
      <c r="AU138" s="205" t="s">
        <v>572</v>
      </c>
      <c r="AV138" s="206"/>
      <c r="AW138" s="206"/>
      <c r="AX138" s="207"/>
    </row>
    <row r="139" spans="1:50" ht="40.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618</v>
      </c>
      <c r="AC139" s="212"/>
      <c r="AD139" s="212"/>
      <c r="AE139" s="205" t="s">
        <v>570</v>
      </c>
      <c r="AF139" s="206"/>
      <c r="AG139" s="206"/>
      <c r="AH139" s="206"/>
      <c r="AI139" s="205" t="s">
        <v>590</v>
      </c>
      <c r="AJ139" s="206"/>
      <c r="AK139" s="206"/>
      <c r="AL139" s="206"/>
      <c r="AM139" s="205" t="s">
        <v>572</v>
      </c>
      <c r="AN139" s="206"/>
      <c r="AO139" s="206"/>
      <c r="AP139" s="206"/>
      <c r="AQ139" s="205" t="s">
        <v>589</v>
      </c>
      <c r="AR139" s="206"/>
      <c r="AS139" s="206"/>
      <c r="AT139" s="206"/>
      <c r="AU139" s="205">
        <v>29</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customHeight="1" x14ac:dyDescent="0.15">
      <c r="A646" s="188"/>
      <c r="B646" s="185"/>
      <c r="C646" s="179"/>
      <c r="D646" s="185"/>
      <c r="E646" s="173" t="s">
        <v>411</v>
      </c>
      <c r="F646" s="174"/>
      <c r="G646" s="899" t="s">
        <v>255</v>
      </c>
      <c r="H646" s="122"/>
      <c r="I646" s="122"/>
      <c r="J646" s="900" t="s">
        <v>570</v>
      </c>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t="s">
        <v>572</v>
      </c>
      <c r="AF648" s="199"/>
      <c r="AG648" s="132" t="s">
        <v>236</v>
      </c>
      <c r="AH648" s="133"/>
      <c r="AI648" s="155"/>
      <c r="AJ648" s="155"/>
      <c r="AK648" s="155"/>
      <c r="AL648" s="153"/>
      <c r="AM648" s="155"/>
      <c r="AN648" s="155"/>
      <c r="AO648" s="155"/>
      <c r="AP648" s="153"/>
      <c r="AQ648" s="590" t="s">
        <v>595</v>
      </c>
      <c r="AR648" s="199"/>
      <c r="AS648" s="132" t="s">
        <v>236</v>
      </c>
      <c r="AT648" s="133"/>
      <c r="AU648" s="199" t="s">
        <v>596</v>
      </c>
      <c r="AV648" s="199"/>
      <c r="AW648" s="132" t="s">
        <v>181</v>
      </c>
      <c r="AX648" s="194"/>
    </row>
    <row r="649" spans="1:50" ht="23.25" customHeight="1" x14ac:dyDescent="0.15">
      <c r="A649" s="188"/>
      <c r="B649" s="185"/>
      <c r="C649" s="179"/>
      <c r="D649" s="185"/>
      <c r="E649" s="342"/>
      <c r="F649" s="343"/>
      <c r="G649" s="103" t="s">
        <v>572</v>
      </c>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t="s">
        <v>591</v>
      </c>
      <c r="AC649" s="212"/>
      <c r="AD649" s="212"/>
      <c r="AE649" s="340" t="s">
        <v>572</v>
      </c>
      <c r="AF649" s="206"/>
      <c r="AG649" s="206"/>
      <c r="AH649" s="206"/>
      <c r="AI649" s="340" t="s">
        <v>572</v>
      </c>
      <c r="AJ649" s="206"/>
      <c r="AK649" s="206"/>
      <c r="AL649" s="206"/>
      <c r="AM649" s="340" t="s">
        <v>593</v>
      </c>
      <c r="AN649" s="206"/>
      <c r="AO649" s="206"/>
      <c r="AP649" s="341"/>
      <c r="AQ649" s="340" t="s">
        <v>571</v>
      </c>
      <c r="AR649" s="206"/>
      <c r="AS649" s="206"/>
      <c r="AT649" s="341"/>
      <c r="AU649" s="206" t="s">
        <v>597</v>
      </c>
      <c r="AV649" s="206"/>
      <c r="AW649" s="206"/>
      <c r="AX649" s="207"/>
    </row>
    <row r="650" spans="1:50" ht="23.25"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t="s">
        <v>572</v>
      </c>
      <c r="AC650" s="204"/>
      <c r="AD650" s="204"/>
      <c r="AE650" s="340" t="s">
        <v>572</v>
      </c>
      <c r="AF650" s="206"/>
      <c r="AG650" s="206"/>
      <c r="AH650" s="341"/>
      <c r="AI650" s="340" t="s">
        <v>572</v>
      </c>
      <c r="AJ650" s="206"/>
      <c r="AK650" s="206"/>
      <c r="AL650" s="206"/>
      <c r="AM650" s="340" t="s">
        <v>571</v>
      </c>
      <c r="AN650" s="206"/>
      <c r="AO650" s="206"/>
      <c r="AP650" s="341"/>
      <c r="AQ650" s="340" t="s">
        <v>595</v>
      </c>
      <c r="AR650" s="206"/>
      <c r="AS650" s="206"/>
      <c r="AT650" s="341"/>
      <c r="AU650" s="206" t="s">
        <v>571</v>
      </c>
      <c r="AV650" s="206"/>
      <c r="AW650" s="206"/>
      <c r="AX650" s="207"/>
    </row>
    <row r="651" spans="1:50" ht="23.25"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t="s">
        <v>592</v>
      </c>
      <c r="AF651" s="206"/>
      <c r="AG651" s="206"/>
      <c r="AH651" s="341"/>
      <c r="AI651" s="340" t="s">
        <v>572</v>
      </c>
      <c r="AJ651" s="206"/>
      <c r="AK651" s="206"/>
      <c r="AL651" s="206"/>
      <c r="AM651" s="340" t="s">
        <v>594</v>
      </c>
      <c r="AN651" s="206"/>
      <c r="AO651" s="206"/>
      <c r="AP651" s="341"/>
      <c r="AQ651" s="340" t="s">
        <v>594</v>
      </c>
      <c r="AR651" s="206"/>
      <c r="AS651" s="206"/>
      <c r="AT651" s="341"/>
      <c r="AU651" s="206" t="s">
        <v>598</v>
      </c>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t="s">
        <v>599</v>
      </c>
      <c r="AF673" s="199"/>
      <c r="AG673" s="132" t="s">
        <v>236</v>
      </c>
      <c r="AH673" s="133"/>
      <c r="AI673" s="155"/>
      <c r="AJ673" s="155"/>
      <c r="AK673" s="155"/>
      <c r="AL673" s="153"/>
      <c r="AM673" s="155"/>
      <c r="AN673" s="155"/>
      <c r="AO673" s="155"/>
      <c r="AP673" s="153"/>
      <c r="AQ673" s="590" t="s">
        <v>572</v>
      </c>
      <c r="AR673" s="199"/>
      <c r="AS673" s="132" t="s">
        <v>236</v>
      </c>
      <c r="AT673" s="133"/>
      <c r="AU673" s="199" t="s">
        <v>596</v>
      </c>
      <c r="AV673" s="199"/>
      <c r="AW673" s="132" t="s">
        <v>181</v>
      </c>
      <c r="AX673" s="194"/>
    </row>
    <row r="674" spans="1:50" ht="23.25" customHeight="1" x14ac:dyDescent="0.15">
      <c r="A674" s="188"/>
      <c r="B674" s="185"/>
      <c r="C674" s="179"/>
      <c r="D674" s="185"/>
      <c r="E674" s="342"/>
      <c r="F674" s="343"/>
      <c r="G674" s="103" t="s">
        <v>651</v>
      </c>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t="s">
        <v>572</v>
      </c>
      <c r="AC674" s="212"/>
      <c r="AD674" s="212"/>
      <c r="AE674" s="340" t="s">
        <v>594</v>
      </c>
      <c r="AF674" s="206"/>
      <c r="AG674" s="206"/>
      <c r="AH674" s="206"/>
      <c r="AI674" s="340" t="s">
        <v>572</v>
      </c>
      <c r="AJ674" s="206"/>
      <c r="AK674" s="206"/>
      <c r="AL674" s="206"/>
      <c r="AM674" s="340" t="s">
        <v>600</v>
      </c>
      <c r="AN674" s="206"/>
      <c r="AO674" s="206"/>
      <c r="AP674" s="341"/>
      <c r="AQ674" s="340" t="s">
        <v>572</v>
      </c>
      <c r="AR674" s="206"/>
      <c r="AS674" s="206"/>
      <c r="AT674" s="341"/>
      <c r="AU674" s="206" t="s">
        <v>601</v>
      </c>
      <c r="AV674" s="206"/>
      <c r="AW674" s="206"/>
      <c r="AX674" s="207"/>
    </row>
    <row r="675" spans="1:50" ht="23.25"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t="s">
        <v>572</v>
      </c>
      <c r="AC675" s="204"/>
      <c r="AD675" s="204"/>
      <c r="AE675" s="340" t="s">
        <v>572</v>
      </c>
      <c r="AF675" s="206"/>
      <c r="AG675" s="206"/>
      <c r="AH675" s="341"/>
      <c r="AI675" s="340" t="s">
        <v>571</v>
      </c>
      <c r="AJ675" s="206"/>
      <c r="AK675" s="206"/>
      <c r="AL675" s="206"/>
      <c r="AM675" s="340" t="s">
        <v>599</v>
      </c>
      <c r="AN675" s="206"/>
      <c r="AO675" s="206"/>
      <c r="AP675" s="341"/>
      <c r="AQ675" s="340" t="s">
        <v>572</v>
      </c>
      <c r="AR675" s="206"/>
      <c r="AS675" s="206"/>
      <c r="AT675" s="341"/>
      <c r="AU675" s="206" t="s">
        <v>596</v>
      </c>
      <c r="AV675" s="206"/>
      <c r="AW675" s="206"/>
      <c r="AX675" s="207"/>
    </row>
    <row r="676" spans="1:50" ht="23.25"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t="s">
        <v>572</v>
      </c>
      <c r="AF676" s="206"/>
      <c r="AG676" s="206"/>
      <c r="AH676" s="341"/>
      <c r="AI676" s="340" t="s">
        <v>572</v>
      </c>
      <c r="AJ676" s="206"/>
      <c r="AK676" s="206"/>
      <c r="AL676" s="206"/>
      <c r="AM676" s="340" t="s">
        <v>572</v>
      </c>
      <c r="AN676" s="206"/>
      <c r="AO676" s="206"/>
      <c r="AP676" s="341"/>
      <c r="AQ676" s="340" t="s">
        <v>572</v>
      </c>
      <c r="AR676" s="206"/>
      <c r="AS676" s="206"/>
      <c r="AT676" s="341"/>
      <c r="AU676" s="206" t="s">
        <v>601</v>
      </c>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572</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3.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621</v>
      </c>
      <c r="AH703" s="101"/>
      <c r="AI703" s="101"/>
      <c r="AJ703" s="101"/>
      <c r="AK703" s="101"/>
      <c r="AL703" s="101"/>
      <c r="AM703" s="101"/>
      <c r="AN703" s="101"/>
      <c r="AO703" s="101"/>
      <c r="AP703" s="101"/>
      <c r="AQ703" s="101"/>
      <c r="AR703" s="101"/>
      <c r="AS703" s="101"/>
      <c r="AT703" s="101"/>
      <c r="AU703" s="101"/>
      <c r="AV703" s="101"/>
      <c r="AW703" s="101"/>
      <c r="AX703" s="102"/>
    </row>
    <row r="704" spans="1:50" ht="91.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622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4" t="s">
        <v>623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10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93"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656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603</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85.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625</v>
      </c>
      <c r="AH711" s="101"/>
      <c r="AI711" s="101"/>
      <c r="AJ711" s="101"/>
      <c r="AK711" s="101"/>
      <c r="AL711" s="101"/>
      <c r="AM711" s="101"/>
      <c r="AN711" s="101"/>
      <c r="AO711" s="101"/>
      <c r="AP711" s="101"/>
      <c r="AQ711" s="101"/>
      <c r="AR711" s="101"/>
      <c r="AS711" s="101"/>
      <c r="AT711" s="101"/>
      <c r="AU711" s="101"/>
      <c r="AV711" s="101"/>
      <c r="AW711" s="101"/>
      <c r="AX711" s="102"/>
    </row>
    <row r="712" spans="1:50" ht="34.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567</v>
      </c>
      <c r="AE712" s="783"/>
      <c r="AF712" s="783"/>
      <c r="AG712" s="810" t="s">
        <v>626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603</v>
      </c>
      <c r="AE713" s="327"/>
      <c r="AF713" s="663"/>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34.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33"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628</v>
      </c>
      <c r="AE717" s="327"/>
      <c r="AF717" s="327"/>
      <c r="AG717" s="100" t="s">
        <v>629</v>
      </c>
      <c r="AH717" s="101"/>
      <c r="AI717" s="101"/>
      <c r="AJ717" s="101"/>
      <c r="AK717" s="101"/>
      <c r="AL717" s="101"/>
      <c r="AM717" s="101"/>
      <c r="AN717" s="101"/>
      <c r="AO717" s="101"/>
      <c r="AP717" s="101"/>
      <c r="AQ717" s="101"/>
      <c r="AR717" s="101"/>
      <c r="AS717" s="101"/>
      <c r="AT717" s="101"/>
      <c r="AU717" s="101"/>
      <c r="AV717" s="101"/>
      <c r="AW717" s="101"/>
      <c r="AX717" s="102"/>
    </row>
    <row r="718" spans="1:50" ht="45.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630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24" t="s">
        <v>631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505</v>
      </c>
      <c r="K721" s="289"/>
      <c r="L721" s="82" t="str">
        <f>IF(M721="","","-")</f>
        <v/>
      </c>
      <c r="M721" s="83"/>
      <c r="N721" s="302" t="s">
        <v>605</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660</v>
      </c>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572</v>
      </c>
      <c r="F737" s="989"/>
      <c r="G737" s="989"/>
      <c r="H737" s="989"/>
      <c r="I737" s="989"/>
      <c r="J737" s="989"/>
      <c r="K737" s="989"/>
      <c r="L737" s="989"/>
      <c r="M737" s="989"/>
      <c r="N737" s="365" t="s">
        <v>404</v>
      </c>
      <c r="O737" s="365"/>
      <c r="P737" s="365"/>
      <c r="Q737" s="365"/>
      <c r="R737" s="989" t="s">
        <v>572</v>
      </c>
      <c r="S737" s="989"/>
      <c r="T737" s="989"/>
      <c r="U737" s="989"/>
      <c r="V737" s="989"/>
      <c r="W737" s="989"/>
      <c r="X737" s="989"/>
      <c r="Y737" s="989"/>
      <c r="Z737" s="989"/>
      <c r="AA737" s="365" t="s">
        <v>403</v>
      </c>
      <c r="AB737" s="365"/>
      <c r="AC737" s="365"/>
      <c r="AD737" s="365"/>
      <c r="AE737" s="989" t="s">
        <v>591</v>
      </c>
      <c r="AF737" s="989"/>
      <c r="AG737" s="989"/>
      <c r="AH737" s="989"/>
      <c r="AI737" s="989"/>
      <c r="AJ737" s="989"/>
      <c r="AK737" s="989"/>
      <c r="AL737" s="989"/>
      <c r="AM737" s="989"/>
      <c r="AN737" s="365" t="s">
        <v>402</v>
      </c>
      <c r="AO737" s="365"/>
      <c r="AP737" s="365"/>
      <c r="AQ737" s="365"/>
      <c r="AR737" s="995" t="s">
        <v>589</v>
      </c>
      <c r="AS737" s="996"/>
      <c r="AT737" s="996"/>
      <c r="AU737" s="996"/>
      <c r="AV737" s="996"/>
      <c r="AW737" s="996"/>
      <c r="AX737" s="997"/>
      <c r="AY737" s="88"/>
      <c r="AZ737" s="88"/>
    </row>
    <row r="738" spans="1:52" ht="24.75" customHeight="1" x14ac:dyDescent="0.15">
      <c r="A738" s="988" t="s">
        <v>401</v>
      </c>
      <c r="B738" s="209"/>
      <c r="C738" s="209"/>
      <c r="D738" s="210"/>
      <c r="E738" s="989" t="s">
        <v>606</v>
      </c>
      <c r="F738" s="989"/>
      <c r="G738" s="989"/>
      <c r="H738" s="989"/>
      <c r="I738" s="989"/>
      <c r="J738" s="989"/>
      <c r="K738" s="989"/>
      <c r="L738" s="989"/>
      <c r="M738" s="989"/>
      <c r="N738" s="365" t="s">
        <v>400</v>
      </c>
      <c r="O738" s="365"/>
      <c r="P738" s="365"/>
      <c r="Q738" s="365"/>
      <c r="R738" s="989" t="s">
        <v>607</v>
      </c>
      <c r="S738" s="989"/>
      <c r="T738" s="989"/>
      <c r="U738" s="989"/>
      <c r="V738" s="989"/>
      <c r="W738" s="989"/>
      <c r="X738" s="989"/>
      <c r="Y738" s="989"/>
      <c r="Z738" s="989"/>
      <c r="AA738" s="365" t="s">
        <v>399</v>
      </c>
      <c r="AB738" s="365"/>
      <c r="AC738" s="365"/>
      <c r="AD738" s="365"/>
      <c r="AE738" s="989" t="s">
        <v>608</v>
      </c>
      <c r="AF738" s="989"/>
      <c r="AG738" s="989"/>
      <c r="AH738" s="989"/>
      <c r="AI738" s="989"/>
      <c r="AJ738" s="989"/>
      <c r="AK738" s="989"/>
      <c r="AL738" s="989"/>
      <c r="AM738" s="989"/>
      <c r="AN738" s="365" t="s">
        <v>398</v>
      </c>
      <c r="AO738" s="365"/>
      <c r="AP738" s="365"/>
      <c r="AQ738" s="365"/>
      <c r="AR738" s="995" t="s">
        <v>609</v>
      </c>
      <c r="AS738" s="996"/>
      <c r="AT738" s="996"/>
      <c r="AU738" s="996"/>
      <c r="AV738" s="996"/>
      <c r="AW738" s="996"/>
      <c r="AX738" s="997"/>
    </row>
    <row r="739" spans="1:52" ht="24.75" customHeight="1" x14ac:dyDescent="0.15">
      <c r="A739" s="988" t="s">
        <v>397</v>
      </c>
      <c r="B739" s="209"/>
      <c r="C739" s="209"/>
      <c r="D739" s="210"/>
      <c r="E739" s="989" t="s">
        <v>610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c r="J740" s="974"/>
      <c r="K740" s="92" t="str">
        <f>IF(OR(I740="　", I740=""), "", "-")</f>
        <v/>
      </c>
      <c r="L740" s="975">
        <v>501</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thickBo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633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634</v>
      </c>
      <c r="H782" s="671"/>
      <c r="I782" s="671"/>
      <c r="J782" s="671"/>
      <c r="K782" s="672"/>
      <c r="L782" s="664" t="s">
        <v>638</v>
      </c>
      <c r="M782" s="665"/>
      <c r="N782" s="665"/>
      <c r="O782" s="665"/>
      <c r="P782" s="665"/>
      <c r="Q782" s="665"/>
      <c r="R782" s="665"/>
      <c r="S782" s="665"/>
      <c r="T782" s="665"/>
      <c r="U782" s="665"/>
      <c r="V782" s="665"/>
      <c r="W782" s="665"/>
      <c r="X782" s="666"/>
      <c r="Y782" s="388">
        <v>19.100000000000001</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635</v>
      </c>
      <c r="H783" s="607"/>
      <c r="I783" s="607"/>
      <c r="J783" s="607"/>
      <c r="K783" s="608"/>
      <c r="L783" s="598" t="s">
        <v>639</v>
      </c>
      <c r="M783" s="599"/>
      <c r="N783" s="599"/>
      <c r="O783" s="599"/>
      <c r="P783" s="599"/>
      <c r="Q783" s="599"/>
      <c r="R783" s="599"/>
      <c r="S783" s="599"/>
      <c r="T783" s="599"/>
      <c r="U783" s="599"/>
      <c r="V783" s="599"/>
      <c r="W783" s="599"/>
      <c r="X783" s="600"/>
      <c r="Y783" s="601">
        <v>1.7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637</v>
      </c>
      <c r="H784" s="607"/>
      <c r="I784" s="607"/>
      <c r="J784" s="607"/>
      <c r="K784" s="608"/>
      <c r="L784" s="598"/>
      <c r="M784" s="599"/>
      <c r="N784" s="599"/>
      <c r="O784" s="599"/>
      <c r="P784" s="599"/>
      <c r="Q784" s="599"/>
      <c r="R784" s="599"/>
      <c r="S784" s="599"/>
      <c r="T784" s="599"/>
      <c r="U784" s="599"/>
      <c r="V784" s="599"/>
      <c r="W784" s="599"/>
      <c r="X784" s="600"/>
      <c r="Y784" s="601">
        <v>2.2000000000000002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636</v>
      </c>
      <c r="H785" s="607"/>
      <c r="I785" s="607"/>
      <c r="J785" s="607"/>
      <c r="K785" s="608"/>
      <c r="L785" s="598" t="s">
        <v>640</v>
      </c>
      <c r="M785" s="599"/>
      <c r="N785" s="599"/>
      <c r="O785" s="599"/>
      <c r="P785" s="599"/>
      <c r="Q785" s="599"/>
      <c r="R785" s="599"/>
      <c r="S785" s="599"/>
      <c r="T785" s="599"/>
      <c r="U785" s="599"/>
      <c r="V785" s="599"/>
      <c r="W785" s="599"/>
      <c r="X785" s="600"/>
      <c r="Y785" s="601">
        <v>1.3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24.3</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45.75" customHeight="1" x14ac:dyDescent="0.15">
      <c r="A838" s="376">
        <v>1</v>
      </c>
      <c r="B838" s="376">
        <v>1</v>
      </c>
      <c r="C838" s="361" t="s">
        <v>641</v>
      </c>
      <c r="D838" s="347"/>
      <c r="E838" s="347"/>
      <c r="F838" s="347"/>
      <c r="G838" s="347"/>
      <c r="H838" s="347"/>
      <c r="I838" s="347"/>
      <c r="J838" s="348">
        <v>1010401023102</v>
      </c>
      <c r="K838" s="349"/>
      <c r="L838" s="349"/>
      <c r="M838" s="349"/>
      <c r="N838" s="349"/>
      <c r="O838" s="349"/>
      <c r="P838" s="362" t="s">
        <v>642</v>
      </c>
      <c r="Q838" s="350"/>
      <c r="R838" s="350"/>
      <c r="S838" s="350"/>
      <c r="T838" s="350"/>
      <c r="U838" s="350"/>
      <c r="V838" s="350"/>
      <c r="W838" s="350"/>
      <c r="X838" s="350"/>
      <c r="Y838" s="351">
        <v>24.3</v>
      </c>
      <c r="Z838" s="352"/>
      <c r="AA838" s="352"/>
      <c r="AB838" s="353"/>
      <c r="AC838" s="363" t="s">
        <v>379</v>
      </c>
      <c r="AD838" s="371"/>
      <c r="AE838" s="371"/>
      <c r="AF838" s="371"/>
      <c r="AG838" s="371"/>
      <c r="AH838" s="372">
        <v>3</v>
      </c>
      <c r="AI838" s="373"/>
      <c r="AJ838" s="373"/>
      <c r="AK838" s="373"/>
      <c r="AL838" s="357">
        <v>88.21</v>
      </c>
      <c r="AM838" s="358"/>
      <c r="AN838" s="358"/>
      <c r="AO838" s="359"/>
      <c r="AP838" s="360" t="s">
        <v>648</v>
      </c>
      <c r="AQ838" s="360"/>
      <c r="AR838" s="360"/>
      <c r="AS838" s="360"/>
      <c r="AT838" s="360"/>
      <c r="AU838" s="360"/>
      <c r="AV838" s="360"/>
      <c r="AW838" s="360"/>
      <c r="AX838" s="360"/>
    </row>
    <row r="839" spans="1:50" ht="68.25" customHeight="1" x14ac:dyDescent="0.15">
      <c r="A839" s="376">
        <v>2</v>
      </c>
      <c r="B839" s="376">
        <v>1</v>
      </c>
      <c r="C839" s="361" t="s">
        <v>645</v>
      </c>
      <c r="D839" s="347"/>
      <c r="E839" s="347"/>
      <c r="F839" s="347"/>
      <c r="G839" s="347"/>
      <c r="H839" s="347"/>
      <c r="I839" s="347"/>
      <c r="J839" s="348">
        <v>9010001027685</v>
      </c>
      <c r="K839" s="349"/>
      <c r="L839" s="349"/>
      <c r="M839" s="349"/>
      <c r="N839" s="349"/>
      <c r="O839" s="349"/>
      <c r="P839" s="362" t="s">
        <v>644</v>
      </c>
      <c r="Q839" s="350"/>
      <c r="R839" s="350"/>
      <c r="S839" s="350"/>
      <c r="T839" s="350"/>
      <c r="U839" s="350"/>
      <c r="V839" s="350"/>
      <c r="W839" s="350"/>
      <c r="X839" s="350"/>
      <c r="Y839" s="351">
        <v>15.8</v>
      </c>
      <c r="Z839" s="352"/>
      <c r="AA839" s="352"/>
      <c r="AB839" s="353"/>
      <c r="AC839" s="363" t="s">
        <v>379</v>
      </c>
      <c r="AD839" s="363"/>
      <c r="AE839" s="363"/>
      <c r="AF839" s="363"/>
      <c r="AG839" s="363"/>
      <c r="AH839" s="372">
        <v>2</v>
      </c>
      <c r="AI839" s="373"/>
      <c r="AJ839" s="373"/>
      <c r="AK839" s="373"/>
      <c r="AL839" s="357">
        <v>73.069999999999993</v>
      </c>
      <c r="AM839" s="358"/>
      <c r="AN839" s="358"/>
      <c r="AO839" s="359"/>
      <c r="AP839" s="360" t="s">
        <v>649</v>
      </c>
      <c r="AQ839" s="360"/>
      <c r="AR839" s="360"/>
      <c r="AS839" s="360"/>
      <c r="AT839" s="360"/>
      <c r="AU839" s="360"/>
      <c r="AV839" s="360"/>
      <c r="AW839" s="360"/>
      <c r="AX839" s="360"/>
    </row>
    <row r="840" spans="1:50" ht="47.25" customHeight="1" x14ac:dyDescent="0.15">
      <c r="A840" s="376">
        <v>3</v>
      </c>
      <c r="B840" s="376">
        <v>1</v>
      </c>
      <c r="C840" s="361" t="s">
        <v>646</v>
      </c>
      <c r="D840" s="347"/>
      <c r="E840" s="347"/>
      <c r="F840" s="347"/>
      <c r="G840" s="347"/>
      <c r="H840" s="347"/>
      <c r="I840" s="347"/>
      <c r="J840" s="348">
        <v>7010001079695</v>
      </c>
      <c r="K840" s="349"/>
      <c r="L840" s="349"/>
      <c r="M840" s="349"/>
      <c r="N840" s="349"/>
      <c r="O840" s="349"/>
      <c r="P840" s="362" t="s">
        <v>647</v>
      </c>
      <c r="Q840" s="350"/>
      <c r="R840" s="350"/>
      <c r="S840" s="350"/>
      <c r="T840" s="350"/>
      <c r="U840" s="350"/>
      <c r="V840" s="350"/>
      <c r="W840" s="350"/>
      <c r="X840" s="350"/>
      <c r="Y840" s="351">
        <v>13.1</v>
      </c>
      <c r="Z840" s="352"/>
      <c r="AA840" s="352"/>
      <c r="AB840" s="353"/>
      <c r="AC840" s="363" t="s">
        <v>379</v>
      </c>
      <c r="AD840" s="363"/>
      <c r="AE840" s="363"/>
      <c r="AF840" s="363"/>
      <c r="AG840" s="363"/>
      <c r="AH840" s="355">
        <v>3</v>
      </c>
      <c r="AI840" s="356"/>
      <c r="AJ840" s="356"/>
      <c r="AK840" s="356"/>
      <c r="AL840" s="357">
        <v>91.04</v>
      </c>
      <c r="AM840" s="358"/>
      <c r="AN840" s="358"/>
      <c r="AO840" s="359"/>
      <c r="AP840" s="360" t="s">
        <v>648</v>
      </c>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t="s">
        <v>643</v>
      </c>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652</v>
      </c>
      <c r="F1103" s="375"/>
      <c r="G1103" s="375"/>
      <c r="H1103" s="375"/>
      <c r="I1103" s="375"/>
      <c r="J1103" s="348" t="s">
        <v>652</v>
      </c>
      <c r="K1103" s="349"/>
      <c r="L1103" s="349"/>
      <c r="M1103" s="349"/>
      <c r="N1103" s="349"/>
      <c r="O1103" s="349"/>
      <c r="P1103" s="362" t="s">
        <v>653</v>
      </c>
      <c r="Q1103" s="350"/>
      <c r="R1103" s="350"/>
      <c r="S1103" s="350"/>
      <c r="T1103" s="350"/>
      <c r="U1103" s="350"/>
      <c r="V1103" s="350"/>
      <c r="W1103" s="350"/>
      <c r="X1103" s="350"/>
      <c r="Y1103" s="351" t="s">
        <v>653</v>
      </c>
      <c r="Z1103" s="352"/>
      <c r="AA1103" s="352"/>
      <c r="AB1103" s="353"/>
      <c r="AC1103" s="354"/>
      <c r="AD1103" s="354"/>
      <c r="AE1103" s="354"/>
      <c r="AF1103" s="354"/>
      <c r="AG1103" s="354"/>
      <c r="AH1103" s="355" t="s">
        <v>654</v>
      </c>
      <c r="AI1103" s="356"/>
      <c r="AJ1103" s="356"/>
      <c r="AK1103" s="356"/>
      <c r="AL1103" s="357" t="s">
        <v>654</v>
      </c>
      <c r="AM1103" s="358"/>
      <c r="AN1103" s="358"/>
      <c r="AO1103" s="359"/>
      <c r="AP1103" s="360" t="s">
        <v>654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8"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567</v>
      </c>
      <c r="C13" s="13" t="str">
        <f t="shared" si="9"/>
        <v>少子化社会対策</v>
      </c>
      <c r="D13" s="13" t="str">
        <f t="shared" si="8"/>
        <v>高齢社会対策、少子化社会対策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高齢社会対策、少子化社会対策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高齢社会対策、少子化社会対策、男女共同参画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t="s">
        <v>567</v>
      </c>
      <c r="C21" s="13" t="str">
        <f t="shared" si="9"/>
        <v>地方創生</v>
      </c>
      <c r="D21" s="13" t="str">
        <f t="shared" si="8"/>
        <v>高齢社会対策、少子化社会対策、男女共同参画、地方創生</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高齢社会対策、少子化社会対策、男女共同参画、地方創生</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2020-09-24T08:24:35Z</cp:lastPrinted>
  <dcterms:created xsi:type="dcterms:W3CDTF">2012-03-13T00:50:25Z</dcterms:created>
  <dcterms:modified xsi:type="dcterms:W3CDTF">2020-11-13T08:22:25Z</dcterms:modified>
</cp:coreProperties>
</file>