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3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<sst xmlns="http://schemas.openxmlformats.org/spreadsheetml/2006/main" count="2954" uniqueCount="675">
  <si>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</si>
  <si>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</si>
  <si>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</si>
  <si>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</si>
  <si>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</si>
  <si>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</si>
  <si>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</si>
  <si>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</si>
  <si>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</si>
  <si>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</si>
  <si>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</si>
  <si>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</si>
  <si>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</si>
  <si>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</si>
  <si>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</si>
  <si>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</si>
  <si>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</si>
  <si>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</si>
  <si>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</si>
  <si>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</si>
  <si>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</si>
  <si>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</si>
  <si>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</si>
  <si>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</si>
  <si>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</si>
  <si>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</si>
  <si>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</si>
  <si>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</si>
  <si>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</si>
  <si>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</si>
  <si>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</si>
  <si>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</si>
  <si>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</si>
  <si>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</si>
  <si>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</si>
  <si>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</si>
  <si>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</si>
  <si>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</si>
  <si>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</si>
  <si>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</si>
  <si>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</si>
  <si>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</si>
  <si>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</si>
  <si>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</si>
  <si>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</si>
  <si>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</si>
  <si>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</si>
  <si>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</si>
  <si>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</si>
  <si>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</si>
  <si>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</si>
  <si>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</si>
  <si>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</si>
  <si>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</si>
  <si>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</si>
  <si>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</si>
  <si>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</si>
  <si>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</si>
  <si>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</si>
  <si>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</si>
  <si>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</si>
  <si>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</si>
  <si>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</si>
  <si>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</si>
  <si>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</si>
  <si>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</si>
  <si>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</si>
  <si>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</si>
  <si>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</si>
  <si>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</si>
  <si>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</si>
  <si>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</si>
  <si>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</si>
  <si>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</si>
  <si>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</si>
  <si>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</si>
  <si>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</si>
  <si>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</si>
  <si>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</si>
  <si>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</si>
  <si>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</si>
  <si>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</si>
  <si>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</si>
  <si>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</si>
  <si>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</si>
  <si>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</si>
  <si>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</si>
  <si>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</si>
  <si>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</si>
  <si>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</si>
  <si>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</si>
  <si>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</si>
  <si>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</si>
  <si>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</si>
  <si>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</si>
  <si>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</si>
  <si>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</si>
  <si>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</si>
  <si>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</si>
  <si>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</si>
  <si>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</si>
  <si>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</si>
  <si>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</si>
  <si>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</si>
  <si>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</si>
  <si>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</si>
  <si>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</si>
  <si>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</si>
  <si>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</si>
  <si>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</si>
  <si>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</si>
  <si>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</si>
  <si>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</si>
  <si>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</si>
  <si>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</si>
  <si>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</si>
  <si>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</si>
  <si>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</si>
  <si>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</si>
  <si>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</si>
  <si>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</si>
  <si>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</si>
  <si>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</si>
  <si>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</si>
  <si>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</si>
  <si>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</si>
  <si>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</si>
  <si>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</si>
  <si>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</si>
  <si>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</si>
  <si>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</si>
  <si>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</si>
  <si>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</si>
  <si>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</si>
  <si>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</si>
  <si>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</si>
  <si>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</si>
  <si>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</si>
  <si>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</si>
  <si>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</si>
  <si>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</si>
  <si>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</si>
  <si>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</si>
  <si>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</si>
  <si>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</si>
  <si>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</si>
  <si>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</si>
  <si>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</si>
  <si>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</si>
  <si>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</si>
  <si>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</si>
  <si>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</si>
  <si>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</si>
  <si>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</si>
  <si>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</si>
  <si>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</si>
  <si>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</si>
  <si>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</si>
  <si>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</si>
  <si>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</si>
  <si>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</si>
  <si>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</si>
  <si>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</si>
  <si>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</si>
  <si>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</si>
  <si>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</si>
  <si>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</si>
  <si>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</si>
  <si>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</si>
  <si>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</si>
  <si>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</si>
  <si>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</si>
  <si>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</si>
  <si>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</si>
  <si>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</si>
  <si>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</si>
  <si>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</si>
  <si>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</si>
  <si>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</si>
  <si>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</si>
  <si>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</si>
  <si>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</si>
  <si>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</si>
  <si>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</si>
  <si>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</si>
  <si>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</si>
  <si>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</si>
  <si>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</si>
  <si>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</si>
  <si>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</si>
  <si>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</si>
  <si>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</si>
  <si>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</si>
  <si>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</si>
  <si>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</si>
  <si>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</si>
  <si>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</si>
  <si>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</si>
  <si>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</si>
  <si>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</si>
  <si>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</si>
  <si>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</si>
  <si>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</si>
  <si>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</si>
  <si>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</si>
  <si>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</si>
  <si>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</si>
  <si>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</si>
  <si>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</si>
  <si>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</si>
  <si>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</si>
  <si>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</si>
  <si>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</si>
  <si>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</si>
  <si>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</si>
  <si>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</si>
  <si>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</si>
  <si>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</si>
  <si>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</si>
  <si>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</si>
  <si>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</si>
  <si>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</si>
  <si>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</si>
  <si>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</si>
  <si>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</si>
  <si>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</si>
  <si>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</si>
  <si>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</si>
  <si>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</si>
  <si>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</si>
  <si>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</si>
  <si>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</si>
  <si>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</si>
  <si>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</si>
  <si>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</si>
  <si>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</si>
  <si>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</si>
  <si>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</si>
  <si>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</si>
  <si>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</si>
  <si>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</si>
  <si>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</si>
  <si>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</si>
  <si>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</si>
  <si>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</si>
  <si>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</si>
  <si>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</si>
  <si>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</si>
  <si>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</si>
  <si>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</si>
  <si>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</si>
  <si>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</si>
  <si>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</si>
  <si>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</si>
  <si>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</si>
  <si>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</si>
  <si>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</si>
  <si>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</si>
  <si>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</si>
  <si>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</si>
  <si>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</si>
  <si>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</si>
  <si>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</si>
  <si>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</si>
  <si>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</si>
  <si>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</si>
  <si>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</si>
  <si>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</si>
  <si>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</si>
  <si>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</si>
  <si>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</si>
  <si>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</si>
  <si>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</si>
  <si>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</si>
  <si>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</si>
  <si>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</si>
  <si>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</si>
  <si>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</si>
  <si>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</si>
  <si>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</si>
  <si>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</si>
  <si>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</si>
  <si>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</si>
  <si>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</si>
  <si>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</si>
  <si>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</si>
  <si>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</si>
  <si>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</si>
  <si>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</si>
  <si>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</si>
  <si>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</si>
  <si>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</si>
  <si>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</si>
  <si>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</si>
  <si>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</si>
  <si>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</si>
  <si>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</si>
  <si>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</si>
  <si>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</si>
  <si>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</si>
  <si>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</si>
  <si>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</si>
  <si>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</si>
  <si>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</si>
  <si>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</si>
  <si>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</si>
  <si>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</si>
  <si>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</si>
  <si>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</si>
  <si>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</si>
  <si>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</si>
  <si>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</si>
  <si>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</si>
  <si>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</si>
  <si>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</si>
  <si>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</si>
  <si>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</si>
  <si>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</si>
  <si>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</si>
  <si>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</si>
  <si>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</si>
  <si>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</si>
  <si>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</si>
  <si>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</si>
  <si>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</si>
  <si>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</si>
  <si>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</si>
  <si>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</si>
  <si>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</si>
  <si>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</si>
  <si>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</si>
  <si>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</si>
  <si>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</si>
  <si>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</si>
  <si>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</si>
  <si>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</si>
  <si>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</si>
  <si>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</si>
  <si>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</si>
  <si>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</si>
  <si>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</si>
  <si>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</si>
  <si>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</si>
  <si>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</si>
  <si>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</si>
  <si>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</si>
  <si>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</si>
  <si>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</si>
  <si>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</si>
  <si>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</si>
  <si>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</si>
  <si>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</si>
  <si>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</si>
  <si>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</si>
  <si>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</si>
  <si>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</si>
  <si>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</si>
  <si>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</si>
  <si>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</si>
  <si>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</si>
  <si>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</si>
  <si>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</si>
  <si>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</si>
  <si>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</si>
  <si>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</si>
  <si>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</si>
  <si>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</si>
  <si>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</si>
  <si>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</si>
  <si>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</si>
  <si>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</si>
  <si>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</si>
  <si>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</si>
  <si>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</si>
  <si>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</si>
  <si>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</si>
  <si>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</si>
  <si>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</si>
  <si>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</si>
  <si>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</si>
  <si>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</si>
  <si>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</si>
  <si>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</si>
  <si>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</si>
  <si>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</si>
  <si>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</si>
  <si>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</si>
  <si>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</si>
  <si>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</si>
  <si>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</si>
  <si>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</si>
  <si>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</si>
  <si>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</si>
  <si>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</si>
  <si>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</si>
  <si>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</si>
  <si>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</si>
  <si>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</si>
  <si>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</si>
  <si>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</si>
  <si>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</si>
  <si>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</si>
  <si>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</si>
  <si>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</si>
  <si>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</si>
  <si>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</si>
  <si>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</si>
  <si>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</si>
  <si>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</si>
  <si>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</si>
  <si>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</si>
  <si>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</si>
  <si>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</si>
  <si>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</si>
  <si>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</si>
  <si>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</si>
  <si>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</si>
  <si>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</si>
  <si>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</si>
  <si>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</si>
  <si>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</si>
  <si>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</si>
  <si>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</si>
  <si>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</si>
  <si>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</si>
  <si>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</si>
  <si>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</si>
  <si>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</si>
  <si>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</si>
  <si>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</si>
  <si>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</si>
  <si>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</si>
  <si>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</si>
  <si>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</si>
  <si>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</si>
  <si>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</si>
  <si>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</si>
  <si>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</si>
  <si>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</si>
  <si>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</si>
  <si>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</si>
  <si>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</si>
  <si>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</si>
  <si>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</si>
  <si>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</si>
  <si>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</si>
  <si>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</si>
  <si>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</si>
  <si>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</si>
  <si>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</si>
  <si>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</si>
  <si>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</si>
  <si>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</si>
  <si>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</si>
  <si>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</si>
  <si>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</si>
  <si>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</si>
  <si>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</si>
  <si>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</si>
  <si>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</si>
  <si>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</si>
  <si>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</si>
  <si>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</si>
  <si>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</si>
  <si>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</si>
  <si>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</si>
  <si>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</si>
  <si>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</si>
  <si>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</si>
  <si>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</si>
  <si>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</si>
  <si>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</si>
  <si>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</si>
  <si>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</si>
  <si>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</si>
  <si>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</si>
  <si>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</si>
  <si>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</si>
  <si>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</si>
  <si>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</si>
  <si>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</si>
  <si>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</si>
  <si>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</si>
  <si>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</si>
  <si>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</si>
  <si>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</si>
  <si>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</si>
  <si>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</si>
  <si>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</si>
  <si>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</si>
  <si>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</si>
  <si>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</si>
  <si>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</si>
  <si>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</si>
  <si>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</si>
  <si>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</si>
  <si>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</si>
  <si>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</si>
  <si>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</si>
  <si>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</si>
  <si>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</si>
  <si>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</si>
  <si>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</si>
  <si>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</si>
  <si>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</si>
  <si>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</si>
  <si>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</si>
  <si>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</si>
  <si>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</si>
  <si>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</si>
  <si>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</si>
  <si>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</si>
  <si>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</si>
  <si>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</si>
  <si>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</si>
  <si>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</si>
  <si>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</si>
  <si>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</si>
  <si>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</si>
  <si>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</si>
  <si>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</si>
  <si>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</si>
  <si>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</si>
  <si>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</si>
  <si>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</si>
  <si>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</si>
  <si>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</si>
  <si>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</si>
  <si>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</si>
  <si>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</si>
  <si>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</si>
  <si>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</si>
  <si>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</si>
  <si>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</si>
  <si>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</si>
  <si>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</si>
  <si>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</si>
  <si>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</si>
  <si>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</si>
  <si>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</si>
  <si>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</si>
  <si>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</si>
  <si>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</si>
  <si>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</si>
  <si>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</si>
  <si>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</si>
  <si>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</si>
  <si>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</si>
  <si>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</si>
  <si>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</si>
  <si>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</si>
  <si>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</si>
  <si>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</si>
  <si>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</si>
  <si>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</si>
  <si>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</si>
  <si>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</si>
  <si>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</si>
  <si>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</si>
  <si>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</si>
  <si>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</si>
  <si>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</si>
  <si>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厚生労働省</t>
  </si>
  <si>
    <t>雇用環境・均等局</t>
    <phoneticPr fontId="5"/>
  </si>
  <si>
    <t>有期・短時間労働課</t>
    <phoneticPr fontId="5"/>
  </si>
  <si>
    <t>○</t>
  </si>
  <si>
    <t>-</t>
  </si>
  <si>
    <t>-</t>
    <phoneticPr fontId="5"/>
  </si>
  <si>
    <t>「経済財政運営と改革の基本方針2018」（平成30年6月15日閣議決定）
「正社員転換・待遇改善実現プラン」（平成28年1月28日厚生労働省正社員転換・待遇改善実現本部策定）</t>
    <phoneticPr fontId="5"/>
  </si>
  <si>
    <t>-</t>
    <phoneticPr fontId="5"/>
  </si>
  <si>
    <t>％</t>
    <phoneticPr fontId="5"/>
  </si>
  <si>
    <t>-</t>
    <phoneticPr fontId="5"/>
  </si>
  <si>
    <t>ホームページアクセス件数</t>
    <phoneticPr fontId="5"/>
  </si>
  <si>
    <t>-</t>
    <phoneticPr fontId="5"/>
  </si>
  <si>
    <t>-</t>
    <phoneticPr fontId="5"/>
  </si>
  <si>
    <t>-</t>
    <phoneticPr fontId="5"/>
  </si>
  <si>
    <t>シンポジウム開催回数</t>
    <phoneticPr fontId="5"/>
  </si>
  <si>
    <t>万件</t>
    <rPh sb="0" eb="2">
      <t>マンケン</t>
    </rPh>
    <phoneticPr fontId="5"/>
  </si>
  <si>
    <t>万件</t>
    <rPh sb="0" eb="1">
      <t>マン</t>
    </rPh>
    <rPh sb="1" eb="2">
      <t>ケン</t>
    </rPh>
    <phoneticPr fontId="5"/>
  </si>
  <si>
    <t>回</t>
    <rPh sb="0" eb="1">
      <t>カイ</t>
    </rPh>
    <phoneticPr fontId="5"/>
  </si>
  <si>
    <t>-</t>
    <phoneticPr fontId="5"/>
  </si>
  <si>
    <t>-</t>
    <phoneticPr fontId="5"/>
  </si>
  <si>
    <t>委託費のうちホームページに係る費用(X)／ホームページアクセス数(Y)</t>
    <phoneticPr fontId="5"/>
  </si>
  <si>
    <t>円</t>
    <rPh sb="0" eb="1">
      <t>エン</t>
    </rPh>
    <phoneticPr fontId="5"/>
  </si>
  <si>
    <t>　　X/Y</t>
  </si>
  <si>
    <t>6,786,112/33,695</t>
  </si>
  <si>
    <t>6,000,000/37,461</t>
  </si>
  <si>
    <t>-</t>
    <phoneticPr fontId="5"/>
  </si>
  <si>
    <t>-</t>
    <phoneticPr fontId="5"/>
  </si>
  <si>
    <t>委託費のうちシンポジウム開催に係る費用(X)／シンポジウム開催回数(Y)</t>
    <phoneticPr fontId="5"/>
  </si>
  <si>
    <t>12,556,317/11</t>
  </si>
  <si>
    <t>9,502,004/12</t>
  </si>
  <si>
    <t>非正規雇用労働者（短時間労働者・有期雇用労働者・派遣労働者）の雇用の安定及び人材の育成・待遇の改善を図ること(Ⅳ－２)</t>
    <phoneticPr fontId="5"/>
  </si>
  <si>
    <t>不本意非正規雇用労働者の割合</t>
    <phoneticPr fontId="5"/>
  </si>
  <si>
    <t>-</t>
    <phoneticPr fontId="5"/>
  </si>
  <si>
    <t>-</t>
    <phoneticPr fontId="5"/>
  </si>
  <si>
    <t>-</t>
    <phoneticPr fontId="5"/>
  </si>
  <si>
    <t>-</t>
    <phoneticPr fontId="5"/>
  </si>
  <si>
    <t>-</t>
    <phoneticPr fontId="5"/>
  </si>
  <si>
    <t>本事業は、国の重要な政策課題である非正規雇用労働者の待遇改善等に向けた施策の一つであり、国が実施すべき事業である。</t>
    <rPh sb="0" eb="1">
      <t>ホン</t>
    </rPh>
    <rPh sb="1" eb="3">
      <t>ジギョウ</t>
    </rPh>
    <rPh sb="5" eb="6">
      <t>クニ</t>
    </rPh>
    <rPh sb="7" eb="9">
      <t>ジュウヨウ</t>
    </rPh>
    <rPh sb="10" eb="12">
      <t>セイサク</t>
    </rPh>
    <rPh sb="12" eb="14">
      <t>カダイ</t>
    </rPh>
    <rPh sb="17" eb="20">
      <t>ヒセイキ</t>
    </rPh>
    <rPh sb="20" eb="22">
      <t>コヨウ</t>
    </rPh>
    <rPh sb="22" eb="25">
      <t>ロウドウシャ</t>
    </rPh>
    <rPh sb="26" eb="28">
      <t>タイグウ</t>
    </rPh>
    <rPh sb="28" eb="30">
      <t>カイゼン</t>
    </rPh>
    <rPh sb="30" eb="31">
      <t>ナド</t>
    </rPh>
    <rPh sb="32" eb="33">
      <t>ム</t>
    </rPh>
    <rPh sb="35" eb="37">
      <t>セサク</t>
    </rPh>
    <rPh sb="38" eb="39">
      <t>ヒト</t>
    </rPh>
    <rPh sb="44" eb="45">
      <t>クニ</t>
    </rPh>
    <rPh sb="46" eb="48">
      <t>ジッシ</t>
    </rPh>
    <rPh sb="51" eb="53">
      <t>ジギョウ</t>
    </rPh>
    <phoneticPr fontId="5"/>
  </si>
  <si>
    <t>平成28年6月に閣議決定された「経済財政運営と改革の基本方針について」に「非正規雇用労働者の正社員転換や待遇改善の推進」が盛り込まれており、優先度の高い事業である。</t>
    <rPh sb="0" eb="2">
      <t>ヘイセイ</t>
    </rPh>
    <rPh sb="4" eb="5">
      <t>ネン</t>
    </rPh>
    <rPh sb="6" eb="7">
      <t>ガツ</t>
    </rPh>
    <rPh sb="8" eb="10">
      <t>カクギ</t>
    </rPh>
    <rPh sb="10" eb="12">
      <t>ケッテイ</t>
    </rPh>
    <rPh sb="16" eb="18">
      <t>ケイザイ</t>
    </rPh>
    <rPh sb="18" eb="20">
      <t>ザイセイ</t>
    </rPh>
    <rPh sb="20" eb="22">
      <t>ウンエイ</t>
    </rPh>
    <rPh sb="23" eb="25">
      <t>カイカク</t>
    </rPh>
    <rPh sb="26" eb="28">
      <t>キホン</t>
    </rPh>
    <rPh sb="28" eb="30">
      <t>ホウシン</t>
    </rPh>
    <rPh sb="37" eb="40">
      <t>ヒセイキ</t>
    </rPh>
    <rPh sb="40" eb="42">
      <t>コヨウ</t>
    </rPh>
    <rPh sb="42" eb="45">
      <t>ロウドウシャ</t>
    </rPh>
    <rPh sb="46" eb="49">
      <t>セイシャイン</t>
    </rPh>
    <rPh sb="49" eb="51">
      <t>テンカン</t>
    </rPh>
    <rPh sb="52" eb="54">
      <t>タイグウ</t>
    </rPh>
    <rPh sb="54" eb="56">
      <t>カイゼン</t>
    </rPh>
    <rPh sb="57" eb="59">
      <t>スイシン</t>
    </rPh>
    <rPh sb="61" eb="62">
      <t>モ</t>
    </rPh>
    <rPh sb="63" eb="64">
      <t>コ</t>
    </rPh>
    <rPh sb="70" eb="73">
      <t>ユウセンド</t>
    </rPh>
    <rPh sb="74" eb="75">
      <t>タカ</t>
    </rPh>
    <rPh sb="76" eb="78">
      <t>ジギョウ</t>
    </rPh>
    <phoneticPr fontId="5"/>
  </si>
  <si>
    <t>‐</t>
  </si>
  <si>
    <t>ホームページに係る費用、シンポジウムに係る費用ともに事業の実施に必要最低限の費用となっており、単位当たりコストは妥当である。</t>
    <rPh sb="7" eb="8">
      <t>カカ</t>
    </rPh>
    <rPh sb="9" eb="11">
      <t>ヒヨウ</t>
    </rPh>
    <rPh sb="19" eb="20">
      <t>カカ</t>
    </rPh>
    <rPh sb="21" eb="23">
      <t>ヒヨウ</t>
    </rPh>
    <rPh sb="26" eb="28">
      <t>ジギョウ</t>
    </rPh>
    <rPh sb="29" eb="31">
      <t>ジッシ</t>
    </rPh>
    <rPh sb="32" eb="34">
      <t>ヒツヨウ</t>
    </rPh>
    <rPh sb="34" eb="37">
      <t>サイテイゲン</t>
    </rPh>
    <rPh sb="38" eb="40">
      <t>ヒヨウ</t>
    </rPh>
    <rPh sb="47" eb="49">
      <t>タンイ</t>
    </rPh>
    <rPh sb="49" eb="50">
      <t>ア</t>
    </rPh>
    <rPh sb="56" eb="58">
      <t>ダトウ</t>
    </rPh>
    <phoneticPr fontId="5"/>
  </si>
  <si>
    <t>本事業の経費は、「多様な正社員」制度の導入を図る事業主を支援するためのシンポジウムの開催、導入取組事例集の作成・配布やホームページへの掲載等に係る経費で構成されており、必要最低限のものとなっている。</t>
    <rPh sb="0" eb="1">
      <t>ホン</t>
    </rPh>
    <rPh sb="1" eb="3">
      <t>ジギョウ</t>
    </rPh>
    <rPh sb="4" eb="6">
      <t>ケイヒ</t>
    </rPh>
    <rPh sb="9" eb="11">
      <t>タヨウ</t>
    </rPh>
    <rPh sb="12" eb="15">
      <t>セイシャイン</t>
    </rPh>
    <rPh sb="16" eb="18">
      <t>セイド</t>
    </rPh>
    <rPh sb="19" eb="21">
      <t>ドウニュウ</t>
    </rPh>
    <rPh sb="22" eb="23">
      <t>ハカ</t>
    </rPh>
    <rPh sb="24" eb="26">
      <t>ジギョウ</t>
    </rPh>
    <rPh sb="26" eb="27">
      <t>ヌシ</t>
    </rPh>
    <rPh sb="28" eb="30">
      <t>シエン</t>
    </rPh>
    <rPh sb="42" eb="44">
      <t>カイサイ</t>
    </rPh>
    <rPh sb="45" eb="47">
      <t>ドウニュウ</t>
    </rPh>
    <rPh sb="47" eb="49">
      <t>トリクミ</t>
    </rPh>
    <rPh sb="49" eb="51">
      <t>ジレイ</t>
    </rPh>
    <rPh sb="51" eb="52">
      <t>シュウ</t>
    </rPh>
    <rPh sb="53" eb="55">
      <t>サクセイ</t>
    </rPh>
    <rPh sb="56" eb="58">
      <t>ハイフ</t>
    </rPh>
    <rPh sb="67" eb="69">
      <t>ケイサイ</t>
    </rPh>
    <rPh sb="69" eb="70">
      <t>ナド</t>
    </rPh>
    <rPh sb="71" eb="72">
      <t>カカ</t>
    </rPh>
    <rPh sb="73" eb="75">
      <t>ケイヒ</t>
    </rPh>
    <rPh sb="76" eb="78">
      <t>コウセイ</t>
    </rPh>
    <rPh sb="84" eb="86">
      <t>ヒツヨウ</t>
    </rPh>
    <rPh sb="86" eb="89">
      <t>サイテイゲン</t>
    </rPh>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</si>
  <si>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</si>
  <si>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新24-21</t>
    <phoneticPr fontId="5"/>
  </si>
  <si>
    <t>572</t>
    <phoneticPr fontId="5"/>
  </si>
  <si>
    <t>553</t>
    <phoneticPr fontId="5"/>
  </si>
  <si>
    <t>559</t>
    <phoneticPr fontId="5"/>
  </si>
  <si>
    <t>569</t>
    <phoneticPr fontId="5"/>
  </si>
  <si>
    <t>564</t>
    <phoneticPr fontId="5"/>
  </si>
  <si>
    <t>非正規雇用労働者のキャリアアップ等に向けた取組事例の収集並びに好事例集の作成・配布及びホームページ掲載</t>
    <phoneticPr fontId="5"/>
  </si>
  <si>
    <t>-</t>
    <phoneticPr fontId="5"/>
  </si>
  <si>
    <t>-</t>
    <phoneticPr fontId="5"/>
  </si>
  <si>
    <t>-</t>
    <phoneticPr fontId="5"/>
  </si>
  <si>
    <t>-</t>
    <phoneticPr fontId="5"/>
  </si>
  <si>
    <t>事業廃止</t>
    <rPh sb="0" eb="2">
      <t>ジギョウ</t>
    </rPh>
    <rPh sb="2" eb="4">
      <t>ハイシ</t>
    </rPh>
    <phoneticPr fontId="5"/>
  </si>
  <si>
    <t>①及び②については民間会社への委託、③については都道府県労働局で実施。
①「多様な正社員」制度に関する事例、非正規雇用労働者の正社員化、処遇の改善に取り組んでいる事例を収集し、ホームページに掲載。
②全国主要地域において、企業、有識者等を参加者として、シンポジウムを開催。
③「多様な正社員」制度の普及や導入促進を図るため、「多様な正社員」制度の導入や非正規雇用労働者の正社員化等に関する事例等を活用して周知啓発。</t>
    <rPh sb="45" eb="47">
      <t>セイド</t>
    </rPh>
    <rPh sb="146" eb="148">
      <t>セイド</t>
    </rPh>
    <rPh sb="170" eb="172">
      <t>セイド</t>
    </rPh>
    <phoneticPr fontId="5"/>
  </si>
  <si>
    <t>高齢者等雇用環境整備委託費</t>
    <rPh sb="0" eb="3">
      <t>コウレイシャ</t>
    </rPh>
    <rPh sb="3" eb="4">
      <t>トウ</t>
    </rPh>
    <rPh sb="4" eb="6">
      <t>コヨウ</t>
    </rPh>
    <rPh sb="6" eb="8">
      <t>カンキョウ</t>
    </rPh>
    <rPh sb="8" eb="10">
      <t>セイビ</t>
    </rPh>
    <rPh sb="10" eb="13">
      <t>イタクヒ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</si>
  <si>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</si>
  <si>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</si>
  <si>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</si>
  <si>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</si>
  <si>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無</t>
  </si>
  <si>
    <t>△</t>
  </si>
  <si>
    <t>ホームページで「多様な正社員」制度を導入している企業の好事例を動画で公開することにより、幅広く周知を行っている。</t>
    <rPh sb="8" eb="10">
      <t>タヨウ</t>
    </rPh>
    <rPh sb="11" eb="14">
      <t>セイシャイン</t>
    </rPh>
    <rPh sb="15" eb="17">
      <t>セイド</t>
    </rPh>
    <rPh sb="18" eb="20">
      <t>ドウニュウ</t>
    </rPh>
    <rPh sb="24" eb="26">
      <t>キギョウ</t>
    </rPh>
    <rPh sb="27" eb="28">
      <t>ス</t>
    </rPh>
    <rPh sb="28" eb="30">
      <t>ジレイ</t>
    </rPh>
    <rPh sb="31" eb="33">
      <t>ドウガ</t>
    </rPh>
    <rPh sb="34" eb="36">
      <t>コウカイ</t>
    </rPh>
    <rPh sb="44" eb="46">
      <t>ハバヒロ</t>
    </rPh>
    <rPh sb="47" eb="49">
      <t>シュウチ</t>
    </rPh>
    <rPh sb="50" eb="51">
      <t>オコナ</t>
    </rPh>
    <phoneticPr fontId="5"/>
  </si>
  <si>
    <t>A.株式会社日本能率協会総合研究所</t>
    <rPh sb="2" eb="6">
      <t>カブシキガイシャ</t>
    </rPh>
    <rPh sb="6" eb="8">
      <t>ニホン</t>
    </rPh>
    <rPh sb="8" eb="10">
      <t>ノウリツ</t>
    </rPh>
    <rPh sb="10" eb="12">
      <t>キョウカイ</t>
    </rPh>
    <rPh sb="12" eb="14">
      <t>ソウゴウ</t>
    </rPh>
    <rPh sb="14" eb="17">
      <t>ケンキュウショ</t>
    </rPh>
    <phoneticPr fontId="5"/>
  </si>
  <si>
    <t>事業費</t>
    <rPh sb="0" eb="3">
      <t>ジギョウヒ</t>
    </rPh>
    <phoneticPr fontId="5"/>
  </si>
  <si>
    <t>人件費</t>
    <rPh sb="0" eb="3">
      <t>ジンケンヒ</t>
    </rPh>
    <phoneticPr fontId="5"/>
  </si>
  <si>
    <t>消費税</t>
    <rPh sb="0" eb="3">
      <t>ショウヒゼイ</t>
    </rPh>
    <phoneticPr fontId="5"/>
  </si>
  <si>
    <t>謝金</t>
    <rPh sb="0" eb="2">
      <t>シャキン</t>
    </rPh>
    <phoneticPr fontId="5"/>
  </si>
  <si>
    <t>株式会社日本能率協会総合研究所</t>
    <rPh sb="0" eb="4">
      <t>カブシキガイシャ</t>
    </rPh>
    <rPh sb="4" eb="6">
      <t>ニホン</t>
    </rPh>
    <rPh sb="6" eb="8">
      <t>ノウリツ</t>
    </rPh>
    <rPh sb="8" eb="10">
      <t>キョウカイ</t>
    </rPh>
    <rPh sb="10" eb="12">
      <t>ソウゴウ</t>
    </rPh>
    <rPh sb="12" eb="15">
      <t>ケンキュウショ</t>
    </rPh>
    <phoneticPr fontId="5"/>
  </si>
  <si>
    <t>-</t>
    <phoneticPr fontId="5"/>
  </si>
  <si>
    <t>　雇用形態にかかわらず、労働者の希望や意欲・能力に応じ、多様で柔軟な働き方を実現するため、今後の非正規雇用対策のあり方等を踏まえ策定された「正社員転換・待遇改善実現プラン」（平成28年1月28日厚生労働省正社員転換・待遇改善実現本部策定）において、非正規雇用労働者の正社員転換・待遇改善を強力に推進していくとされている。
　令和元年度は、「多様な正社員」制度の導入や非正規雇用労働者の正社員転換等の取組を行っている事例の収集を行い、ホームページで周知・啓発を図るとともに、シンポジウムを開催し、「多様な正社員」制度や非正規雇用労働者の正社員転換等に対する社会的気運の醸成を図る。</t>
    <rPh sb="162" eb="164">
      <t>レイワ</t>
    </rPh>
    <rPh sb="164" eb="165">
      <t>ガン</t>
    </rPh>
    <rPh sb="165" eb="167">
      <t>ネンド</t>
    </rPh>
    <rPh sb="177" eb="179">
      <t>セイド</t>
    </rPh>
    <rPh sb="255" eb="257">
      <t>セイド</t>
    </rPh>
    <phoneticPr fontId="5"/>
  </si>
  <si>
    <t>一般競争入札（総合評価落札方式）で調達しており、平成31年度事業では、３者の応札があった。</t>
    <rPh sb="0" eb="2">
      <t>イッパン</t>
    </rPh>
    <rPh sb="2" eb="4">
      <t>キョウソウ</t>
    </rPh>
    <rPh sb="4" eb="6">
      <t>ニュウサツ</t>
    </rPh>
    <rPh sb="7" eb="9">
      <t>ソウゴウ</t>
    </rPh>
    <rPh sb="9" eb="11">
      <t>ヒョウカ</t>
    </rPh>
    <rPh sb="11" eb="13">
      <t>ラクサツ</t>
    </rPh>
    <rPh sb="13" eb="15">
      <t>ホウシキ</t>
    </rPh>
    <rPh sb="17" eb="19">
      <t>チョウタツ</t>
    </rPh>
    <rPh sb="24" eb="26">
      <t>ヘイセイ</t>
    </rPh>
    <rPh sb="28" eb="30">
      <t>ネンド</t>
    </rPh>
    <rPh sb="30" eb="32">
      <t>ジギョウ</t>
    </rPh>
    <rPh sb="36" eb="37">
      <t>シャ</t>
    </rPh>
    <rPh sb="38" eb="40">
      <t>オウサツ</t>
    </rPh>
    <phoneticPr fontId="5"/>
  </si>
  <si>
    <t>シンポジウム開催回数は８回であり、当初見込みに見合ったものとなっている。また、ホームページアクセス件数は当初見込みに達した。</t>
    <rPh sb="6" eb="8">
      <t>カイサイ</t>
    </rPh>
    <rPh sb="8" eb="10">
      <t>カイスウ</t>
    </rPh>
    <rPh sb="12" eb="13">
      <t>カイ</t>
    </rPh>
    <rPh sb="17" eb="19">
      <t>トウショ</t>
    </rPh>
    <rPh sb="19" eb="21">
      <t>ミコ</t>
    </rPh>
    <rPh sb="23" eb="25">
      <t>ミア</t>
    </rPh>
    <rPh sb="49" eb="51">
      <t>ケンスウ</t>
    </rPh>
    <rPh sb="52" eb="54">
      <t>トウショ</t>
    </rPh>
    <rPh sb="54" eb="56">
      <t>ミコ</t>
    </rPh>
    <rPh sb="58" eb="59">
      <t>タッ</t>
    </rPh>
    <phoneticPr fontId="5"/>
  </si>
  <si>
    <t>一般管理費</t>
    <rPh sb="0" eb="2">
      <t>イッパン</t>
    </rPh>
    <rPh sb="2" eb="5">
      <t>カンリヒ</t>
    </rPh>
    <phoneticPr fontId="5"/>
  </si>
  <si>
    <t>交通費</t>
    <rPh sb="0" eb="3">
      <t>コウツウヒ</t>
    </rPh>
    <phoneticPr fontId="5"/>
  </si>
  <si>
    <t>「多様で安心できる働き方」シンポジウム参加者アンケート</t>
    <rPh sb="1" eb="3">
      <t>タヨウ</t>
    </rPh>
    <rPh sb="4" eb="6">
      <t>アンシン</t>
    </rPh>
    <rPh sb="9" eb="10">
      <t>ハタラ</t>
    </rPh>
    <rPh sb="11" eb="12">
      <t>カタ</t>
    </rPh>
    <rPh sb="19" eb="22">
      <t>サンカシャ</t>
    </rPh>
    <phoneticPr fontId="5"/>
  </si>
  <si>
    <t>成果目標に達しなかった。</t>
    <rPh sb="0" eb="2">
      <t>セイカ</t>
    </rPh>
    <rPh sb="2" eb="4">
      <t>モクヒョウ</t>
    </rPh>
    <rPh sb="5" eb="6">
      <t>タッ</t>
    </rPh>
    <phoneticPr fontId="5"/>
  </si>
  <si>
    <t>「多様な正社員」制度については、より効果的に事業を実施するため「パートタイム・有期雇用労働者活躍推進事業」において普及・拡大を図っていく。
なお、本事業でこれまで得られた知見は、作成した成果物（収集した事例等）を引き続きホームページに掲載すること等により、周知する。</t>
    <rPh sb="1" eb="3">
      <t>タヨウ</t>
    </rPh>
    <rPh sb="4" eb="7">
      <t>セイシャイン</t>
    </rPh>
    <rPh sb="8" eb="10">
      <t>セイド</t>
    </rPh>
    <rPh sb="18" eb="21">
      <t>コウカテキ</t>
    </rPh>
    <rPh sb="22" eb="24">
      <t>ジギョウ</t>
    </rPh>
    <rPh sb="25" eb="27">
      <t>ジッシ</t>
    </rPh>
    <rPh sb="39" eb="41">
      <t>ユウキ</t>
    </rPh>
    <rPh sb="41" eb="43">
      <t>コヨウ</t>
    </rPh>
    <rPh sb="43" eb="46">
      <t>ロウドウシャ</t>
    </rPh>
    <rPh sb="46" eb="48">
      <t>カツヤク</t>
    </rPh>
    <rPh sb="48" eb="50">
      <t>スイシン</t>
    </rPh>
    <rPh sb="50" eb="52">
      <t>ジギョウ</t>
    </rPh>
    <rPh sb="57" eb="59">
      <t>フキュウ</t>
    </rPh>
    <rPh sb="60" eb="62">
      <t>カクダイ</t>
    </rPh>
    <rPh sb="63" eb="64">
      <t>ハカ</t>
    </rPh>
    <rPh sb="73" eb="74">
      <t>ホン</t>
    </rPh>
    <rPh sb="74" eb="76">
      <t>ジギョウ</t>
    </rPh>
    <rPh sb="81" eb="82">
      <t>エ</t>
    </rPh>
    <rPh sb="85" eb="87">
      <t>チケン</t>
    </rPh>
    <rPh sb="89" eb="91">
      <t>サクセイ</t>
    </rPh>
    <rPh sb="93" eb="96">
      <t>セイカブツ</t>
    </rPh>
    <rPh sb="97" eb="99">
      <t>シュウシュウ</t>
    </rPh>
    <rPh sb="101" eb="103">
      <t>ジレイ</t>
    </rPh>
    <rPh sb="103" eb="104">
      <t>トウ</t>
    </rPh>
    <rPh sb="106" eb="107">
      <t>ヒ</t>
    </rPh>
    <rPh sb="108" eb="109">
      <t>ツヅ</t>
    </rPh>
    <rPh sb="117" eb="119">
      <t>ケイサイ</t>
    </rPh>
    <rPh sb="123" eb="124">
      <t>トウ</t>
    </rPh>
    <rPh sb="128" eb="130">
      <t>シュウチ</t>
    </rPh>
    <phoneticPr fontId="5"/>
  </si>
  <si>
    <t>B.長野労働局</t>
    <rPh sb="2" eb="4">
      <t>ナガノ</t>
    </rPh>
    <rPh sb="4" eb="7">
      <t>ロウドウキョク</t>
    </rPh>
    <phoneticPr fontId="5"/>
  </si>
  <si>
    <t>高齢者雇用安定促進等業務庁費</t>
    <rPh sb="0" eb="3">
      <t>コウレイシャ</t>
    </rPh>
    <rPh sb="3" eb="5">
      <t>コヨウ</t>
    </rPh>
    <rPh sb="5" eb="7">
      <t>アンテイ</t>
    </rPh>
    <rPh sb="7" eb="9">
      <t>ソクシン</t>
    </rPh>
    <rPh sb="9" eb="10">
      <t>トウ</t>
    </rPh>
    <rPh sb="10" eb="12">
      <t>ギョウム</t>
    </rPh>
    <rPh sb="12" eb="14">
      <t>チョウヒ</t>
    </rPh>
    <phoneticPr fontId="5"/>
  </si>
  <si>
    <t>セミナーの開催等</t>
    <rPh sb="5" eb="7">
      <t>カイサイ</t>
    </rPh>
    <rPh sb="7" eb="8">
      <t>トウ</t>
    </rPh>
    <phoneticPr fontId="5"/>
  </si>
  <si>
    <t>佐賀労働局</t>
    <rPh sb="0" eb="2">
      <t>サガ</t>
    </rPh>
    <rPh sb="2" eb="5">
      <t>ロウドウキョク</t>
    </rPh>
    <phoneticPr fontId="5"/>
  </si>
  <si>
    <t>-</t>
    <phoneticPr fontId="5"/>
  </si>
  <si>
    <t>-</t>
    <phoneticPr fontId="5"/>
  </si>
  <si>
    <t>-</t>
    <phoneticPr fontId="5"/>
  </si>
  <si>
    <t>長崎労働局</t>
    <rPh sb="0" eb="2">
      <t>ナガサキ</t>
    </rPh>
    <rPh sb="2" eb="5">
      <t>ロウドウキョク</t>
    </rPh>
    <phoneticPr fontId="5"/>
  </si>
  <si>
    <t>福島労働局</t>
    <rPh sb="0" eb="2">
      <t>フクシマ</t>
    </rPh>
    <rPh sb="2" eb="5">
      <t>ロウドウキョク</t>
    </rPh>
    <phoneticPr fontId="5"/>
  </si>
  <si>
    <t>山形労働局</t>
    <rPh sb="0" eb="2">
      <t>ヤマガタ</t>
    </rPh>
    <rPh sb="2" eb="5">
      <t>ロウドウキョク</t>
    </rPh>
    <phoneticPr fontId="5"/>
  </si>
  <si>
    <t>三重労働局</t>
    <rPh sb="0" eb="2">
      <t>ミエ</t>
    </rPh>
    <rPh sb="2" eb="5">
      <t>ロウドウキョク</t>
    </rPh>
    <phoneticPr fontId="5"/>
  </si>
  <si>
    <t>長野労働局</t>
    <rPh sb="0" eb="2">
      <t>ナガノ</t>
    </rPh>
    <rPh sb="2" eb="5">
      <t>ロウドウキョク</t>
    </rPh>
    <phoneticPr fontId="5"/>
  </si>
  <si>
    <t>愛知労働局</t>
    <rPh sb="0" eb="2">
      <t>アイチ</t>
    </rPh>
    <rPh sb="2" eb="5">
      <t>ロウドウキョク</t>
    </rPh>
    <phoneticPr fontId="5"/>
  </si>
  <si>
    <t>非正規雇用労働者のキャリアアップ等の事例収集、シンポジウム開催</t>
    <rPh sb="0" eb="3">
      <t>ヒセイキ</t>
    </rPh>
    <rPh sb="3" eb="5">
      <t>コヨウ</t>
    </rPh>
    <rPh sb="5" eb="8">
      <t>ロウドウシャ</t>
    </rPh>
    <rPh sb="16" eb="17">
      <t>トウ</t>
    </rPh>
    <rPh sb="18" eb="20">
      <t>ジレイ</t>
    </rPh>
    <rPh sb="20" eb="22">
      <t>シュウシュウ</t>
    </rPh>
    <rPh sb="29" eb="31">
      <t>カイサイ</t>
    </rPh>
    <phoneticPr fontId="5"/>
  </si>
  <si>
    <t>研究員等の人件費</t>
    <rPh sb="0" eb="3">
      <t>ケンキュウイン</t>
    </rPh>
    <rPh sb="3" eb="4">
      <t>トウ</t>
    </rPh>
    <rPh sb="5" eb="8">
      <t>ジンケンヒ</t>
    </rPh>
    <phoneticPr fontId="5"/>
  </si>
  <si>
    <t>光熱費、電話代等</t>
    <rPh sb="0" eb="3">
      <t>コウネツヒ</t>
    </rPh>
    <rPh sb="4" eb="7">
      <t>デンワダイ</t>
    </rPh>
    <rPh sb="7" eb="8">
      <t>トウ</t>
    </rPh>
    <phoneticPr fontId="5"/>
  </si>
  <si>
    <t>シンポジウム講師旅費</t>
    <rPh sb="6" eb="8">
      <t>コウシ</t>
    </rPh>
    <rPh sb="8" eb="10">
      <t>リョヒ</t>
    </rPh>
    <phoneticPr fontId="5"/>
  </si>
  <si>
    <t>シンポジウム講師謝金</t>
    <rPh sb="6" eb="8">
      <t>コウシ</t>
    </rPh>
    <rPh sb="8" eb="10">
      <t>シャキン</t>
    </rPh>
    <phoneticPr fontId="5"/>
  </si>
  <si>
    <t>多様で安心できる働き方の普及・拡大事業</t>
    <phoneticPr fontId="5"/>
  </si>
  <si>
    <t>非正規雇用労働者（短時間労働者・有期雇用労働者・派遣労働者）の雇用の安定及び人材の育成・待遇の改善を図ること(Ⅳ－２－１)</t>
    <phoneticPr fontId="5"/>
  </si>
  <si>
    <t>「多様な正社員」制度を導入したい企業の増加により、多様な働き方が促進されるため、非正規雇用労働者（短時間労働者・有期雇用労働者・派遣労働者）の雇用の安定等をより一層図ることができる。</t>
    <rPh sb="8" eb="10">
      <t>セイド</t>
    </rPh>
    <phoneticPr fontId="5"/>
  </si>
  <si>
    <t>シンポジウムのアンケートで、「多様な正社員」制度を導入したい又は導入を検討したいと回答した割合は目標値を下回ったが、 ホームページアクセス件数は平成30年度活動実績、令和元年度の当初見込みともに上回った。</t>
    <rPh sb="15" eb="17">
      <t>タヨウ</t>
    </rPh>
    <rPh sb="18" eb="21">
      <t>セイシャイン</t>
    </rPh>
    <rPh sb="22" eb="24">
      <t>セイド</t>
    </rPh>
    <rPh sb="25" eb="27">
      <t>ドウニュウ</t>
    </rPh>
    <rPh sb="30" eb="31">
      <t>マタ</t>
    </rPh>
    <rPh sb="32" eb="34">
      <t>ドウニュウ</t>
    </rPh>
    <rPh sb="35" eb="37">
      <t>ケントウ</t>
    </rPh>
    <rPh sb="41" eb="43">
      <t>カイトウ</t>
    </rPh>
    <rPh sb="45" eb="47">
      <t>ワリアイ</t>
    </rPh>
    <rPh sb="48" eb="50">
      <t>モクヒョウ</t>
    </rPh>
    <rPh sb="50" eb="51">
      <t>チ</t>
    </rPh>
    <rPh sb="52" eb="54">
      <t>シタマワ</t>
    </rPh>
    <rPh sb="69" eb="70">
      <t>ケン</t>
    </rPh>
    <rPh sb="70" eb="71">
      <t>スウ</t>
    </rPh>
    <rPh sb="72" eb="74">
      <t>ヘイセイ</t>
    </rPh>
    <rPh sb="76" eb="78">
      <t>ネンド</t>
    </rPh>
    <rPh sb="78" eb="80">
      <t>カツドウ</t>
    </rPh>
    <rPh sb="80" eb="82">
      <t>ジッセキ</t>
    </rPh>
    <rPh sb="83" eb="85">
      <t>レイワ</t>
    </rPh>
    <rPh sb="85" eb="88">
      <t>ガンネンド</t>
    </rPh>
    <rPh sb="89" eb="91">
      <t>トウショ</t>
    </rPh>
    <rPh sb="91" eb="93">
      <t>ミコ</t>
    </rPh>
    <rPh sb="97" eb="99">
      <t>ウワマワ</t>
    </rPh>
    <phoneticPr fontId="5"/>
  </si>
  <si>
    <t>一般競争入札（総合評価落札方式）で調達したため、競争効果により不用が発生した。</t>
    <rPh sb="0" eb="2">
      <t>イッパン</t>
    </rPh>
    <rPh sb="2" eb="4">
      <t>キョウソウ</t>
    </rPh>
    <rPh sb="4" eb="6">
      <t>ニュウサツ</t>
    </rPh>
    <rPh sb="7" eb="9">
      <t>ソウゴウ</t>
    </rPh>
    <rPh sb="9" eb="11">
      <t>ヒョウカ</t>
    </rPh>
    <rPh sb="11" eb="13">
      <t>ラクサツ</t>
    </rPh>
    <rPh sb="13" eb="15">
      <t>ホウシキ</t>
    </rPh>
    <rPh sb="17" eb="19">
      <t>チョウタツ</t>
    </rPh>
    <rPh sb="24" eb="26">
      <t>キョウソウ</t>
    </rPh>
    <rPh sb="26" eb="28">
      <t>コウカ</t>
    </rPh>
    <rPh sb="31" eb="33">
      <t>フヨウ</t>
    </rPh>
    <rPh sb="34" eb="36">
      <t>ハッセイ</t>
    </rPh>
    <phoneticPr fontId="5"/>
  </si>
  <si>
    <t>6,760,780/8</t>
    <phoneticPr fontId="5"/>
  </si>
  <si>
    <t>個別企業への調査において「多様な正社員」制度を導入したい又は導入を検討したいと回答する割合（70％以上)</t>
    <rPh sb="20" eb="22">
      <t>セイド</t>
    </rPh>
    <phoneticPr fontId="5"/>
  </si>
  <si>
    <t>「多様な正社員」制度を導入したい又は導入を検討したいとの回答数/アンケート回答数</t>
    <rPh sb="8" eb="10">
      <t>セイド</t>
    </rPh>
    <phoneticPr fontId="5"/>
  </si>
  <si>
    <t>非正規雇用労働者数は全雇用者数の約４割に達しており、「多様な正社員」制度の導入や、非正規雇用労働者の正社員転換に対する社会的気運の醸成を図る本事業は、広く国民や社会のニーズを反映している。</t>
    <rPh sb="0" eb="3">
      <t>ヒセイキ</t>
    </rPh>
    <rPh sb="3" eb="5">
      <t>コヨウ</t>
    </rPh>
    <rPh sb="5" eb="8">
      <t>ロウドウシャ</t>
    </rPh>
    <rPh sb="8" eb="9">
      <t>スウ</t>
    </rPh>
    <rPh sb="10" eb="11">
      <t>ゼン</t>
    </rPh>
    <rPh sb="11" eb="14">
      <t>コヨウシャ</t>
    </rPh>
    <rPh sb="14" eb="15">
      <t>スウ</t>
    </rPh>
    <rPh sb="16" eb="17">
      <t>ヤク</t>
    </rPh>
    <rPh sb="18" eb="19">
      <t>ワリ</t>
    </rPh>
    <rPh sb="20" eb="21">
      <t>タッ</t>
    </rPh>
    <rPh sb="27" eb="29">
      <t>タヨウ</t>
    </rPh>
    <rPh sb="30" eb="33">
      <t>セイシャイン</t>
    </rPh>
    <rPh sb="34" eb="36">
      <t>セイド</t>
    </rPh>
    <rPh sb="37" eb="39">
      <t>ドウニュウ</t>
    </rPh>
    <rPh sb="41" eb="44">
      <t>ヒセイキ</t>
    </rPh>
    <rPh sb="44" eb="46">
      <t>コヨウ</t>
    </rPh>
    <rPh sb="46" eb="49">
      <t>ロウドウシャ</t>
    </rPh>
    <rPh sb="50" eb="53">
      <t>セイシャイン</t>
    </rPh>
    <rPh sb="53" eb="55">
      <t>テンカン</t>
    </rPh>
    <rPh sb="56" eb="57">
      <t>タイ</t>
    </rPh>
    <rPh sb="59" eb="62">
      <t>シャカイテキ</t>
    </rPh>
    <rPh sb="62" eb="64">
      <t>キウン</t>
    </rPh>
    <rPh sb="65" eb="67">
      <t>ジョウセイ</t>
    </rPh>
    <rPh sb="68" eb="69">
      <t>ハカ</t>
    </rPh>
    <rPh sb="70" eb="71">
      <t>ホン</t>
    </rPh>
    <rPh sb="71" eb="73">
      <t>ジギョウ</t>
    </rPh>
    <rPh sb="75" eb="76">
      <t>ヒロ</t>
    </rPh>
    <rPh sb="77" eb="79">
      <t>コクミン</t>
    </rPh>
    <rPh sb="80" eb="82">
      <t>シャカイ</t>
    </rPh>
    <rPh sb="87" eb="89">
      <t>ハンエイ</t>
    </rPh>
    <phoneticPr fontId="5"/>
  </si>
  <si>
    <t>6,480,000/37,750</t>
    <phoneticPr fontId="5"/>
  </si>
  <si>
    <t>点検対象外</t>
    <rPh sb="0" eb="5">
      <t>テンケンタイショウガイ</t>
    </rPh>
    <phoneticPr fontId="5"/>
  </si>
  <si>
    <t>終了予定</t>
  </si>
  <si>
    <t>事業は当初の予定通りの成果を達成したため、令和元年度をもって終了すること。</t>
    <rPh sb="23" eb="24">
      <t>ガン</t>
    </rPh>
    <phoneticPr fontId="5"/>
  </si>
  <si>
    <t>有期・短時間労働課長
牧野 利香</t>
    <phoneticPr fontId="5"/>
  </si>
  <si>
    <t>事業は当初の予定通りの成果を達成したため、令和元年度をもって終了する。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</si>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</sst>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3" fontId="11" fillId="0" borderId="70" xfId="0"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3" fontId="11" fillId="0" borderId="13" xfId="0" applyNumberFormat="1"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12871</xdr:rowOff>
    </xdr:from>
    <xdr:to>
      <xdr:col>46</xdr:col>
      <xdr:colOff>18363</xdr:colOff>
      <xdr:row>743</xdr:row>
      <xdr:rowOff>12872</xdr:rowOff>
    </xdr:to>
    <xdr:cxnSp macro="">
      <xdr:nvCxnSpPr>
        <xdr:cNvPr id="3" name="直線コネクタ 2"/>
        <xdr:cNvCxnSpPr/>
      </xdr:nvCxnSpPr>
      <xdr:spPr>
        <a:xfrm>
          <a:off x="1800225" y="44894671"/>
          <a:ext cx="7019238" cy="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12871</xdr:colOff>
      <xdr:row>743</xdr:row>
      <xdr:rowOff>12872</xdr:rowOff>
    </xdr:from>
    <xdr:to>
      <xdr:col>11</xdr:col>
      <xdr:colOff>12871</xdr:colOff>
      <xdr:row>748</xdr:row>
      <xdr:rowOff>88128</xdr:rowOff>
    </xdr:to>
    <xdr:cxnSp macro="">
      <xdr:nvCxnSpPr>
        <xdr:cNvPr id="4" name="直線コネクタ 3"/>
        <xdr:cNvCxnSpPr/>
      </xdr:nvCxnSpPr>
      <xdr:spPr>
        <a:xfrm>
          <a:off x="1813096" y="44894672"/>
          <a:ext cx="0" cy="183738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xdr:colOff>
      <xdr:row>748</xdr:row>
      <xdr:rowOff>90101</xdr:rowOff>
    </xdr:from>
    <xdr:to>
      <xdr:col>26</xdr:col>
      <xdr:colOff>98682</xdr:colOff>
      <xdr:row>748</xdr:row>
      <xdr:rowOff>90101</xdr:rowOff>
    </xdr:to>
    <xdr:cxnSp macro="">
      <xdr:nvCxnSpPr>
        <xdr:cNvPr id="5" name="直線コネクタ 4"/>
        <xdr:cNvCxnSpPr/>
      </xdr:nvCxnSpPr>
      <xdr:spPr>
        <a:xfrm>
          <a:off x="1813096" y="46734026"/>
          <a:ext cx="308618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90101</xdr:colOff>
      <xdr:row>748</xdr:row>
      <xdr:rowOff>64358</xdr:rowOff>
    </xdr:from>
    <xdr:to>
      <xdr:col>26</xdr:col>
      <xdr:colOff>99626</xdr:colOff>
      <xdr:row>758</xdr:row>
      <xdr:rowOff>506970</xdr:rowOff>
    </xdr:to>
    <xdr:cxnSp macro="">
      <xdr:nvCxnSpPr>
        <xdr:cNvPr id="6" name="直線コネクタ 5"/>
        <xdr:cNvCxnSpPr/>
      </xdr:nvCxnSpPr>
      <xdr:spPr>
        <a:xfrm>
          <a:off x="4890701" y="46708283"/>
          <a:ext cx="9525" cy="396686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90101</xdr:colOff>
      <xdr:row>758</xdr:row>
      <xdr:rowOff>488950</xdr:rowOff>
    </xdr:from>
    <xdr:to>
      <xdr:col>46</xdr:col>
      <xdr:colOff>12871</xdr:colOff>
      <xdr:row>758</xdr:row>
      <xdr:rowOff>489121</xdr:rowOff>
    </xdr:to>
    <xdr:cxnSp macro="">
      <xdr:nvCxnSpPr>
        <xdr:cNvPr id="7" name="直線コネクタ 6"/>
        <xdr:cNvCxnSpPr/>
      </xdr:nvCxnSpPr>
      <xdr:spPr>
        <a:xfrm>
          <a:off x="4890701" y="50657125"/>
          <a:ext cx="3923270" cy="17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193074</xdr:colOff>
      <xdr:row>743</xdr:row>
      <xdr:rowOff>25572</xdr:rowOff>
    </xdr:from>
    <xdr:to>
      <xdr:col>45</xdr:col>
      <xdr:colOff>193074</xdr:colOff>
      <xdr:row>758</xdr:row>
      <xdr:rowOff>492640</xdr:rowOff>
    </xdr:to>
    <xdr:cxnSp macro="">
      <xdr:nvCxnSpPr>
        <xdr:cNvPr id="8" name="直線コネクタ 7"/>
        <xdr:cNvCxnSpPr/>
      </xdr:nvCxnSpPr>
      <xdr:spPr>
        <a:xfrm>
          <a:off x="8794149" y="44907372"/>
          <a:ext cx="0" cy="575344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25744</xdr:colOff>
      <xdr:row>744</xdr:row>
      <xdr:rowOff>218646</xdr:rowOff>
    </xdr:from>
    <xdr:to>
      <xdr:col>27</xdr:col>
      <xdr:colOff>195928</xdr:colOff>
      <xdr:row>747</xdr:row>
      <xdr:rowOff>14879</xdr:rowOff>
    </xdr:to>
    <xdr:sp macro="" textlink="">
      <xdr:nvSpPr>
        <xdr:cNvPr id="9" name="正方形/長方形 8"/>
        <xdr:cNvSpPr/>
      </xdr:nvSpPr>
      <xdr:spPr>
        <a:xfrm>
          <a:off x="2226019" y="45452871"/>
          <a:ext cx="2970534" cy="8535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2000"/>
            </a:lnSpc>
          </a:pPr>
          <a:r>
            <a:rPr kumimoji="1" lang="ja-JP" altLang="en-US" sz="1600" b="1">
              <a:solidFill>
                <a:sysClr val="windowText" lastClr="000000"/>
              </a:solidFill>
              <a:effectLst/>
              <a:latin typeface="+mn-lt"/>
              <a:ea typeface="+mn-ea"/>
              <a:cs typeface="+mn-cs"/>
            </a:rPr>
            <a:t>３０．８</a:t>
          </a:r>
          <a:r>
            <a:rPr kumimoji="1" lang="ja-JP" altLang="ja-JP" sz="1600" b="1">
              <a:solidFill>
                <a:sysClr val="windowText" lastClr="000000"/>
              </a:solidFill>
              <a:effectLst/>
              <a:latin typeface="+mn-lt"/>
              <a:ea typeface="+mn-ea"/>
              <a:cs typeface="+mn-cs"/>
            </a:rPr>
            <a:t>万</a:t>
          </a:r>
          <a:r>
            <a:rPr kumimoji="1" lang="ja-JP" altLang="en-US" sz="1600" b="1">
              <a:solidFill>
                <a:sysClr val="windowText" lastClr="000000"/>
              </a:solidFill>
              <a:effectLst/>
              <a:latin typeface="+mn-lt"/>
              <a:ea typeface="+mn-ea"/>
              <a:cs typeface="+mn-cs"/>
            </a:rPr>
            <a:t>円</a:t>
          </a:r>
          <a:endParaRPr kumimoji="1" lang="en-US" altLang="ja-JP" sz="1600">
            <a:solidFill>
              <a:sysClr val="windowText" lastClr="000000"/>
            </a:solidFill>
            <a:latin typeface="+mn-ea"/>
            <a:ea typeface="+mn-ea"/>
          </a:endParaRPr>
        </a:p>
      </xdr:txBody>
    </xdr:sp>
    <xdr:clientData/>
  </xdr:twoCellAnchor>
  <xdr:twoCellAnchor>
    <xdr:from>
      <xdr:col>20</xdr:col>
      <xdr:colOff>25743</xdr:colOff>
      <xdr:row>746</xdr:row>
      <xdr:rowOff>334663</xdr:rowOff>
    </xdr:from>
    <xdr:to>
      <xdr:col>20</xdr:col>
      <xdr:colOff>25745</xdr:colOff>
      <xdr:row>749</xdr:row>
      <xdr:rowOff>270304</xdr:rowOff>
    </xdr:to>
    <xdr:cxnSp macro="">
      <xdr:nvCxnSpPr>
        <xdr:cNvPr id="12" name="直線矢印コネクタ 11"/>
        <xdr:cNvCxnSpPr/>
      </xdr:nvCxnSpPr>
      <xdr:spPr>
        <a:xfrm>
          <a:off x="3626193" y="46273738"/>
          <a:ext cx="2" cy="992916"/>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193075</xdr:colOff>
      <xdr:row>749</xdr:row>
      <xdr:rowOff>283175</xdr:rowOff>
    </xdr:from>
    <xdr:to>
      <xdr:col>33</xdr:col>
      <xdr:colOff>147166</xdr:colOff>
      <xdr:row>749</xdr:row>
      <xdr:rowOff>283175</xdr:rowOff>
    </xdr:to>
    <xdr:cxnSp macro="">
      <xdr:nvCxnSpPr>
        <xdr:cNvPr id="13" name="直線コネクタ 12"/>
        <xdr:cNvCxnSpPr/>
      </xdr:nvCxnSpPr>
      <xdr:spPr>
        <a:xfrm>
          <a:off x="3193450" y="47279525"/>
          <a:ext cx="3154491" cy="0"/>
        </a:xfrm>
        <a:prstGeom prst="line">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xdr:colOff>
      <xdr:row>749</xdr:row>
      <xdr:rowOff>283175</xdr:rowOff>
    </xdr:from>
    <xdr:to>
      <xdr:col>18</xdr:col>
      <xdr:colOff>3</xdr:colOff>
      <xdr:row>752</xdr:row>
      <xdr:rowOff>193074</xdr:rowOff>
    </xdr:to>
    <xdr:cxnSp macro="">
      <xdr:nvCxnSpPr>
        <xdr:cNvPr id="14" name="直線矢印コネクタ 13"/>
        <xdr:cNvCxnSpPr/>
      </xdr:nvCxnSpPr>
      <xdr:spPr>
        <a:xfrm flipH="1">
          <a:off x="3200401" y="47279525"/>
          <a:ext cx="2" cy="96717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141588</xdr:colOff>
      <xdr:row>749</xdr:row>
      <xdr:rowOff>270304</xdr:rowOff>
    </xdr:from>
    <xdr:to>
      <xdr:col>33</xdr:col>
      <xdr:colOff>141588</xdr:colOff>
      <xdr:row>752</xdr:row>
      <xdr:rowOff>180203</xdr:rowOff>
    </xdr:to>
    <xdr:cxnSp macro="">
      <xdr:nvCxnSpPr>
        <xdr:cNvPr id="15" name="直線矢印コネクタ 14"/>
        <xdr:cNvCxnSpPr/>
      </xdr:nvCxnSpPr>
      <xdr:spPr>
        <a:xfrm>
          <a:off x="6342363" y="47266654"/>
          <a:ext cx="0" cy="96717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38616</xdr:colOff>
      <xdr:row>752</xdr:row>
      <xdr:rowOff>167332</xdr:rowOff>
    </xdr:from>
    <xdr:to>
      <xdr:col>44</xdr:col>
      <xdr:colOff>106699</xdr:colOff>
      <xdr:row>755</xdr:row>
      <xdr:rowOff>77230</xdr:rowOff>
    </xdr:to>
    <xdr:sp macro="" textlink="">
      <xdr:nvSpPr>
        <xdr:cNvPr id="16" name="正方形/長方形 15"/>
        <xdr:cNvSpPr/>
      </xdr:nvSpPr>
      <xdr:spPr>
        <a:xfrm>
          <a:off x="5639316" y="48220957"/>
          <a:ext cx="2868433" cy="96717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lang="ja-JP" altLang="en-US" sz="1600">
              <a:solidFill>
                <a:sysClr val="windowText" lastClr="000000"/>
              </a:solidFill>
              <a:effectLst/>
            </a:rPr>
            <a:t>Ｂ，都道府県労働局（７局）</a:t>
          </a:r>
          <a:endParaRPr lang="en-US" altLang="ja-JP" sz="1600">
            <a:solidFill>
              <a:sysClr val="windowText" lastClr="000000"/>
            </a:solidFill>
            <a:effectLst/>
          </a:endParaRPr>
        </a:p>
        <a:p>
          <a:pPr marL="0" marR="0" lvl="0" indent="0" algn="ctr" defTabSz="914400" eaLnBrk="1" fontAlgn="auto" latinLnBrk="0" hangingPunct="1">
            <a:lnSpc>
              <a:spcPts val="2000"/>
            </a:lnSpc>
            <a:spcBef>
              <a:spcPts val="0"/>
            </a:spcBef>
            <a:spcAft>
              <a:spcPts val="0"/>
            </a:spcAft>
            <a:buClrTx/>
            <a:buSzTx/>
            <a:buFontTx/>
            <a:buNone/>
            <a:tabLst/>
            <a:defRPr/>
          </a:pPr>
          <a:r>
            <a:rPr lang="ja-JP" altLang="en-US" sz="1600">
              <a:solidFill>
                <a:sysClr val="windowText" lastClr="000000"/>
              </a:solidFill>
              <a:effectLst/>
            </a:rPr>
            <a:t>１．３百万円</a:t>
          </a:r>
          <a:endParaRPr lang="ja-JP" altLang="ja-JP" sz="1600">
            <a:solidFill>
              <a:sysClr val="windowText" lastClr="000000"/>
            </a:solidFill>
            <a:effectLst/>
          </a:endParaRPr>
        </a:p>
      </xdr:txBody>
    </xdr:sp>
    <xdr:clientData/>
  </xdr:twoCellAnchor>
  <xdr:twoCellAnchor>
    <xdr:from>
      <xdr:col>9</xdr:col>
      <xdr:colOff>51486</xdr:colOff>
      <xdr:row>752</xdr:row>
      <xdr:rowOff>167332</xdr:rowOff>
    </xdr:from>
    <xdr:to>
      <xdr:col>22</xdr:col>
      <xdr:colOff>195710</xdr:colOff>
      <xdr:row>755</xdr:row>
      <xdr:rowOff>83816</xdr:rowOff>
    </xdr:to>
    <xdr:sp macro="" textlink="">
      <xdr:nvSpPr>
        <xdr:cNvPr id="17" name="正方形/長方形 16"/>
        <xdr:cNvSpPr/>
      </xdr:nvSpPr>
      <xdr:spPr>
        <a:xfrm>
          <a:off x="1451661" y="48220957"/>
          <a:ext cx="2744549" cy="97375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b="1">
              <a:solidFill>
                <a:sysClr val="windowText" lastClr="000000"/>
              </a:solidFill>
              <a:latin typeface="+mj-ea"/>
              <a:ea typeface="+mj-ea"/>
            </a:rPr>
            <a:t>Ａ 株式会社日本能率協会総合研究所</a:t>
          </a:r>
          <a:endParaRPr kumimoji="1" lang="en-US" altLang="ja-JP" sz="1600" b="1">
            <a:solidFill>
              <a:sysClr val="windowText" lastClr="000000"/>
            </a:solidFill>
            <a:latin typeface="+mj-ea"/>
            <a:ea typeface="+mj-ea"/>
          </a:endParaRPr>
        </a:p>
        <a:p>
          <a:pPr algn="ctr">
            <a:lnSpc>
              <a:spcPts val="1900"/>
            </a:lnSpc>
          </a:pPr>
          <a:r>
            <a:rPr kumimoji="1" lang="ja-JP" altLang="en-US" sz="1600" b="1">
              <a:solidFill>
                <a:sysClr val="windowText" lastClr="000000"/>
              </a:solidFill>
              <a:latin typeface="+mj-ea"/>
              <a:ea typeface="+mj-ea"/>
            </a:rPr>
            <a:t>　　２９．４百万円</a:t>
          </a:r>
          <a:endParaRPr kumimoji="1" lang="en-US" altLang="ja-JP" sz="1600" b="1">
            <a:solidFill>
              <a:sysClr val="windowText" lastClr="000000"/>
            </a:solidFill>
            <a:latin typeface="+mj-ea"/>
            <a:ea typeface="+mj-ea"/>
          </a:endParaRPr>
        </a:p>
      </xdr:txBody>
    </xdr:sp>
    <xdr:clientData/>
  </xdr:twoCellAnchor>
  <xdr:twoCellAnchor>
    <xdr:from>
      <xdr:col>8</xdr:col>
      <xdr:colOff>193074</xdr:colOff>
      <xdr:row>755</xdr:row>
      <xdr:rowOff>321791</xdr:rowOff>
    </xdr:from>
    <xdr:to>
      <xdr:col>24</xdr:col>
      <xdr:colOff>85638</xdr:colOff>
      <xdr:row>758</xdr:row>
      <xdr:rowOff>450763</xdr:rowOff>
    </xdr:to>
    <xdr:sp macro="" textlink="">
      <xdr:nvSpPr>
        <xdr:cNvPr id="18" name="大かっこ 17"/>
        <xdr:cNvSpPr/>
      </xdr:nvSpPr>
      <xdr:spPr>
        <a:xfrm>
          <a:off x="1393224" y="49432691"/>
          <a:ext cx="3092964" cy="1186247"/>
        </a:xfrm>
        <a:prstGeom prst="bracketPair">
          <a:avLst>
            <a:gd name="adj" fmla="val 98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141587</xdr:colOff>
      <xdr:row>749</xdr:row>
      <xdr:rowOff>181868</xdr:rowOff>
    </xdr:from>
    <xdr:to>
      <xdr:col>18</xdr:col>
      <xdr:colOff>186724</xdr:colOff>
      <xdr:row>752</xdr:row>
      <xdr:rowOff>120342</xdr:rowOff>
    </xdr:to>
    <xdr:sp macro="" textlink="">
      <xdr:nvSpPr>
        <xdr:cNvPr id="19" name="正方形/長方形 18"/>
        <xdr:cNvSpPr/>
      </xdr:nvSpPr>
      <xdr:spPr>
        <a:xfrm>
          <a:off x="1956940" y="45857044"/>
          <a:ext cx="1860490" cy="9806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一般競争契約</a:t>
          </a:r>
          <a:endParaRPr kumimoji="1" lang="en-US" altLang="ja-JP" sz="1400">
            <a:solidFill>
              <a:sysClr val="windowText" lastClr="000000"/>
            </a:solidFill>
          </a:endParaRPr>
        </a:p>
        <a:p>
          <a:pPr algn="ctr"/>
          <a:r>
            <a:rPr kumimoji="1" lang="ja-JP" altLang="en-US" sz="1400">
              <a:solidFill>
                <a:sysClr val="windowText" lastClr="000000"/>
              </a:solidFill>
            </a:rPr>
            <a:t>（総合評価</a:t>
          </a:r>
          <a:endParaRPr kumimoji="1" lang="en-US" altLang="ja-JP" sz="1400">
            <a:solidFill>
              <a:sysClr val="windowText" lastClr="000000"/>
            </a:solidFill>
          </a:endParaRPr>
        </a:p>
        <a:p>
          <a:pPr algn="ctr"/>
          <a:r>
            <a:rPr kumimoji="1" lang="ja-JP" altLang="en-US" sz="1400">
              <a:solidFill>
                <a:sysClr val="windowText" lastClr="000000"/>
              </a:solidFill>
            </a:rPr>
            <a:t>落札方式）</a:t>
          </a:r>
          <a:r>
            <a:rPr kumimoji="1" lang="en-US" altLang="ja-JP" sz="1400">
              <a:solidFill>
                <a:sysClr val="windowText" lastClr="000000"/>
              </a:solidFill>
            </a:rPr>
            <a:t>】</a:t>
          </a:r>
        </a:p>
      </xdr:txBody>
    </xdr:sp>
    <xdr:clientData/>
  </xdr:twoCellAnchor>
  <xdr:twoCellAnchor>
    <xdr:from>
      <xdr:col>34</xdr:col>
      <xdr:colOff>12871</xdr:colOff>
      <xdr:row>751</xdr:row>
      <xdr:rowOff>0</xdr:rowOff>
    </xdr:from>
    <xdr:to>
      <xdr:col>41</xdr:col>
      <xdr:colOff>143688</xdr:colOff>
      <xdr:row>751</xdr:row>
      <xdr:rowOff>345876</xdr:rowOff>
    </xdr:to>
    <xdr:sp macro="" textlink="">
      <xdr:nvSpPr>
        <xdr:cNvPr id="20" name="正方形/長方形 19"/>
        <xdr:cNvSpPr/>
      </xdr:nvSpPr>
      <xdr:spPr>
        <a:xfrm>
          <a:off x="6413671" y="47701200"/>
          <a:ext cx="1530992" cy="3458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11</xdr:col>
      <xdr:colOff>180202</xdr:colOff>
      <xdr:row>743</xdr:row>
      <xdr:rowOff>154459</xdr:rowOff>
    </xdr:from>
    <xdr:to>
      <xdr:col>14</xdr:col>
      <xdr:colOff>184665</xdr:colOff>
      <xdr:row>744</xdr:row>
      <xdr:rowOff>159350</xdr:rowOff>
    </xdr:to>
    <xdr:sp macro="" textlink="">
      <xdr:nvSpPr>
        <xdr:cNvPr id="21" name="テキスト ボックス 20"/>
        <xdr:cNvSpPr txBox="1"/>
      </xdr:nvSpPr>
      <xdr:spPr>
        <a:xfrm>
          <a:off x="1980427" y="45036259"/>
          <a:ext cx="604538" cy="3573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a:t>
          </a:r>
        </a:p>
      </xdr:txBody>
    </xdr:sp>
    <xdr:clientData/>
  </xdr:twoCellAnchor>
  <xdr:twoCellAnchor>
    <xdr:from>
      <xdr:col>9</xdr:col>
      <xdr:colOff>165100</xdr:colOff>
      <xdr:row>756</xdr:row>
      <xdr:rowOff>114300</xdr:rowOff>
    </xdr:from>
    <xdr:to>
      <xdr:col>23</xdr:col>
      <xdr:colOff>47625</xdr:colOff>
      <xdr:row>758</xdr:row>
      <xdr:rowOff>641350</xdr:rowOff>
    </xdr:to>
    <xdr:sp macro="" textlink="">
      <xdr:nvSpPr>
        <xdr:cNvPr id="22" name="正方形/長方形 21"/>
        <xdr:cNvSpPr/>
      </xdr:nvSpPr>
      <xdr:spPr>
        <a:xfrm>
          <a:off x="1993900" y="50330100"/>
          <a:ext cx="2727325" cy="1555750"/>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① 非正規雇用労働者のキャリアアップ</a:t>
          </a:r>
          <a:endParaRPr lang="ja-JP" altLang="ja-JP">
            <a:solidFill>
              <a:schemeClr val="tx1"/>
            </a:solidFill>
            <a:effectLst/>
          </a:endParaRPr>
        </a:p>
        <a:p>
          <a:r>
            <a:rPr kumimoji="1" lang="ja-JP" altLang="ja-JP" sz="1100">
              <a:solidFill>
                <a:schemeClr val="tx1"/>
              </a:solidFill>
              <a:effectLst/>
              <a:latin typeface="+mn-lt"/>
              <a:ea typeface="+mn-ea"/>
              <a:cs typeface="+mn-cs"/>
            </a:rPr>
            <a:t>　　等に向けた取組事例の収集並びに</a:t>
          </a:r>
          <a:endParaRPr lang="ja-JP" altLang="ja-JP">
            <a:solidFill>
              <a:schemeClr val="tx1"/>
            </a:solidFill>
            <a:effectLst/>
          </a:endParaRPr>
        </a:p>
        <a:p>
          <a:r>
            <a:rPr kumimoji="1" lang="ja-JP" altLang="ja-JP" sz="1100">
              <a:solidFill>
                <a:schemeClr val="tx1"/>
              </a:solidFill>
              <a:effectLst/>
              <a:latin typeface="+mn-lt"/>
              <a:ea typeface="+mn-ea"/>
              <a:cs typeface="+mn-cs"/>
            </a:rPr>
            <a:t>　　好事例集の作成・配布及びホーム</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ペ</a:t>
          </a:r>
          <a:r>
            <a:rPr kumimoji="1" lang="ja-JP" altLang="en-US" sz="1100">
              <a:solidFill>
                <a:schemeClr val="tx1"/>
              </a:solidFill>
              <a:effectLst/>
              <a:latin typeface="+mn-lt"/>
              <a:ea typeface="+mn-ea"/>
              <a:cs typeface="+mn-cs"/>
            </a:rPr>
            <a:t>ー</a:t>
          </a:r>
          <a:r>
            <a:rPr lang="ja-JP" altLang="en-US">
              <a:solidFill>
                <a:schemeClr val="tx1"/>
              </a:solidFill>
              <a:effectLst/>
            </a:rPr>
            <a:t>ジ掲載</a:t>
          </a:r>
          <a:endParaRPr lang="ja-JP" altLang="ja-JP">
            <a:solidFill>
              <a:schemeClr val="tx1"/>
            </a:solidFill>
            <a:effectLst/>
          </a:endParaRPr>
        </a:p>
        <a:p>
          <a:r>
            <a:rPr kumimoji="1" lang="ja-JP" altLang="ja-JP" sz="1100">
              <a:solidFill>
                <a:schemeClr val="tx1"/>
              </a:solidFill>
              <a:effectLst/>
              <a:latin typeface="+mn-lt"/>
              <a:ea typeface="+mn-ea"/>
              <a:cs typeface="+mn-cs"/>
            </a:rPr>
            <a:t>② シンポジウムの開催</a:t>
          </a:r>
          <a:endParaRPr lang="ja-JP" altLang="ja-JP">
            <a:solidFill>
              <a:schemeClr val="tx1"/>
            </a:solidFill>
            <a:effectLst/>
          </a:endParaRPr>
        </a:p>
        <a:p>
          <a:pPr algn="l"/>
          <a:endParaRPr kumimoji="1" lang="ja-JP" altLang="en-US" sz="1100">
            <a:solidFill>
              <a:schemeClr val="tx1"/>
            </a:solidFill>
          </a:endParaRPr>
        </a:p>
      </xdr:txBody>
    </xdr:sp>
    <xdr:clientData/>
  </xdr:twoCellAnchor>
  <xdr:twoCellAnchor>
    <xdr:from>
      <xdr:col>30</xdr:col>
      <xdr:colOff>77931</xdr:colOff>
      <xdr:row>744</xdr:row>
      <xdr:rowOff>233796</xdr:rowOff>
    </xdr:from>
    <xdr:to>
      <xdr:col>45</xdr:col>
      <xdr:colOff>48956</xdr:colOff>
      <xdr:row>747</xdr:row>
      <xdr:rowOff>30029</xdr:rowOff>
    </xdr:to>
    <xdr:sp macro="" textlink="">
      <xdr:nvSpPr>
        <xdr:cNvPr id="23" name="正方形/長方形 22"/>
        <xdr:cNvSpPr/>
      </xdr:nvSpPr>
      <xdr:spPr>
        <a:xfrm>
          <a:off x="6052704" y="44663591"/>
          <a:ext cx="2958411" cy="86130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本省事務費</a:t>
          </a:r>
          <a:endParaRPr kumimoji="1" lang="en-US" altLang="ja-JP" sz="1600">
            <a:solidFill>
              <a:sysClr val="windowText" lastClr="000000"/>
            </a:solidFill>
            <a:latin typeface="+mn-ea"/>
            <a:ea typeface="+mn-ea"/>
          </a:endParaRPr>
        </a:p>
        <a:p>
          <a:pPr algn="ctr">
            <a:lnSpc>
              <a:spcPts val="2000"/>
            </a:lnSpc>
          </a:pPr>
          <a:r>
            <a:rPr kumimoji="1" lang="ja-JP" altLang="en-US" sz="1600" b="1">
              <a:solidFill>
                <a:sysClr val="windowText" lastClr="000000"/>
              </a:solidFill>
              <a:effectLst/>
              <a:latin typeface="+mn-lt"/>
              <a:ea typeface="+mn-ea"/>
              <a:cs typeface="+mn-cs"/>
            </a:rPr>
            <a:t>０．１百</a:t>
          </a:r>
          <a:r>
            <a:rPr kumimoji="1" lang="ja-JP" altLang="ja-JP" sz="1600" b="1">
              <a:solidFill>
                <a:sysClr val="windowText" lastClr="000000"/>
              </a:solidFill>
              <a:effectLst/>
              <a:latin typeface="+mn-lt"/>
              <a:ea typeface="+mn-ea"/>
              <a:cs typeface="+mn-cs"/>
            </a:rPr>
            <a:t>万</a:t>
          </a:r>
          <a:r>
            <a:rPr kumimoji="1" lang="ja-JP" altLang="en-US" sz="1600" b="1">
              <a:solidFill>
                <a:sysClr val="windowText" lastClr="000000"/>
              </a:solidFill>
              <a:effectLst/>
              <a:latin typeface="+mn-lt"/>
              <a:ea typeface="+mn-ea"/>
              <a:cs typeface="+mn-cs"/>
            </a:rPr>
            <a:t>円</a:t>
          </a:r>
          <a:endParaRPr kumimoji="1" lang="en-US" altLang="ja-JP" sz="1600">
            <a:solidFill>
              <a:sysClr val="windowText" lastClr="000000"/>
            </a:solidFill>
            <a:latin typeface="+mn-ea"/>
            <a:ea typeface="+mn-ea"/>
          </a:endParaRPr>
        </a:p>
      </xdr:txBody>
    </xdr:sp>
    <xdr:clientData/>
  </xdr:twoCellAnchor>
  <xdr:twoCellAnchor>
    <xdr:from>
      <xdr:col>27</xdr:col>
      <xdr:colOff>195699</xdr:colOff>
      <xdr:row>745</xdr:row>
      <xdr:rowOff>321276</xdr:rowOff>
    </xdr:from>
    <xdr:to>
      <xdr:col>30</xdr:col>
      <xdr:colOff>60613</xdr:colOff>
      <xdr:row>745</xdr:row>
      <xdr:rowOff>329046</xdr:rowOff>
    </xdr:to>
    <xdr:cxnSp macro="">
      <xdr:nvCxnSpPr>
        <xdr:cNvPr id="24" name="直線矢印コネクタ 23"/>
        <xdr:cNvCxnSpPr/>
      </xdr:nvCxnSpPr>
      <xdr:spPr>
        <a:xfrm>
          <a:off x="5572994" y="45106094"/>
          <a:ext cx="462392" cy="777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561</v>
      </c>
      <c r="AP2" s="217"/>
      <c r="AQ2" s="217"/>
      <c r="AR2" s="78" t="str">
        <f>IF(OR(AO2="　", AO2=""), "", "-")</f>
        <v/>
      </c>
      <c r="AS2" s="218">
        <v>501</v>
      </c>
      <c r="AT2" s="218"/>
      <c r="AU2" s="218"/>
      <c r="AV2" s="51" t="str">
        <f>IF(AW2="", "", "-")</f>
        <v/>
      </c>
      <c r="AW2" s="401"/>
      <c r="AX2" s="401"/>
    </row>
    <row r="3" spans="1:50" ht="21" customHeight="1" thickBot="1" x14ac:dyDescent="0.2">
      <c r="A3" s="527" t="s">
        <v>429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659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525</v>
      </c>
      <c r="H5" s="563"/>
      <c r="I5" s="563"/>
      <c r="J5" s="563"/>
      <c r="K5" s="563"/>
      <c r="L5" s="563"/>
      <c r="M5" s="564" t="s">
        <v>66</v>
      </c>
      <c r="N5" s="565"/>
      <c r="O5" s="565"/>
      <c r="P5" s="565"/>
      <c r="Q5" s="565"/>
      <c r="R5" s="566"/>
      <c r="S5" s="567" t="s">
        <v>422</v>
      </c>
      <c r="T5" s="563"/>
      <c r="U5" s="563"/>
      <c r="V5" s="563"/>
      <c r="W5" s="563"/>
      <c r="X5" s="568"/>
      <c r="Y5" s="723" t="s">
        <v>3</v>
      </c>
      <c r="Z5" s="724"/>
      <c r="AA5" s="724"/>
      <c r="AB5" s="724"/>
      <c r="AC5" s="724"/>
      <c r="AD5" s="725"/>
      <c r="AE5" s="726" t="s">
        <v>564</v>
      </c>
      <c r="AF5" s="726"/>
      <c r="AG5" s="726"/>
      <c r="AH5" s="726"/>
      <c r="AI5" s="726"/>
      <c r="AJ5" s="726"/>
      <c r="AK5" s="726"/>
      <c r="AL5" s="726"/>
      <c r="AM5" s="726"/>
      <c r="AN5" s="726"/>
      <c r="AO5" s="726"/>
      <c r="AP5" s="727"/>
      <c r="AQ5" s="728" t="s">
        <v>672</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67.5" customHeight="1" x14ac:dyDescent="0.15">
      <c r="A7" s="835" t="s">
        <v>22</v>
      </c>
      <c r="B7" s="836"/>
      <c r="C7" s="836"/>
      <c r="D7" s="836"/>
      <c r="E7" s="836"/>
      <c r="F7" s="837"/>
      <c r="G7" s="838" t="s">
        <v>567</v>
      </c>
      <c r="H7" s="839"/>
      <c r="I7" s="839"/>
      <c r="J7" s="839"/>
      <c r="K7" s="839"/>
      <c r="L7" s="839"/>
      <c r="M7" s="839"/>
      <c r="N7" s="839"/>
      <c r="O7" s="839"/>
      <c r="P7" s="839"/>
      <c r="Q7" s="839"/>
      <c r="R7" s="839"/>
      <c r="S7" s="839"/>
      <c r="T7" s="839"/>
      <c r="U7" s="839"/>
      <c r="V7" s="839"/>
      <c r="W7" s="839"/>
      <c r="X7" s="840"/>
      <c r="Y7" s="399" t="s">
        <v>393</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259</v>
      </c>
      <c r="B8" s="836"/>
      <c r="C8" s="836"/>
      <c r="D8" s="836"/>
      <c r="E8" s="836"/>
      <c r="F8" s="837"/>
      <c r="G8" s="225" t="str">
        <f>入力規則等!A27</f>
        <v>高齢社会対策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69.75" customHeight="1" x14ac:dyDescent="0.15">
      <c r="A9" s="149" t="s">
        <v>23</v>
      </c>
      <c r="B9" s="150"/>
      <c r="C9" s="150"/>
      <c r="D9" s="150"/>
      <c r="E9" s="150"/>
      <c r="F9" s="150"/>
      <c r="G9" s="576" t="s">
        <v>633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617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64</v>
      </c>
      <c r="Q13" s="117"/>
      <c r="R13" s="117"/>
      <c r="S13" s="117"/>
      <c r="T13" s="117"/>
      <c r="U13" s="117"/>
      <c r="V13" s="118"/>
      <c r="W13" s="116">
        <v>78</v>
      </c>
      <c r="X13" s="117"/>
      <c r="Y13" s="117"/>
      <c r="Z13" s="117"/>
      <c r="AA13" s="117"/>
      <c r="AB13" s="117"/>
      <c r="AC13" s="118"/>
      <c r="AD13" s="116">
        <v>66</v>
      </c>
      <c r="AE13" s="117"/>
      <c r="AF13" s="117"/>
      <c r="AG13" s="117"/>
      <c r="AH13" s="117"/>
      <c r="AI13" s="117"/>
      <c r="AJ13" s="118"/>
      <c r="AK13" s="116" t="s">
        <v>569</v>
      </c>
      <c r="AL13" s="117"/>
      <c r="AM13" s="117"/>
      <c r="AN13" s="117"/>
      <c r="AO13" s="117"/>
      <c r="AP13" s="117"/>
      <c r="AQ13" s="118"/>
      <c r="AR13" s="113" t="s">
        <v>567</v>
      </c>
      <c r="AS13" s="114"/>
      <c r="AT13" s="114"/>
      <c r="AU13" s="114"/>
      <c r="AV13" s="114"/>
      <c r="AW13" s="114"/>
      <c r="AX13" s="398"/>
    </row>
    <row r="14" spans="1:50" ht="21" customHeight="1" x14ac:dyDescent="0.15">
      <c r="A14" s="146"/>
      <c r="B14" s="147"/>
      <c r="C14" s="147"/>
      <c r="D14" s="147"/>
      <c r="E14" s="147"/>
      <c r="F14" s="148"/>
      <c r="G14" s="753"/>
      <c r="H14" s="754"/>
      <c r="I14" s="579" t="s">
        <v>8</v>
      </c>
      <c r="J14" s="635"/>
      <c r="K14" s="635"/>
      <c r="L14" s="635"/>
      <c r="M14" s="635"/>
      <c r="N14" s="635"/>
      <c r="O14" s="636"/>
      <c r="P14" s="116" t="s">
        <v>674</v>
      </c>
      <c r="Q14" s="117"/>
      <c r="R14" s="117"/>
      <c r="S14" s="117"/>
      <c r="T14" s="117"/>
      <c r="U14" s="117"/>
      <c r="V14" s="118"/>
      <c r="W14" s="116" t="s">
        <v>674</v>
      </c>
      <c r="X14" s="117"/>
      <c r="Y14" s="117"/>
      <c r="Z14" s="117"/>
      <c r="AA14" s="117"/>
      <c r="AB14" s="117"/>
      <c r="AC14" s="118"/>
      <c r="AD14" s="116" t="s">
        <v>674</v>
      </c>
      <c r="AE14" s="117"/>
      <c r="AF14" s="117"/>
      <c r="AG14" s="117"/>
      <c r="AH14" s="117"/>
      <c r="AI14" s="117"/>
      <c r="AJ14" s="118"/>
      <c r="AK14" s="116" t="s">
        <v>674</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79" t="s">
        <v>51</v>
      </c>
      <c r="J15" s="580"/>
      <c r="K15" s="580"/>
      <c r="L15" s="580"/>
      <c r="M15" s="580"/>
      <c r="N15" s="580"/>
      <c r="O15" s="581"/>
      <c r="P15" s="116" t="s">
        <v>674</v>
      </c>
      <c r="Q15" s="117"/>
      <c r="R15" s="117"/>
      <c r="S15" s="117"/>
      <c r="T15" s="117"/>
      <c r="U15" s="117"/>
      <c r="V15" s="118"/>
      <c r="W15" s="116" t="s">
        <v>674</v>
      </c>
      <c r="X15" s="117"/>
      <c r="Y15" s="117"/>
      <c r="Z15" s="117"/>
      <c r="AA15" s="117"/>
      <c r="AB15" s="117"/>
      <c r="AC15" s="118"/>
      <c r="AD15" s="116" t="s">
        <v>674</v>
      </c>
      <c r="AE15" s="117"/>
      <c r="AF15" s="117"/>
      <c r="AG15" s="117"/>
      <c r="AH15" s="117"/>
      <c r="AI15" s="117"/>
      <c r="AJ15" s="118"/>
      <c r="AK15" s="116" t="s">
        <v>674</v>
      </c>
      <c r="AL15" s="117"/>
      <c r="AM15" s="117"/>
      <c r="AN15" s="117"/>
      <c r="AO15" s="117"/>
      <c r="AP15" s="117"/>
      <c r="AQ15" s="118"/>
      <c r="AR15" s="116"/>
      <c r="AS15" s="117"/>
      <c r="AT15" s="117"/>
      <c r="AU15" s="117"/>
      <c r="AV15" s="117"/>
      <c r="AW15" s="117"/>
      <c r="AX15" s="634"/>
    </row>
    <row r="16" spans="1:50" ht="21" customHeight="1" x14ac:dyDescent="0.15">
      <c r="A16" s="146"/>
      <c r="B16" s="147"/>
      <c r="C16" s="147"/>
      <c r="D16" s="147"/>
      <c r="E16" s="147"/>
      <c r="F16" s="148"/>
      <c r="G16" s="753"/>
      <c r="H16" s="754"/>
      <c r="I16" s="579" t="s">
        <v>52</v>
      </c>
      <c r="J16" s="580"/>
      <c r="K16" s="580"/>
      <c r="L16" s="580"/>
      <c r="M16" s="580"/>
      <c r="N16" s="580"/>
      <c r="O16" s="581"/>
      <c r="P16" s="116" t="s">
        <v>674</v>
      </c>
      <c r="Q16" s="117"/>
      <c r="R16" s="117"/>
      <c r="S16" s="117"/>
      <c r="T16" s="117"/>
      <c r="U16" s="117"/>
      <c r="V16" s="118"/>
      <c r="W16" s="116" t="s">
        <v>674</v>
      </c>
      <c r="X16" s="117"/>
      <c r="Y16" s="117"/>
      <c r="Z16" s="117"/>
      <c r="AA16" s="117"/>
      <c r="AB16" s="117"/>
      <c r="AC16" s="118"/>
      <c r="AD16" s="116" t="s">
        <v>674</v>
      </c>
      <c r="AE16" s="117"/>
      <c r="AF16" s="117"/>
      <c r="AG16" s="117"/>
      <c r="AH16" s="117"/>
      <c r="AI16" s="117"/>
      <c r="AJ16" s="118"/>
      <c r="AK16" s="116" t="s">
        <v>674</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79" t="s">
        <v>50</v>
      </c>
      <c r="J17" s="635"/>
      <c r="K17" s="635"/>
      <c r="L17" s="635"/>
      <c r="M17" s="635"/>
      <c r="N17" s="635"/>
      <c r="O17" s="636"/>
      <c r="P17" s="116" t="s">
        <v>674</v>
      </c>
      <c r="Q17" s="117"/>
      <c r="R17" s="117"/>
      <c r="S17" s="117"/>
      <c r="T17" s="117"/>
      <c r="U17" s="117"/>
      <c r="V17" s="118"/>
      <c r="W17" s="116" t="s">
        <v>674</v>
      </c>
      <c r="X17" s="117"/>
      <c r="Y17" s="117"/>
      <c r="Z17" s="117"/>
      <c r="AA17" s="117"/>
      <c r="AB17" s="117"/>
      <c r="AC17" s="118"/>
      <c r="AD17" s="116" t="s">
        <v>674</v>
      </c>
      <c r="AE17" s="117"/>
      <c r="AF17" s="117"/>
      <c r="AG17" s="117"/>
      <c r="AH17" s="117"/>
      <c r="AI17" s="117"/>
      <c r="AJ17" s="118"/>
      <c r="AK17" s="116" t="s">
        <v>674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64</v>
      </c>
      <c r="Q18" s="123"/>
      <c r="R18" s="123"/>
      <c r="S18" s="123"/>
      <c r="T18" s="123"/>
      <c r="U18" s="123"/>
      <c r="V18" s="124"/>
      <c r="W18" s="122">
        <f>SUM(W13:AC17)</f>
        <v>78</v>
      </c>
      <c r="X18" s="123"/>
      <c r="Y18" s="123"/>
      <c r="Z18" s="123"/>
      <c r="AA18" s="123"/>
      <c r="AB18" s="123"/>
      <c r="AC18" s="124"/>
      <c r="AD18" s="122">
        <f>SUM(AD13:AJ17)</f>
        <v>66</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42</v>
      </c>
      <c r="Q19" s="117"/>
      <c r="R19" s="117"/>
      <c r="S19" s="117"/>
      <c r="T19" s="117"/>
      <c r="U19" s="117"/>
      <c r="V19" s="118"/>
      <c r="W19" s="116">
        <v>52</v>
      </c>
      <c r="X19" s="117"/>
      <c r="Y19" s="117"/>
      <c r="Z19" s="117"/>
      <c r="AA19" s="117"/>
      <c r="AB19" s="117"/>
      <c r="AC19" s="118"/>
      <c r="AD19" s="116">
        <v>31</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0.65625</v>
      </c>
      <c r="Q20" s="543"/>
      <c r="R20" s="543"/>
      <c r="S20" s="543"/>
      <c r="T20" s="543"/>
      <c r="U20" s="543"/>
      <c r="V20" s="543"/>
      <c r="W20" s="543">
        <f t="shared" ref="W20" si="0">IF(W18=0, "-", SUM(W19)/W18)</f>
        <v>0.66666666666666663</v>
      </c>
      <c r="X20" s="543"/>
      <c r="Y20" s="543"/>
      <c r="Z20" s="543"/>
      <c r="AA20" s="543"/>
      <c r="AB20" s="543"/>
      <c r="AC20" s="543"/>
      <c r="AD20" s="543">
        <f t="shared" ref="AD20" si="1">IF(AD18=0, "-", SUM(AD19)/AD18)</f>
        <v>0.46969696969696972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8" t="s">
        <v>358</v>
      </c>
      <c r="H21" s="939"/>
      <c r="I21" s="939"/>
      <c r="J21" s="939"/>
      <c r="K21" s="939"/>
      <c r="L21" s="939"/>
      <c r="M21" s="939"/>
      <c r="N21" s="939"/>
      <c r="O21" s="939"/>
      <c r="P21" s="543">
        <f>IF(P19=0, "-", SUM(P19)/SUM(P13,P14))</f>
        <v>0.65625</v>
      </c>
      <c r="Q21" s="543"/>
      <c r="R21" s="543"/>
      <c r="S21" s="543"/>
      <c r="T21" s="543"/>
      <c r="U21" s="543"/>
      <c r="V21" s="543"/>
      <c r="W21" s="543">
        <f t="shared" ref="W21" si="2">IF(W19=0, "-", SUM(W19)/SUM(W13,W14))</f>
        <v>0.66666666666666663</v>
      </c>
      <c r="X21" s="543"/>
      <c r="Y21" s="543"/>
      <c r="Z21" s="543"/>
      <c r="AA21" s="543"/>
      <c r="AB21" s="543"/>
      <c r="AC21" s="543"/>
      <c r="AD21" s="543">
        <f t="shared" ref="AD21" si="3">IF(AD19=0, "-", SUM(AD19)/SUM(AD13,AD14))</f>
        <v>0.46969696969696972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hidden="1" customHeight="1" x14ac:dyDescent="0.15">
      <c r="A23" s="199"/>
      <c r="B23" s="200"/>
      <c r="C23" s="200"/>
      <c r="D23" s="200"/>
      <c r="E23" s="200"/>
      <c r="F23" s="201"/>
      <c r="G23" s="190" t="s">
        <v>618</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616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t="s">
        <v>619</v>
      </c>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t="s">
        <v>620</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t="s">
        <v>621</v>
      </c>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t="s">
        <v>622</v>
      </c>
      <c r="Q27" s="117"/>
      <c r="R27" s="117"/>
      <c r="S27" s="117"/>
      <c r="T27" s="117"/>
      <c r="U27" s="117"/>
      <c r="V27" s="118"/>
      <c r="W27" s="116" t="s">
        <v>622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
        <v>622</v>
      </c>
      <c r="Q29" s="117"/>
      <c r="R29" s="117"/>
      <c r="S29" s="117"/>
      <c r="T29" s="117"/>
      <c r="U29" s="117"/>
      <c r="V29" s="118"/>
      <c r="W29" s="222" t="s">
        <v>622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6"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396</v>
      </c>
      <c r="AF30" s="391"/>
      <c r="AG30" s="391"/>
      <c r="AH30" s="392"/>
      <c r="AI30" s="390" t="s">
        <v>418</v>
      </c>
      <c r="AJ30" s="391"/>
      <c r="AK30" s="391"/>
      <c r="AL30" s="392"/>
      <c r="AM30" s="393" t="s">
        <v>423</v>
      </c>
      <c r="AN30" s="393"/>
      <c r="AO30" s="393"/>
      <c r="AP30" s="390"/>
      <c r="AQ30" s="647" t="s">
        <v>235</v>
      </c>
      <c r="AR30" s="648"/>
      <c r="AS30" s="648"/>
      <c r="AT30" s="649"/>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t="s">
        <v>567</v>
      </c>
      <c r="AR31" s="140"/>
      <c r="AS31" s="141" t="s">
        <v>236</v>
      </c>
      <c r="AT31" s="176"/>
      <c r="AU31" s="275">
        <v>1</v>
      </c>
      <c r="AV31" s="275"/>
      <c r="AW31" s="383" t="s">
        <v>181</v>
      </c>
      <c r="AX31" s="384"/>
    </row>
    <row r="32" spans="1:50" ht="23.25" customHeight="1" x14ac:dyDescent="0.15">
      <c r="A32" s="519"/>
      <c r="B32" s="517"/>
      <c r="C32" s="517"/>
      <c r="D32" s="517"/>
      <c r="E32" s="517"/>
      <c r="F32" s="518"/>
      <c r="G32" s="544" t="s">
        <v>665</v>
      </c>
      <c r="H32" s="545"/>
      <c r="I32" s="545"/>
      <c r="J32" s="545"/>
      <c r="K32" s="545"/>
      <c r="L32" s="545"/>
      <c r="M32" s="545"/>
      <c r="N32" s="545"/>
      <c r="O32" s="546"/>
      <c r="P32" s="165" t="s">
        <v>666</v>
      </c>
      <c r="Q32" s="165"/>
      <c r="R32" s="165"/>
      <c r="S32" s="165"/>
      <c r="T32" s="165"/>
      <c r="U32" s="165"/>
      <c r="V32" s="165"/>
      <c r="W32" s="165"/>
      <c r="X32" s="236"/>
      <c r="Y32" s="342" t="s">
        <v>12</v>
      </c>
      <c r="Z32" s="553"/>
      <c r="AA32" s="554"/>
      <c r="AB32" s="555" t="s">
        <v>570</v>
      </c>
      <c r="AC32" s="555"/>
      <c r="AD32" s="555"/>
      <c r="AE32" s="368">
        <v>66.5</v>
      </c>
      <c r="AF32" s="369"/>
      <c r="AG32" s="369"/>
      <c r="AH32" s="369"/>
      <c r="AI32" s="368">
        <v>73.7</v>
      </c>
      <c r="AJ32" s="369"/>
      <c r="AK32" s="369"/>
      <c r="AL32" s="369"/>
      <c r="AM32" s="368">
        <v>69.7</v>
      </c>
      <c r="AN32" s="369"/>
      <c r="AO32" s="369"/>
      <c r="AP32" s="369"/>
      <c r="AQ32" s="119" t="s">
        <v>571</v>
      </c>
      <c r="AR32" s="120"/>
      <c r="AS32" s="120"/>
      <c r="AT32" s="121"/>
      <c r="AU32" s="369">
        <v>70</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14</v>
      </c>
      <c r="AC33" s="526"/>
      <c r="AD33" s="526"/>
      <c r="AE33" s="368">
        <v>70</v>
      </c>
      <c r="AF33" s="369"/>
      <c r="AG33" s="369"/>
      <c r="AH33" s="369"/>
      <c r="AI33" s="368">
        <v>70</v>
      </c>
      <c r="AJ33" s="369"/>
      <c r="AK33" s="369"/>
      <c r="AL33" s="369"/>
      <c r="AM33" s="368">
        <v>70</v>
      </c>
      <c r="AN33" s="369"/>
      <c r="AO33" s="369"/>
      <c r="AP33" s="369"/>
      <c r="AQ33" s="119" t="s">
        <v>571</v>
      </c>
      <c r="AR33" s="120"/>
      <c r="AS33" s="120"/>
      <c r="AT33" s="121"/>
      <c r="AU33" s="369">
        <v>70</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v>95</v>
      </c>
      <c r="AF34" s="369"/>
      <c r="AG34" s="369"/>
      <c r="AH34" s="369"/>
      <c r="AI34" s="368">
        <v>105</v>
      </c>
      <c r="AJ34" s="369"/>
      <c r="AK34" s="369"/>
      <c r="AL34" s="369"/>
      <c r="AM34" s="368">
        <v>99</v>
      </c>
      <c r="AN34" s="369"/>
      <c r="AO34" s="369"/>
      <c r="AP34" s="369"/>
      <c r="AQ34" s="119" t="s">
        <v>567</v>
      </c>
      <c r="AR34" s="120"/>
      <c r="AS34" s="120"/>
      <c r="AT34" s="121"/>
      <c r="AU34" s="369">
        <v>100</v>
      </c>
      <c r="AV34" s="369"/>
      <c r="AW34" s="369"/>
      <c r="AX34" s="371"/>
    </row>
    <row r="35" spans="1:50" ht="23.25" customHeight="1" x14ac:dyDescent="0.15">
      <c r="A35" s="908" t="s">
        <v>384</v>
      </c>
      <c r="B35" s="909"/>
      <c r="C35" s="909"/>
      <c r="D35" s="909"/>
      <c r="E35" s="909"/>
      <c r="F35" s="910"/>
      <c r="G35" s="914" t="s">
        <v>638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50" t="s">
        <v>353</v>
      </c>
      <c r="B37" s="651"/>
      <c r="C37" s="651"/>
      <c r="D37" s="651"/>
      <c r="E37" s="651"/>
      <c r="F37" s="652"/>
      <c r="G37" s="569" t="s">
        <v>146</v>
      </c>
      <c r="H37" s="385"/>
      <c r="I37" s="385"/>
      <c r="J37" s="385"/>
      <c r="K37" s="385"/>
      <c r="L37" s="385"/>
      <c r="M37" s="385"/>
      <c r="N37" s="385"/>
      <c r="O37" s="570"/>
      <c r="P37" s="637" t="s">
        <v>59</v>
      </c>
      <c r="Q37" s="385"/>
      <c r="R37" s="385"/>
      <c r="S37" s="385"/>
      <c r="T37" s="385"/>
      <c r="U37" s="385"/>
      <c r="V37" s="385"/>
      <c r="W37" s="385"/>
      <c r="X37" s="570"/>
      <c r="Y37" s="638"/>
      <c r="Z37" s="639"/>
      <c r="AA37" s="640"/>
      <c r="AB37" s="641" t="s">
        <v>11</v>
      </c>
      <c r="AC37" s="642"/>
      <c r="AD37" s="643"/>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3"/>
      <c r="B41" s="654"/>
      <c r="C41" s="654"/>
      <c r="D41" s="654"/>
      <c r="E41" s="654"/>
      <c r="F41" s="655"/>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8" t="s">
        <v>384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50" t="s">
        <v>353</v>
      </c>
      <c r="B44" s="651"/>
      <c r="C44" s="651"/>
      <c r="D44" s="651"/>
      <c r="E44" s="651"/>
      <c r="F44" s="652"/>
      <c r="G44" s="569" t="s">
        <v>146</v>
      </c>
      <c r="H44" s="385"/>
      <c r="I44" s="385"/>
      <c r="J44" s="385"/>
      <c r="K44" s="385"/>
      <c r="L44" s="385"/>
      <c r="M44" s="385"/>
      <c r="N44" s="385"/>
      <c r="O44" s="570"/>
      <c r="P44" s="637" t="s">
        <v>59</v>
      </c>
      <c r="Q44" s="385"/>
      <c r="R44" s="385"/>
      <c r="S44" s="385"/>
      <c r="T44" s="385"/>
      <c r="U44" s="385"/>
      <c r="V44" s="385"/>
      <c r="W44" s="385"/>
      <c r="X44" s="570"/>
      <c r="Y44" s="638"/>
      <c r="Z44" s="639"/>
      <c r="AA44" s="640"/>
      <c r="AB44" s="641" t="s">
        <v>11</v>
      </c>
      <c r="AC44" s="642"/>
      <c r="AD44" s="643"/>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3"/>
      <c r="B48" s="654"/>
      <c r="C48" s="654"/>
      <c r="D48" s="654"/>
      <c r="E48" s="654"/>
      <c r="F48" s="655"/>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8" t="s">
        <v>384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7" t="s">
        <v>59</v>
      </c>
      <c r="Q51" s="385"/>
      <c r="R51" s="385"/>
      <c r="S51" s="385"/>
      <c r="T51" s="385"/>
      <c r="U51" s="385"/>
      <c r="V51" s="385"/>
      <c r="W51" s="385"/>
      <c r="X51" s="570"/>
      <c r="Y51" s="638"/>
      <c r="Z51" s="639"/>
      <c r="AA51" s="640"/>
      <c r="AB51" s="641" t="s">
        <v>11</v>
      </c>
      <c r="AC51" s="642"/>
      <c r="AD51" s="643"/>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3"/>
      <c r="B55" s="654"/>
      <c r="C55" s="654"/>
      <c r="D55" s="654"/>
      <c r="E55" s="654"/>
      <c r="F55" s="655"/>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8" t="s">
        <v>384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7" t="s">
        <v>59</v>
      </c>
      <c r="Q58" s="385"/>
      <c r="R58" s="385"/>
      <c r="S58" s="385"/>
      <c r="T58" s="385"/>
      <c r="U58" s="385"/>
      <c r="V58" s="385"/>
      <c r="W58" s="385"/>
      <c r="X58" s="570"/>
      <c r="Y58" s="638"/>
      <c r="Z58" s="639"/>
      <c r="AA58" s="640"/>
      <c r="AB58" s="641" t="s">
        <v>11</v>
      </c>
      <c r="AC58" s="642"/>
      <c r="AD58" s="643"/>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8" t="s">
        <v>384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2" t="s">
        <v>396</v>
      </c>
      <c r="AF65" s="373"/>
      <c r="AG65" s="373"/>
      <c r="AH65" s="374"/>
      <c r="AI65" s="372" t="s">
        <v>394</v>
      </c>
      <c r="AJ65" s="373"/>
      <c r="AK65" s="373"/>
      <c r="AL65" s="374"/>
      <c r="AM65" s="379" t="s">
        <v>423</v>
      </c>
      <c r="AN65" s="379"/>
      <c r="AO65" s="379"/>
      <c r="AP65" s="379"/>
      <c r="AQ65" s="876" t="s">
        <v>235</v>
      </c>
      <c r="AR65" s="872"/>
      <c r="AS65" s="872"/>
      <c r="AT65" s="873"/>
      <c r="AU65" s="988" t="s">
        <v>134</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80"/>
      <c r="AQ66" s="274"/>
      <c r="AR66" s="275"/>
      <c r="AS66" s="874" t="s">
        <v>236</v>
      </c>
      <c r="AT66" s="875"/>
      <c r="AU66" s="275"/>
      <c r="AV66" s="275"/>
      <c r="AW66" s="874" t="s">
        <v>352</v>
      </c>
      <c r="AX66" s="990"/>
    </row>
    <row r="67" spans="1:50" ht="23.25" hidden="1" customHeight="1" x14ac:dyDescent="0.15">
      <c r="A67" s="860"/>
      <c r="B67" s="861"/>
      <c r="C67" s="861"/>
      <c r="D67" s="861"/>
      <c r="E67" s="861"/>
      <c r="F67" s="862"/>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374</v>
      </c>
      <c r="AC67" s="963"/>
      <c r="AD67" s="96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374</v>
      </c>
      <c r="AC68" s="986"/>
      <c r="AD68" s="98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375</v>
      </c>
      <c r="AC69" s="987"/>
      <c r="AD69" s="987"/>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359</v>
      </c>
      <c r="B70" s="861"/>
      <c r="C70" s="861"/>
      <c r="D70" s="861"/>
      <c r="E70" s="861"/>
      <c r="F70" s="862"/>
      <c r="G70" s="951" t="s">
        <v>238</v>
      </c>
      <c r="H70" s="952"/>
      <c r="I70" s="952"/>
      <c r="J70" s="952"/>
      <c r="K70" s="952"/>
      <c r="L70" s="952"/>
      <c r="M70" s="952"/>
      <c r="N70" s="952"/>
      <c r="O70" s="952"/>
      <c r="P70" s="952"/>
      <c r="Q70" s="952"/>
      <c r="R70" s="952"/>
      <c r="S70" s="952"/>
      <c r="T70" s="952"/>
      <c r="U70" s="952"/>
      <c r="V70" s="952"/>
      <c r="W70" s="955" t="s">
        <v>373</v>
      </c>
      <c r="X70" s="956"/>
      <c r="Y70" s="961" t="s">
        <v>12</v>
      </c>
      <c r="Z70" s="961"/>
      <c r="AA70" s="962"/>
      <c r="AB70" s="963" t="s">
        <v>374</v>
      </c>
      <c r="AC70" s="963"/>
      <c r="AD70" s="96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374</v>
      </c>
      <c r="AC71" s="986"/>
      <c r="AD71" s="98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375</v>
      </c>
      <c r="AC72" s="987"/>
      <c r="AD72" s="98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354</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9"/>
      <c r="B75" s="850"/>
      <c r="C75" s="850"/>
      <c r="D75" s="850"/>
      <c r="E75" s="850"/>
      <c r="F75" s="851"/>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9"/>
      <c r="B76" s="850"/>
      <c r="C76" s="850"/>
      <c r="D76" s="850"/>
      <c r="E76" s="850"/>
      <c r="F76" s="851"/>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9"/>
      <c r="B77" s="850"/>
      <c r="C77" s="850"/>
      <c r="D77" s="850"/>
      <c r="E77" s="850"/>
      <c r="F77" s="851"/>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3" t="s">
        <v>387</v>
      </c>
      <c r="B78" s="924"/>
      <c r="C78" s="924"/>
      <c r="D78" s="924"/>
      <c r="E78" s="921" t="s">
        <v>332</v>
      </c>
      <c r="F78" s="922"/>
      <c r="G78" s="56" t="s">
        <v>238</v>
      </c>
      <c r="H78" s="801"/>
      <c r="I78" s="248"/>
      <c r="J78" s="248"/>
      <c r="K78" s="248"/>
      <c r="L78" s="248"/>
      <c r="M78" s="248"/>
      <c r="N78" s="248"/>
      <c r="O78" s="802"/>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3"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4"/>
      <c r="B81" s="858"/>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1"/>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3"/>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8"/>
      <c r="R87" s="808"/>
      <c r="S87" s="808"/>
      <c r="T87" s="808"/>
      <c r="U87" s="808"/>
      <c r="V87" s="808"/>
      <c r="W87" s="808"/>
      <c r="X87" s="809"/>
      <c r="Y87" s="764" t="s">
        <v>62</v>
      </c>
      <c r="Z87" s="765"/>
      <c r="AA87" s="766"/>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10"/>
      <c r="Q88" s="810"/>
      <c r="R88" s="810"/>
      <c r="S88" s="810"/>
      <c r="T88" s="810"/>
      <c r="U88" s="810"/>
      <c r="V88" s="810"/>
      <c r="W88" s="810"/>
      <c r="X88" s="811"/>
      <c r="Y88" s="738" t="s">
        <v>54</v>
      </c>
      <c r="Z88" s="739"/>
      <c r="AA88" s="740"/>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2"/>
      <c r="Y89" s="738" t="s">
        <v>13</v>
      </c>
      <c r="Z89" s="739"/>
      <c r="AA89" s="740"/>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8"/>
      <c r="R92" s="808"/>
      <c r="S92" s="808"/>
      <c r="T92" s="808"/>
      <c r="U92" s="808"/>
      <c r="V92" s="808"/>
      <c r="W92" s="808"/>
      <c r="X92" s="809"/>
      <c r="Y92" s="764" t="s">
        <v>62</v>
      </c>
      <c r="Z92" s="765"/>
      <c r="AA92" s="766"/>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0"/>
      <c r="Q93" s="810"/>
      <c r="R93" s="810"/>
      <c r="S93" s="810"/>
      <c r="T93" s="810"/>
      <c r="U93" s="810"/>
      <c r="V93" s="810"/>
      <c r="W93" s="810"/>
      <c r="X93" s="811"/>
      <c r="Y93" s="738" t="s">
        <v>54</v>
      </c>
      <c r="Z93" s="739"/>
      <c r="AA93" s="740"/>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2"/>
      <c r="Y94" s="738" t="s">
        <v>13</v>
      </c>
      <c r="Z94" s="739"/>
      <c r="AA94" s="740"/>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8"/>
      <c r="R97" s="808"/>
      <c r="S97" s="808"/>
      <c r="T97" s="808"/>
      <c r="U97" s="808"/>
      <c r="V97" s="808"/>
      <c r="W97" s="808"/>
      <c r="X97" s="809"/>
      <c r="Y97" s="764" t="s">
        <v>62</v>
      </c>
      <c r="Z97" s="765"/>
      <c r="AA97" s="766"/>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0"/>
      <c r="Q98" s="810"/>
      <c r="R98" s="810"/>
      <c r="S98" s="810"/>
      <c r="T98" s="810"/>
      <c r="U98" s="810"/>
      <c r="V98" s="810"/>
      <c r="W98" s="810"/>
      <c r="X98" s="811"/>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396</v>
      </c>
      <c r="AF100" s="833"/>
      <c r="AG100" s="833"/>
      <c r="AH100" s="834"/>
      <c r="AI100" s="832" t="s">
        <v>416</v>
      </c>
      <c r="AJ100" s="833"/>
      <c r="AK100" s="833"/>
      <c r="AL100" s="834"/>
      <c r="AM100" s="832" t="s">
        <v>423</v>
      </c>
      <c r="AN100" s="833"/>
      <c r="AO100" s="833"/>
      <c r="AP100" s="834"/>
      <c r="AQ100" s="940" t="s">
        <v>436</v>
      </c>
      <c r="AR100" s="941"/>
      <c r="AS100" s="941"/>
      <c r="AT100" s="942"/>
      <c r="AU100" s="940" t="s">
        <v>437</v>
      </c>
      <c r="AV100" s="941"/>
      <c r="AW100" s="941"/>
      <c r="AX100" s="943"/>
    </row>
    <row r="101" spans="1:60" ht="23.25" customHeight="1" x14ac:dyDescent="0.15">
      <c r="A101" s="495"/>
      <c r="B101" s="496"/>
      <c r="C101" s="496"/>
      <c r="D101" s="496"/>
      <c r="E101" s="496"/>
      <c r="F101" s="497"/>
      <c r="G101" s="165" t="s">
        <v>572</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555" t="s">
        <v>577</v>
      </c>
      <c r="AC101" s="555"/>
      <c r="AD101" s="555"/>
      <c r="AE101" s="368">
        <v>3.4</v>
      </c>
      <c r="AF101" s="369"/>
      <c r="AG101" s="369"/>
      <c r="AH101" s="370"/>
      <c r="AI101" s="368">
        <v>3.7</v>
      </c>
      <c r="AJ101" s="369"/>
      <c r="AK101" s="369"/>
      <c r="AL101" s="370"/>
      <c r="AM101" s="368">
        <v>3.8</v>
      </c>
      <c r="AN101" s="369"/>
      <c r="AO101" s="369"/>
      <c r="AP101" s="370"/>
      <c r="AQ101" s="368" t="s">
        <v>573</v>
      </c>
      <c r="AR101" s="369"/>
      <c r="AS101" s="369"/>
      <c r="AT101" s="370"/>
      <c r="AU101" s="368" t="s">
        <v>575</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5" t="s">
        <v>578</v>
      </c>
      <c r="AC102" s="555"/>
      <c r="AD102" s="555"/>
      <c r="AE102" s="362">
        <v>6</v>
      </c>
      <c r="AF102" s="362"/>
      <c r="AG102" s="362"/>
      <c r="AH102" s="362"/>
      <c r="AI102" s="362">
        <v>6</v>
      </c>
      <c r="AJ102" s="362"/>
      <c r="AK102" s="362"/>
      <c r="AL102" s="362"/>
      <c r="AM102" s="362">
        <v>6</v>
      </c>
      <c r="AN102" s="362"/>
      <c r="AO102" s="362"/>
      <c r="AP102" s="362"/>
      <c r="AQ102" s="823" t="s">
        <v>574</v>
      </c>
      <c r="AR102" s="824"/>
      <c r="AS102" s="824"/>
      <c r="AT102" s="825"/>
      <c r="AU102" s="823" t="s">
        <v>575</v>
      </c>
      <c r="AV102" s="824"/>
      <c r="AW102" s="824"/>
      <c r="AX102" s="825"/>
    </row>
    <row r="103" spans="1:60" ht="31.5" customHeight="1" x14ac:dyDescent="0.15">
      <c r="A103" s="492" t="s">
        <v>355</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5"/>
      <c r="B104" s="496"/>
      <c r="C104" s="496"/>
      <c r="D104" s="496"/>
      <c r="E104" s="496"/>
      <c r="F104" s="497"/>
      <c r="G104" s="165" t="s">
        <v>576</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579</v>
      </c>
      <c r="AC104" s="476"/>
      <c r="AD104" s="477"/>
      <c r="AE104" s="368">
        <v>11</v>
      </c>
      <c r="AF104" s="369"/>
      <c r="AG104" s="369"/>
      <c r="AH104" s="370"/>
      <c r="AI104" s="368">
        <v>12</v>
      </c>
      <c r="AJ104" s="369"/>
      <c r="AK104" s="369"/>
      <c r="AL104" s="370"/>
      <c r="AM104" s="368">
        <v>8</v>
      </c>
      <c r="AN104" s="369"/>
      <c r="AO104" s="369"/>
      <c r="AP104" s="370"/>
      <c r="AQ104" s="368" t="s">
        <v>581</v>
      </c>
      <c r="AR104" s="369"/>
      <c r="AS104" s="369"/>
      <c r="AT104" s="370"/>
      <c r="AU104" s="368" t="s">
        <v>567</v>
      </c>
      <c r="AV104" s="369"/>
      <c r="AW104" s="369"/>
      <c r="AX104" s="370"/>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t="s">
        <v>579</v>
      </c>
      <c r="AC105" s="411"/>
      <c r="AD105" s="412"/>
      <c r="AE105" s="362">
        <v>12</v>
      </c>
      <c r="AF105" s="362"/>
      <c r="AG105" s="362"/>
      <c r="AH105" s="362"/>
      <c r="AI105" s="362">
        <v>12</v>
      </c>
      <c r="AJ105" s="362"/>
      <c r="AK105" s="362"/>
      <c r="AL105" s="362"/>
      <c r="AM105" s="362">
        <v>8</v>
      </c>
      <c r="AN105" s="362"/>
      <c r="AO105" s="362"/>
      <c r="AP105" s="362"/>
      <c r="AQ105" s="368" t="s">
        <v>581</v>
      </c>
      <c r="AR105" s="369"/>
      <c r="AS105" s="369"/>
      <c r="AT105" s="370"/>
      <c r="AU105" s="823" t="s">
        <v>580</v>
      </c>
      <c r="AV105" s="824"/>
      <c r="AW105" s="824"/>
      <c r="AX105" s="825"/>
    </row>
    <row r="106" spans="1:60" ht="31.5" hidden="1" customHeight="1" x14ac:dyDescent="0.15">
      <c r="A106" s="492" t="s">
        <v>355</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92" t="s">
        <v>355</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92" t="s">
        <v>355</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583</v>
      </c>
      <c r="AC116" s="305"/>
      <c r="AD116" s="306"/>
      <c r="AE116" s="362">
        <v>201</v>
      </c>
      <c r="AF116" s="362"/>
      <c r="AG116" s="362"/>
      <c r="AH116" s="362"/>
      <c r="AI116" s="362">
        <v>160</v>
      </c>
      <c r="AJ116" s="362"/>
      <c r="AK116" s="362"/>
      <c r="AL116" s="362"/>
      <c r="AM116" s="362">
        <v>172</v>
      </c>
      <c r="AN116" s="362"/>
      <c r="AO116" s="362"/>
      <c r="AP116" s="362"/>
      <c r="AQ116" s="368" t="s">
        <v>587</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584</v>
      </c>
      <c r="AC117" s="346"/>
      <c r="AD117" s="347"/>
      <c r="AE117" s="310" t="s">
        <v>585</v>
      </c>
      <c r="AF117" s="310"/>
      <c r="AG117" s="310"/>
      <c r="AH117" s="310"/>
      <c r="AI117" s="310" t="s">
        <v>586</v>
      </c>
      <c r="AJ117" s="310"/>
      <c r="AK117" s="310"/>
      <c r="AL117" s="310"/>
      <c r="AM117" s="310" t="s">
        <v>668</v>
      </c>
      <c r="AN117" s="310"/>
      <c r="AO117" s="310"/>
      <c r="AP117" s="310"/>
      <c r="AQ117" s="310" t="s">
        <v>588</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589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583</v>
      </c>
      <c r="AC119" s="305"/>
      <c r="AD119" s="306"/>
      <c r="AE119" s="362">
        <v>1141483</v>
      </c>
      <c r="AF119" s="362"/>
      <c r="AG119" s="362"/>
      <c r="AH119" s="362"/>
      <c r="AI119" s="362">
        <v>791834</v>
      </c>
      <c r="AJ119" s="362"/>
      <c r="AK119" s="362"/>
      <c r="AL119" s="362"/>
      <c r="AM119" s="362">
        <v>845098</v>
      </c>
      <c r="AN119" s="362"/>
      <c r="AO119" s="362"/>
      <c r="AP119" s="362"/>
      <c r="AQ119" s="362" t="s">
        <v>574</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584</v>
      </c>
      <c r="AC120" s="346"/>
      <c r="AD120" s="347"/>
      <c r="AE120" s="310" t="s">
        <v>590</v>
      </c>
      <c r="AF120" s="310"/>
      <c r="AG120" s="310"/>
      <c r="AH120" s="310"/>
      <c r="AI120" s="310" t="s">
        <v>591</v>
      </c>
      <c r="AJ120" s="310"/>
      <c r="AK120" s="310"/>
      <c r="AL120" s="310"/>
      <c r="AM120" s="310" t="s">
        <v>664</v>
      </c>
      <c r="AN120" s="310"/>
      <c r="AO120" s="310"/>
      <c r="AP120" s="310"/>
      <c r="AQ120" s="310" t="s">
        <v>581</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411</v>
      </c>
      <c r="B130" s="1003"/>
      <c r="C130" s="1002" t="s">
        <v>239</v>
      </c>
      <c r="D130" s="1003"/>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660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v>2</v>
      </c>
      <c r="AV133" s="140"/>
      <c r="AW133" s="141" t="s">
        <v>181</v>
      </c>
      <c r="AX133" s="142"/>
    </row>
    <row r="134" spans="1:50" ht="39.75" customHeight="1" x14ac:dyDescent="0.15">
      <c r="A134" s="1006"/>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375</v>
      </c>
      <c r="AC134" s="228"/>
      <c r="AD134" s="228"/>
      <c r="AE134" s="270">
        <v>14.3</v>
      </c>
      <c r="AF134" s="120"/>
      <c r="AG134" s="120"/>
      <c r="AH134" s="120"/>
      <c r="AI134" s="270">
        <v>12.8</v>
      </c>
      <c r="AJ134" s="120"/>
      <c r="AK134" s="120"/>
      <c r="AL134" s="120"/>
      <c r="AM134" s="270">
        <v>11.6</v>
      </c>
      <c r="AN134" s="120"/>
      <c r="AO134" s="120"/>
      <c r="AP134" s="120"/>
      <c r="AQ134" s="270" t="s">
        <v>594</v>
      </c>
      <c r="AR134" s="120"/>
      <c r="AS134" s="120"/>
      <c r="AT134" s="120"/>
      <c r="AU134" s="270" t="s">
        <v>575</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375</v>
      </c>
      <c r="AC135" s="137"/>
      <c r="AD135" s="137"/>
      <c r="AE135" s="270" t="s">
        <v>566</v>
      </c>
      <c r="AF135" s="120"/>
      <c r="AG135" s="120"/>
      <c r="AH135" s="120"/>
      <c r="AI135" s="270" t="s">
        <v>566</v>
      </c>
      <c r="AJ135" s="120"/>
      <c r="AK135" s="120"/>
      <c r="AL135" s="120"/>
      <c r="AM135" s="270" t="s">
        <v>622</v>
      </c>
      <c r="AN135" s="120"/>
      <c r="AO135" s="120"/>
      <c r="AP135" s="120"/>
      <c r="AQ135" s="270" t="s">
        <v>595</v>
      </c>
      <c r="AR135" s="120"/>
      <c r="AS135" s="120"/>
      <c r="AT135" s="120"/>
      <c r="AU135" s="270">
        <v>10</v>
      </c>
      <c r="AV135" s="120"/>
      <c r="AW135" s="120"/>
      <c r="AX135" s="219"/>
    </row>
    <row r="136" spans="1:50" ht="18.75" hidden="1"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6"/>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6"/>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6"/>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661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426</v>
      </c>
      <c r="D430" s="254"/>
      <c r="E430" s="242" t="s">
        <v>404</v>
      </c>
      <c r="F430" s="455"/>
      <c r="G430" s="244" t="s">
        <v>255</v>
      </c>
      <c r="H430" s="162"/>
      <c r="I430" s="162"/>
      <c r="J430" s="245" t="s">
        <v>566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597</v>
      </c>
      <c r="AF432" s="140"/>
      <c r="AG432" s="141" t="s">
        <v>236</v>
      </c>
      <c r="AH432" s="176"/>
      <c r="AI432" s="186"/>
      <c r="AJ432" s="186"/>
      <c r="AK432" s="186"/>
      <c r="AL432" s="181"/>
      <c r="AM432" s="186"/>
      <c r="AN432" s="186"/>
      <c r="AO432" s="186"/>
      <c r="AP432" s="181"/>
      <c r="AQ432" s="215" t="s">
        <v>567</v>
      </c>
      <c r="AR432" s="140"/>
      <c r="AS432" s="141" t="s">
        <v>236</v>
      </c>
      <c r="AT432" s="176"/>
      <c r="AU432" s="140" t="s">
        <v>598</v>
      </c>
      <c r="AV432" s="140"/>
      <c r="AW432" s="141" t="s">
        <v>181</v>
      </c>
      <c r="AX432" s="142"/>
    </row>
    <row r="433" spans="1:50" ht="23.25" customHeight="1" x14ac:dyDescent="0.15">
      <c r="A433" s="1006"/>
      <c r="B433" s="256"/>
      <c r="C433" s="255"/>
      <c r="D433" s="256"/>
      <c r="E433" s="170"/>
      <c r="F433" s="171"/>
      <c r="G433" s="235" t="s">
        <v>596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595</v>
      </c>
      <c r="AC433" s="137"/>
      <c r="AD433" s="137"/>
      <c r="AE433" s="119" t="s">
        <v>567</v>
      </c>
      <c r="AF433" s="120"/>
      <c r="AG433" s="120"/>
      <c r="AH433" s="120"/>
      <c r="AI433" s="119" t="s">
        <v>566</v>
      </c>
      <c r="AJ433" s="120"/>
      <c r="AK433" s="120"/>
      <c r="AL433" s="120"/>
      <c r="AM433" s="119" t="s">
        <v>566</v>
      </c>
      <c r="AN433" s="120"/>
      <c r="AO433" s="120"/>
      <c r="AP433" s="121"/>
      <c r="AQ433" s="119" t="s">
        <v>566</v>
      </c>
      <c r="AR433" s="120"/>
      <c r="AS433" s="120"/>
      <c r="AT433" s="121"/>
      <c r="AU433" s="120" t="s">
        <v>566</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588</v>
      </c>
      <c r="AC434" s="228"/>
      <c r="AD434" s="228"/>
      <c r="AE434" s="119" t="s">
        <v>575</v>
      </c>
      <c r="AF434" s="120"/>
      <c r="AG434" s="120"/>
      <c r="AH434" s="121"/>
      <c r="AI434" s="119" t="s">
        <v>566</v>
      </c>
      <c r="AJ434" s="120"/>
      <c r="AK434" s="120"/>
      <c r="AL434" s="120"/>
      <c r="AM434" s="119" t="s">
        <v>566</v>
      </c>
      <c r="AN434" s="120"/>
      <c r="AO434" s="120"/>
      <c r="AP434" s="121"/>
      <c r="AQ434" s="119" t="s">
        <v>566</v>
      </c>
      <c r="AR434" s="120"/>
      <c r="AS434" s="120"/>
      <c r="AT434" s="121"/>
      <c r="AU434" s="120" t="s">
        <v>566</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566</v>
      </c>
      <c r="AJ435" s="120"/>
      <c r="AK435" s="120"/>
      <c r="AL435" s="120"/>
      <c r="AM435" s="119" t="s">
        <v>566</v>
      </c>
      <c r="AN435" s="120"/>
      <c r="AO435" s="120"/>
      <c r="AP435" s="121"/>
      <c r="AQ435" s="119" t="s">
        <v>566</v>
      </c>
      <c r="AR435" s="120"/>
      <c r="AS435" s="120"/>
      <c r="AT435" s="121"/>
      <c r="AU435" s="120" t="s">
        <v>566</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215" t="s">
        <v>567</v>
      </c>
      <c r="AR457" s="140"/>
      <c r="AS457" s="141" t="s">
        <v>236</v>
      </c>
      <c r="AT457" s="176"/>
      <c r="AU457" s="140" t="s">
        <v>595</v>
      </c>
      <c r="AV457" s="140"/>
      <c r="AW457" s="141" t="s">
        <v>181</v>
      </c>
      <c r="AX457" s="142"/>
    </row>
    <row r="458" spans="1:50" ht="23.25" customHeight="1" x14ac:dyDescent="0.15">
      <c r="A458" s="1006"/>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596</v>
      </c>
      <c r="AC458" s="137"/>
      <c r="AD458" s="137"/>
      <c r="AE458" s="119" t="s">
        <v>595</v>
      </c>
      <c r="AF458" s="120"/>
      <c r="AG458" s="120"/>
      <c r="AH458" s="120"/>
      <c r="AI458" s="119" t="s">
        <v>566</v>
      </c>
      <c r="AJ458" s="120"/>
      <c r="AK458" s="120"/>
      <c r="AL458" s="120"/>
      <c r="AM458" s="119" t="s">
        <v>566</v>
      </c>
      <c r="AN458" s="120"/>
      <c r="AO458" s="120"/>
      <c r="AP458" s="121"/>
      <c r="AQ458" s="119" t="s">
        <v>566</v>
      </c>
      <c r="AR458" s="120"/>
      <c r="AS458" s="120"/>
      <c r="AT458" s="121"/>
      <c r="AU458" s="120" t="s">
        <v>566</v>
      </c>
      <c r="AV458" s="120"/>
      <c r="AW458" s="120"/>
      <c r="AX458" s="219"/>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596</v>
      </c>
      <c r="AC459" s="228"/>
      <c r="AD459" s="228"/>
      <c r="AE459" s="119" t="s">
        <v>566</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3.25"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566</v>
      </c>
      <c r="AJ460" s="120"/>
      <c r="AK460" s="120"/>
      <c r="AL460" s="120"/>
      <c r="AM460" s="119" t="s">
        <v>566</v>
      </c>
      <c r="AN460" s="120"/>
      <c r="AO460" s="120"/>
      <c r="AP460" s="121"/>
      <c r="AQ460" s="119" t="s">
        <v>566</v>
      </c>
      <c r="AR460" s="120"/>
      <c r="AS460" s="120"/>
      <c r="AT460" s="121"/>
      <c r="AU460" s="120" t="s">
        <v>566</v>
      </c>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6"/>
      <c r="C482" s="255"/>
      <c r="D482" s="256"/>
      <c r="E482" s="164" t="s">
        <v>567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1006"/>
      <c r="B484" s="256"/>
      <c r="C484" s="255"/>
      <c r="D484" s="256"/>
      <c r="E484" s="242" t="s">
        <v>408</v>
      </c>
      <c r="F484" s="243"/>
      <c r="G484" s="244" t="s">
        <v>255</v>
      </c>
      <c r="H484" s="162"/>
      <c r="I484" s="162"/>
      <c r="J484" s="245" t="s">
        <v>566</v>
      </c>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2.25" customHeight="1" x14ac:dyDescent="0.15">
      <c r="A702" s="533" t="s">
        <v>140</v>
      </c>
      <c r="B702" s="534"/>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565</v>
      </c>
      <c r="AE702" s="907"/>
      <c r="AF702" s="907"/>
      <c r="AG702" s="894" t="s">
        <v>667</v>
      </c>
      <c r="AH702" s="895"/>
      <c r="AI702" s="895"/>
      <c r="AJ702" s="895"/>
      <c r="AK702" s="895"/>
      <c r="AL702" s="895"/>
      <c r="AM702" s="895"/>
      <c r="AN702" s="895"/>
      <c r="AO702" s="895"/>
      <c r="AP702" s="895"/>
      <c r="AQ702" s="895"/>
      <c r="AR702" s="895"/>
      <c r="AS702" s="895"/>
      <c r="AT702" s="895"/>
      <c r="AU702" s="895"/>
      <c r="AV702" s="895"/>
      <c r="AW702" s="895"/>
      <c r="AX702" s="896"/>
    </row>
    <row r="703" spans="1:50" ht="50.25"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565</v>
      </c>
      <c r="AE703" s="159"/>
      <c r="AF703" s="159"/>
      <c r="AG703" s="673" t="s">
        <v>599</v>
      </c>
      <c r="AH703" s="674"/>
      <c r="AI703" s="674"/>
      <c r="AJ703" s="674"/>
      <c r="AK703" s="674"/>
      <c r="AL703" s="674"/>
      <c r="AM703" s="674"/>
      <c r="AN703" s="674"/>
      <c r="AO703" s="674"/>
      <c r="AP703" s="674"/>
      <c r="AQ703" s="674"/>
      <c r="AR703" s="674"/>
      <c r="AS703" s="674"/>
      <c r="AT703" s="674"/>
      <c r="AU703" s="674"/>
      <c r="AV703" s="674"/>
      <c r="AW703" s="674"/>
      <c r="AX703" s="675"/>
    </row>
    <row r="704" spans="1:50" ht="50.25" customHeight="1" x14ac:dyDescent="0.15">
      <c r="A704" s="537"/>
      <c r="B704" s="538"/>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9" t="s">
        <v>565</v>
      </c>
      <c r="AE704" s="590"/>
      <c r="AF704" s="590"/>
      <c r="AG704" s="435" t="s">
        <v>600</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7"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565</v>
      </c>
      <c r="AE705" s="742"/>
      <c r="AF705" s="742"/>
      <c r="AG705" s="164" t="s">
        <v>634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79"/>
      <c r="C706" s="620"/>
      <c r="D706" s="621"/>
      <c r="E706" s="692" t="s">
        <v>385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623</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7" t="s">
        <v>623</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30.75" customHeight="1" x14ac:dyDescent="0.15">
      <c r="A708" s="664"/>
      <c r="B708" s="665"/>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6" t="s">
        <v>601</v>
      </c>
      <c r="AE708" s="677"/>
      <c r="AF708" s="677"/>
      <c r="AG708" s="530" t="s">
        <v>566</v>
      </c>
      <c r="AH708" s="531"/>
      <c r="AI708" s="531"/>
      <c r="AJ708" s="531"/>
      <c r="AK708" s="531"/>
      <c r="AL708" s="531"/>
      <c r="AM708" s="531"/>
      <c r="AN708" s="531"/>
      <c r="AO708" s="531"/>
      <c r="AP708" s="531"/>
      <c r="AQ708" s="531"/>
      <c r="AR708" s="531"/>
      <c r="AS708" s="531"/>
      <c r="AT708" s="531"/>
      <c r="AU708" s="531"/>
      <c r="AV708" s="531"/>
      <c r="AW708" s="531"/>
      <c r="AX708" s="532"/>
    </row>
    <row r="709" spans="1:50" ht="55.5" customHeight="1" x14ac:dyDescent="0.15">
      <c r="A709" s="664"/>
      <c r="B709" s="665"/>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565</v>
      </c>
      <c r="AE709" s="159"/>
      <c r="AF709" s="159"/>
      <c r="AG709" s="673" t="s">
        <v>602</v>
      </c>
      <c r="AH709" s="674"/>
      <c r="AI709" s="674"/>
      <c r="AJ709" s="674"/>
      <c r="AK709" s="674"/>
      <c r="AL709" s="674"/>
      <c r="AM709" s="674"/>
      <c r="AN709" s="674"/>
      <c r="AO709" s="674"/>
      <c r="AP709" s="674"/>
      <c r="AQ709" s="674"/>
      <c r="AR709" s="674"/>
      <c r="AS709" s="674"/>
      <c r="AT709" s="674"/>
      <c r="AU709" s="674"/>
      <c r="AV709" s="674"/>
      <c r="AW709" s="674"/>
      <c r="AX709" s="675"/>
    </row>
    <row r="710" spans="1:50" ht="30.75" customHeight="1" x14ac:dyDescent="0.15">
      <c r="A710" s="664"/>
      <c r="B710" s="665"/>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601</v>
      </c>
      <c r="AE710" s="159"/>
      <c r="AF710" s="159"/>
      <c r="AG710" s="673" t="s">
        <v>566</v>
      </c>
      <c r="AH710" s="674"/>
      <c r="AI710" s="674"/>
      <c r="AJ710" s="674"/>
      <c r="AK710" s="674"/>
      <c r="AL710" s="674"/>
      <c r="AM710" s="674"/>
      <c r="AN710" s="674"/>
      <c r="AO710" s="674"/>
      <c r="AP710" s="674"/>
      <c r="AQ710" s="674"/>
      <c r="AR710" s="674"/>
      <c r="AS710" s="674"/>
      <c r="AT710" s="674"/>
      <c r="AU710" s="674"/>
      <c r="AV710" s="674"/>
      <c r="AW710" s="674"/>
      <c r="AX710" s="675"/>
    </row>
    <row r="711" spans="1:50" ht="75" customHeight="1" x14ac:dyDescent="0.15">
      <c r="A711" s="664"/>
      <c r="B711" s="665"/>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565</v>
      </c>
      <c r="AE711" s="159"/>
      <c r="AF711" s="159"/>
      <c r="AG711" s="673" t="s">
        <v>603</v>
      </c>
      <c r="AH711" s="674"/>
      <c r="AI711" s="674"/>
      <c r="AJ711" s="674"/>
      <c r="AK711" s="674"/>
      <c r="AL711" s="674"/>
      <c r="AM711" s="674"/>
      <c r="AN711" s="674"/>
      <c r="AO711" s="674"/>
      <c r="AP711" s="674"/>
      <c r="AQ711" s="674"/>
      <c r="AR711" s="674"/>
      <c r="AS711" s="674"/>
      <c r="AT711" s="674"/>
      <c r="AU711" s="674"/>
      <c r="AV711" s="674"/>
      <c r="AW711" s="674"/>
      <c r="AX711" s="675"/>
    </row>
    <row r="712" spans="1:50" ht="51" customHeight="1" x14ac:dyDescent="0.15">
      <c r="A712" s="664"/>
      <c r="B712" s="665"/>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9" t="s">
        <v>565</v>
      </c>
      <c r="AE712" s="590"/>
      <c r="AF712" s="590"/>
      <c r="AG712" s="599" t="s">
        <v>663</v>
      </c>
      <c r="AH712" s="600"/>
      <c r="AI712" s="600"/>
      <c r="AJ712" s="600"/>
      <c r="AK712" s="600"/>
      <c r="AL712" s="600"/>
      <c r="AM712" s="600"/>
      <c r="AN712" s="600"/>
      <c r="AO712" s="600"/>
      <c r="AP712" s="600"/>
      <c r="AQ712" s="600"/>
      <c r="AR712" s="600"/>
      <c r="AS712" s="600"/>
      <c r="AT712" s="600"/>
      <c r="AU712" s="600"/>
      <c r="AV712" s="600"/>
      <c r="AW712" s="600"/>
      <c r="AX712" s="601"/>
    </row>
    <row r="713" spans="1:50" ht="30.75" customHeight="1" x14ac:dyDescent="0.15">
      <c r="A713" s="664"/>
      <c r="B713" s="66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73" t="s">
        <v>566</v>
      </c>
      <c r="AH713" s="674"/>
      <c r="AI713" s="674"/>
      <c r="AJ713" s="674"/>
      <c r="AK713" s="674"/>
      <c r="AL713" s="674"/>
      <c r="AM713" s="674"/>
      <c r="AN713" s="674"/>
      <c r="AO713" s="674"/>
      <c r="AP713" s="674"/>
      <c r="AQ713" s="674"/>
      <c r="AR713" s="674"/>
      <c r="AS713" s="674"/>
      <c r="AT713" s="674"/>
      <c r="AU713" s="674"/>
      <c r="AV713" s="674"/>
      <c r="AW713" s="674"/>
      <c r="AX713" s="675"/>
    </row>
    <row r="714" spans="1:50" ht="30.75"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565</v>
      </c>
      <c r="AE714" s="597"/>
      <c r="AF714" s="598"/>
      <c r="AG714" s="698" t="s">
        <v>604</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624</v>
      </c>
      <c r="AE715" s="677"/>
      <c r="AF715" s="786"/>
      <c r="AG715" s="530" t="s">
        <v>639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601</v>
      </c>
      <c r="AE716" s="768"/>
      <c r="AF716" s="768"/>
      <c r="AG716" s="673" t="s">
        <v>566</v>
      </c>
      <c r="AH716" s="674"/>
      <c r="AI716" s="674"/>
      <c r="AJ716" s="674"/>
      <c r="AK716" s="674"/>
      <c r="AL716" s="674"/>
      <c r="AM716" s="674"/>
      <c r="AN716" s="674"/>
      <c r="AO716" s="674"/>
      <c r="AP716" s="674"/>
      <c r="AQ716" s="674"/>
      <c r="AR716" s="674"/>
      <c r="AS716" s="674"/>
      <c r="AT716" s="674"/>
      <c r="AU716" s="674"/>
      <c r="AV716" s="674"/>
      <c r="AW716" s="674"/>
      <c r="AX716" s="675"/>
    </row>
    <row r="717" spans="1:50" ht="57.75" customHeight="1" x14ac:dyDescent="0.15">
      <c r="A717" s="664"/>
      <c r="B717" s="665"/>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565</v>
      </c>
      <c r="AE717" s="159"/>
      <c r="AF717" s="159"/>
      <c r="AG717" s="673" t="s">
        <v>635</v>
      </c>
      <c r="AH717" s="674"/>
      <c r="AI717" s="674"/>
      <c r="AJ717" s="674"/>
      <c r="AK717" s="674"/>
      <c r="AL717" s="674"/>
      <c r="AM717" s="674"/>
      <c r="AN717" s="674"/>
      <c r="AO717" s="674"/>
      <c r="AP717" s="674"/>
      <c r="AQ717" s="674"/>
      <c r="AR717" s="674"/>
      <c r="AS717" s="674"/>
      <c r="AT717" s="674"/>
      <c r="AU717" s="674"/>
      <c r="AV717" s="674"/>
      <c r="AW717" s="674"/>
      <c r="AX717" s="675"/>
    </row>
    <row r="718" spans="1:50" ht="42" customHeight="1" x14ac:dyDescent="0.15">
      <c r="A718" s="666"/>
      <c r="B718" s="667"/>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565</v>
      </c>
      <c r="AE718" s="159"/>
      <c r="AF718" s="159"/>
      <c r="AG718" s="167" t="s">
        <v>625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1"/>
      <c r="AD719" s="676" t="s">
        <v>601</v>
      </c>
      <c r="AE719" s="677"/>
      <c r="AF719" s="677"/>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9"/>
      <c r="B721" s="660"/>
      <c r="C721" s="929"/>
      <c r="D721" s="930"/>
      <c r="E721" s="930"/>
      <c r="F721" s="931"/>
      <c r="G721" s="949"/>
      <c r="H721" s="950"/>
      <c r="I721" s="82" t="str">
        <f>IF(OR(G721="　", G721=""), "", "-")</f>
        <v/>
      </c>
      <c r="J721" s="928"/>
      <c r="K721" s="928"/>
      <c r="L721" s="82" t="str">
        <f>IF(M721="","","-")</f>
        <v/>
      </c>
      <c r="M721" s="83"/>
      <c r="N721" s="925"/>
      <c r="O721" s="926"/>
      <c r="P721" s="926"/>
      <c r="Q721" s="926"/>
      <c r="R721" s="926"/>
      <c r="S721" s="926"/>
      <c r="T721" s="926"/>
      <c r="U721" s="926"/>
      <c r="V721" s="926"/>
      <c r="W721" s="926"/>
      <c r="X721" s="926"/>
      <c r="Y721" s="926"/>
      <c r="Z721" s="926"/>
      <c r="AA721" s="926"/>
      <c r="AB721" s="926"/>
      <c r="AC721" s="926"/>
      <c r="AD721" s="926"/>
      <c r="AE721" s="926"/>
      <c r="AF721" s="927"/>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9"/>
      <c r="B722" s="660"/>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9"/>
      <c r="B723" s="660"/>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9"/>
      <c r="B724" s="660"/>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1"/>
      <c r="B725" s="662"/>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50" t="s">
        <v>53</v>
      </c>
      <c r="D726" s="585"/>
      <c r="E726" s="585"/>
      <c r="F726" s="586"/>
      <c r="G726" s="806" t="s">
        <v>662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4" t="s">
        <v>57</v>
      </c>
      <c r="D727" s="705"/>
      <c r="E727" s="705"/>
      <c r="F727" s="706"/>
      <c r="G727" s="804" t="s">
        <v>640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669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670</v>
      </c>
      <c r="B731" s="625"/>
      <c r="C731" s="625"/>
      <c r="D731" s="625"/>
      <c r="E731" s="626"/>
      <c r="F731" s="689" t="s">
        <v>671</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386</v>
      </c>
      <c r="B733" s="759"/>
      <c r="C733" s="759"/>
      <c r="D733" s="759"/>
      <c r="E733" s="760"/>
      <c r="F733" s="775" t="s">
        <v>673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407</v>
      </c>
      <c r="B737" s="101"/>
      <c r="C737" s="101"/>
      <c r="D737" s="102"/>
      <c r="E737" s="103" t="s">
        <v>597</v>
      </c>
      <c r="F737" s="103"/>
      <c r="G737" s="103"/>
      <c r="H737" s="103"/>
      <c r="I737" s="103"/>
      <c r="J737" s="103"/>
      <c r="K737" s="103"/>
      <c r="L737" s="103"/>
      <c r="M737" s="103"/>
      <c r="N737" s="109" t="s">
        <v>402</v>
      </c>
      <c r="O737" s="109"/>
      <c r="P737" s="109"/>
      <c r="Q737" s="109"/>
      <c r="R737" s="103" t="s">
        <v>567</v>
      </c>
      <c r="S737" s="103"/>
      <c r="T737" s="103"/>
      <c r="U737" s="103"/>
      <c r="V737" s="103"/>
      <c r="W737" s="103"/>
      <c r="X737" s="103"/>
      <c r="Y737" s="103"/>
      <c r="Z737" s="103"/>
      <c r="AA737" s="109" t="s">
        <v>401</v>
      </c>
      <c r="AB737" s="109"/>
      <c r="AC737" s="109"/>
      <c r="AD737" s="109"/>
      <c r="AE737" s="103" t="s">
        <v>605</v>
      </c>
      <c r="AF737" s="103"/>
      <c r="AG737" s="103"/>
      <c r="AH737" s="103"/>
      <c r="AI737" s="103"/>
      <c r="AJ737" s="103"/>
      <c r="AK737" s="103"/>
      <c r="AL737" s="103"/>
      <c r="AM737" s="103"/>
      <c r="AN737" s="109" t="s">
        <v>400</v>
      </c>
      <c r="AO737" s="109"/>
      <c r="AP737" s="109"/>
      <c r="AQ737" s="109"/>
      <c r="AR737" s="110" t="s">
        <v>606</v>
      </c>
      <c r="AS737" s="111"/>
      <c r="AT737" s="111"/>
      <c r="AU737" s="111"/>
      <c r="AV737" s="111"/>
      <c r="AW737" s="111"/>
      <c r="AX737" s="112"/>
      <c r="AY737" s="88"/>
      <c r="AZ737" s="88"/>
    </row>
    <row r="738" spans="1:52" ht="24.75" customHeight="1" x14ac:dyDescent="0.15">
      <c r="A738" s="100" t="s">
        <v>399</v>
      </c>
      <c r="B738" s="101"/>
      <c r="C738" s="101"/>
      <c r="D738" s="102"/>
      <c r="E738" s="103" t="s">
        <v>610</v>
      </c>
      <c r="F738" s="103"/>
      <c r="G738" s="103"/>
      <c r="H738" s="103"/>
      <c r="I738" s="103"/>
      <c r="J738" s="103"/>
      <c r="K738" s="103"/>
      <c r="L738" s="103"/>
      <c r="M738" s="103"/>
      <c r="N738" s="109" t="s">
        <v>398</v>
      </c>
      <c r="O738" s="109"/>
      <c r="P738" s="109"/>
      <c r="Q738" s="109"/>
      <c r="R738" s="103" t="s">
        <v>609</v>
      </c>
      <c r="S738" s="103"/>
      <c r="T738" s="103"/>
      <c r="U738" s="103"/>
      <c r="V738" s="103"/>
      <c r="W738" s="103"/>
      <c r="X738" s="103"/>
      <c r="Y738" s="103"/>
      <c r="Z738" s="103"/>
      <c r="AA738" s="109" t="s">
        <v>397</v>
      </c>
      <c r="AB738" s="109"/>
      <c r="AC738" s="109"/>
      <c r="AD738" s="109"/>
      <c r="AE738" s="103" t="s">
        <v>608</v>
      </c>
      <c r="AF738" s="103"/>
      <c r="AG738" s="103"/>
      <c r="AH738" s="103"/>
      <c r="AI738" s="103"/>
      <c r="AJ738" s="103"/>
      <c r="AK738" s="103"/>
      <c r="AL738" s="103"/>
      <c r="AM738" s="103"/>
      <c r="AN738" s="109" t="s">
        <v>396</v>
      </c>
      <c r="AO738" s="109"/>
      <c r="AP738" s="109"/>
      <c r="AQ738" s="109"/>
      <c r="AR738" s="110" t="s">
        <v>607</v>
      </c>
      <c r="AS738" s="111"/>
      <c r="AT738" s="111"/>
      <c r="AU738" s="111"/>
      <c r="AV738" s="111"/>
      <c r="AW738" s="111"/>
      <c r="AX738" s="112"/>
    </row>
    <row r="739" spans="1:52" ht="24.75" customHeight="1" x14ac:dyDescent="0.15">
      <c r="A739" s="100" t="s">
        <v>395</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562</v>
      </c>
      <c r="F740" s="125"/>
      <c r="G740" s="125"/>
      <c r="H740" s="92" t="str">
        <f>IF(E740="", "", "(")</f>
        <v>(</v>
      </c>
      <c r="I740" s="125"/>
      <c r="J740" s="125"/>
      <c r="K740" s="92" t="str">
        <f>IF(OR(I740="　", I740=""), "", "-")</f>
        <v/>
      </c>
      <c r="L740" s="126">
        <v>497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390</v>
      </c>
      <c r="B780" s="770"/>
      <c r="C780" s="770"/>
      <c r="D780" s="770"/>
      <c r="E780" s="770"/>
      <c r="F780" s="771"/>
      <c r="G780" s="446" t="s">
        <v>626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641</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2"/>
      <c r="C781" s="772"/>
      <c r="D781" s="772"/>
      <c r="E781" s="772"/>
      <c r="F781" s="773"/>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49.5" customHeight="1" x14ac:dyDescent="0.15">
      <c r="A782" s="560"/>
      <c r="B782" s="772"/>
      <c r="C782" s="772"/>
      <c r="D782" s="772"/>
      <c r="E782" s="772"/>
      <c r="F782" s="773"/>
      <c r="G782" s="456" t="s">
        <v>627</v>
      </c>
      <c r="H782" s="457"/>
      <c r="I782" s="457"/>
      <c r="J782" s="457"/>
      <c r="K782" s="458"/>
      <c r="L782" s="591" t="s">
        <v>654</v>
      </c>
      <c r="M782" s="460"/>
      <c r="N782" s="460"/>
      <c r="O782" s="460"/>
      <c r="P782" s="460"/>
      <c r="Q782" s="460"/>
      <c r="R782" s="460"/>
      <c r="S782" s="460"/>
      <c r="T782" s="460"/>
      <c r="U782" s="460"/>
      <c r="V782" s="460"/>
      <c r="W782" s="460"/>
      <c r="X782" s="461"/>
      <c r="Y782" s="462">
        <v>13.2</v>
      </c>
      <c r="Z782" s="463"/>
      <c r="AA782" s="463"/>
      <c r="AB782" s="561"/>
      <c r="AC782" s="456" t="s">
        <v>642</v>
      </c>
      <c r="AD782" s="457"/>
      <c r="AE782" s="457"/>
      <c r="AF782" s="457"/>
      <c r="AG782" s="458"/>
      <c r="AH782" s="459" t="s">
        <v>643</v>
      </c>
      <c r="AI782" s="460"/>
      <c r="AJ782" s="460"/>
      <c r="AK782" s="460"/>
      <c r="AL782" s="460"/>
      <c r="AM782" s="460"/>
      <c r="AN782" s="460"/>
      <c r="AO782" s="460"/>
      <c r="AP782" s="460"/>
      <c r="AQ782" s="460"/>
      <c r="AR782" s="460"/>
      <c r="AS782" s="460"/>
      <c r="AT782" s="461"/>
      <c r="AU782" s="462">
        <v>0.5</v>
      </c>
      <c r="AV782" s="463"/>
      <c r="AW782" s="463"/>
      <c r="AX782" s="464"/>
    </row>
    <row r="783" spans="1:50" ht="24.75" customHeight="1" x14ac:dyDescent="0.15">
      <c r="A783" s="560"/>
      <c r="B783" s="772"/>
      <c r="C783" s="772"/>
      <c r="D783" s="772"/>
      <c r="E783" s="772"/>
      <c r="F783" s="773"/>
      <c r="G783" s="352" t="s">
        <v>628</v>
      </c>
      <c r="H783" s="353"/>
      <c r="I783" s="353"/>
      <c r="J783" s="353"/>
      <c r="K783" s="354"/>
      <c r="L783" s="405" t="s">
        <v>655</v>
      </c>
      <c r="M783" s="406"/>
      <c r="N783" s="406"/>
      <c r="O783" s="406"/>
      <c r="P783" s="406"/>
      <c r="Q783" s="406"/>
      <c r="R783" s="406"/>
      <c r="S783" s="406"/>
      <c r="T783" s="406"/>
      <c r="U783" s="406"/>
      <c r="V783" s="406"/>
      <c r="W783" s="406"/>
      <c r="X783" s="407"/>
      <c r="Y783" s="402">
        <v>10.5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2"/>
      <c r="C784" s="772"/>
      <c r="D784" s="772"/>
      <c r="E784" s="772"/>
      <c r="F784" s="773"/>
      <c r="G784" s="352" t="s">
        <v>629</v>
      </c>
      <c r="H784" s="353"/>
      <c r="I784" s="353"/>
      <c r="J784" s="353"/>
      <c r="K784" s="354"/>
      <c r="L784" s="405"/>
      <c r="M784" s="406"/>
      <c r="N784" s="406"/>
      <c r="O784" s="406"/>
      <c r="P784" s="406"/>
      <c r="Q784" s="406"/>
      <c r="R784" s="406"/>
      <c r="S784" s="406"/>
      <c r="T784" s="406"/>
      <c r="U784" s="406"/>
      <c r="V784" s="406"/>
      <c r="W784" s="406"/>
      <c r="X784" s="407"/>
      <c r="Y784" s="402">
        <v>2.4</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2"/>
      <c r="C785" s="772"/>
      <c r="D785" s="772"/>
      <c r="E785" s="772"/>
      <c r="F785" s="773"/>
      <c r="G785" s="352" t="s">
        <v>636</v>
      </c>
      <c r="H785" s="353"/>
      <c r="I785" s="353"/>
      <c r="J785" s="353"/>
      <c r="K785" s="354"/>
      <c r="L785" s="619" t="s">
        <v>656</v>
      </c>
      <c r="M785" s="406"/>
      <c r="N785" s="406"/>
      <c r="O785" s="406"/>
      <c r="P785" s="406"/>
      <c r="Q785" s="406"/>
      <c r="R785" s="406"/>
      <c r="S785" s="406"/>
      <c r="T785" s="406"/>
      <c r="U785" s="406"/>
      <c r="V785" s="406"/>
      <c r="W785" s="406"/>
      <c r="X785" s="407"/>
      <c r="Y785" s="402">
        <v>2.1</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0"/>
      <c r="B786" s="772"/>
      <c r="C786" s="772"/>
      <c r="D786" s="772"/>
      <c r="E786" s="772"/>
      <c r="F786" s="773"/>
      <c r="G786" s="352" t="s">
        <v>637</v>
      </c>
      <c r="H786" s="353"/>
      <c r="I786" s="353"/>
      <c r="J786" s="353"/>
      <c r="K786" s="354"/>
      <c r="L786" s="619" t="s">
        <v>657</v>
      </c>
      <c r="M786" s="406"/>
      <c r="N786" s="406"/>
      <c r="O786" s="406"/>
      <c r="P786" s="406"/>
      <c r="Q786" s="406"/>
      <c r="R786" s="406"/>
      <c r="S786" s="406"/>
      <c r="T786" s="406"/>
      <c r="U786" s="406"/>
      <c r="V786" s="406"/>
      <c r="W786" s="406"/>
      <c r="X786" s="407"/>
      <c r="Y786" s="402">
        <v>1</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0"/>
      <c r="B787" s="772"/>
      <c r="C787" s="772"/>
      <c r="D787" s="772"/>
      <c r="E787" s="772"/>
      <c r="F787" s="773"/>
      <c r="G787" s="352" t="s">
        <v>630</v>
      </c>
      <c r="H787" s="353"/>
      <c r="I787" s="353"/>
      <c r="J787" s="353"/>
      <c r="K787" s="354"/>
      <c r="L787" s="405" t="s">
        <v>658</v>
      </c>
      <c r="M787" s="406"/>
      <c r="N787" s="406"/>
      <c r="O787" s="406"/>
      <c r="P787" s="406"/>
      <c r="Q787" s="406"/>
      <c r="R787" s="406"/>
      <c r="S787" s="406"/>
      <c r="T787" s="406"/>
      <c r="U787" s="406"/>
      <c r="V787" s="406"/>
      <c r="W787" s="406"/>
      <c r="X787" s="407"/>
      <c r="Y787" s="402">
        <v>0.2</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2"/>
      <c r="C792" s="772"/>
      <c r="D792" s="772"/>
      <c r="E792" s="772"/>
      <c r="F792" s="773"/>
      <c r="G792" s="413" t="s">
        <v>20</v>
      </c>
      <c r="H792" s="414"/>
      <c r="I792" s="414"/>
      <c r="J792" s="414"/>
      <c r="K792" s="414"/>
      <c r="L792" s="415"/>
      <c r="M792" s="416"/>
      <c r="N792" s="416"/>
      <c r="O792" s="416"/>
      <c r="P792" s="416"/>
      <c r="Q792" s="416"/>
      <c r="R792" s="416"/>
      <c r="S792" s="416"/>
      <c r="T792" s="416"/>
      <c r="U792" s="416"/>
      <c r="V792" s="416"/>
      <c r="W792" s="416"/>
      <c r="X792" s="417"/>
      <c r="Y792" s="418">
        <f>SUM(Y782:AB791)</f>
        <v>29.4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0.5</v>
      </c>
      <c r="AV792" s="419"/>
      <c r="AW792" s="419"/>
      <c r="AX792" s="421"/>
    </row>
    <row r="793" spans="1:50" ht="24.75" hidden="1" customHeight="1" x14ac:dyDescent="0.15">
      <c r="A793" s="560"/>
      <c r="B793" s="772"/>
      <c r="C793" s="772"/>
      <c r="D793" s="772"/>
      <c r="E793" s="772"/>
      <c r="F793" s="773"/>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2"/>
      <c r="C794" s="772"/>
      <c r="D794" s="772"/>
      <c r="E794" s="772"/>
      <c r="F794" s="773"/>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2"/>
      <c r="C795" s="772"/>
      <c r="D795" s="772"/>
      <c r="E795" s="772"/>
      <c r="F795" s="773"/>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2"/>
      <c r="C805" s="772"/>
      <c r="D805" s="772"/>
      <c r="E805" s="772"/>
      <c r="F805" s="773"/>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2"/>
      <c r="C806" s="772"/>
      <c r="D806" s="772"/>
      <c r="E806" s="772"/>
      <c r="F806" s="773"/>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2"/>
      <c r="C807" s="772"/>
      <c r="D807" s="772"/>
      <c r="E807" s="772"/>
      <c r="F807" s="773"/>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2"/>
      <c r="C808" s="772"/>
      <c r="D808" s="772"/>
      <c r="E808" s="772"/>
      <c r="F808" s="773"/>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2"/>
      <c r="C818" s="772"/>
      <c r="D818" s="772"/>
      <c r="E818" s="772"/>
      <c r="F818" s="773"/>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2"/>
      <c r="C819" s="772"/>
      <c r="D819" s="772"/>
      <c r="E819" s="772"/>
      <c r="F819" s="773"/>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2"/>
      <c r="C820" s="772"/>
      <c r="D820" s="772"/>
      <c r="E820" s="772"/>
      <c r="F820" s="773"/>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2"/>
      <c r="C821" s="772"/>
      <c r="D821" s="772"/>
      <c r="E821" s="772"/>
      <c r="F821" s="773"/>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2"/>
      <c r="C831" s="772"/>
      <c r="D831" s="772"/>
      <c r="E831" s="772"/>
      <c r="F831" s="77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7" t="s">
        <v>348</v>
      </c>
      <c r="AM832" s="968"/>
      <c r="AN832" s="96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81.75" customHeight="1" x14ac:dyDescent="0.15">
      <c r="A838" s="408">
        <v>1</v>
      </c>
      <c r="B838" s="408">
        <v>1</v>
      </c>
      <c r="C838" s="428" t="s">
        <v>631</v>
      </c>
      <c r="D838" s="422"/>
      <c r="E838" s="422"/>
      <c r="F838" s="422"/>
      <c r="G838" s="422"/>
      <c r="H838" s="422"/>
      <c r="I838" s="422"/>
      <c r="J838" s="423">
        <v>5010401023057</v>
      </c>
      <c r="K838" s="424"/>
      <c r="L838" s="424"/>
      <c r="M838" s="424"/>
      <c r="N838" s="424"/>
      <c r="O838" s="424"/>
      <c r="P838" s="429" t="s">
        <v>611</v>
      </c>
      <c r="Q838" s="321"/>
      <c r="R838" s="321"/>
      <c r="S838" s="321"/>
      <c r="T838" s="321"/>
      <c r="U838" s="321"/>
      <c r="V838" s="321"/>
      <c r="W838" s="321"/>
      <c r="X838" s="321"/>
      <c r="Y838" s="322">
        <v>29.4</v>
      </c>
      <c r="Z838" s="323"/>
      <c r="AA838" s="323"/>
      <c r="AB838" s="324"/>
      <c r="AC838" s="332" t="s">
        <v>377</v>
      </c>
      <c r="AD838" s="427"/>
      <c r="AE838" s="427"/>
      <c r="AF838" s="427"/>
      <c r="AG838" s="427"/>
      <c r="AH838" s="425">
        <v>3</v>
      </c>
      <c r="AI838" s="426"/>
      <c r="AJ838" s="426"/>
      <c r="AK838" s="426"/>
      <c r="AL838" s="329">
        <v>63.64</v>
      </c>
      <c r="AM838" s="330"/>
      <c r="AN838" s="330"/>
      <c r="AO838" s="331"/>
      <c r="AP838" s="325" t="s">
        <v>632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652</v>
      </c>
      <c r="D871" s="422"/>
      <c r="E871" s="422"/>
      <c r="F871" s="422"/>
      <c r="G871" s="422"/>
      <c r="H871" s="422"/>
      <c r="I871" s="422"/>
      <c r="J871" s="423"/>
      <c r="K871" s="424"/>
      <c r="L871" s="424"/>
      <c r="M871" s="424"/>
      <c r="N871" s="424"/>
      <c r="O871" s="424"/>
      <c r="P871" s="429" t="s">
        <v>643</v>
      </c>
      <c r="Q871" s="321"/>
      <c r="R871" s="321"/>
      <c r="S871" s="321"/>
      <c r="T871" s="321"/>
      <c r="U871" s="321"/>
      <c r="V871" s="321"/>
      <c r="W871" s="321"/>
      <c r="X871" s="321"/>
      <c r="Y871" s="322">
        <v>0.5</v>
      </c>
      <c r="Z871" s="323"/>
      <c r="AA871" s="323"/>
      <c r="AB871" s="324"/>
      <c r="AC871" s="332"/>
      <c r="AD871" s="427"/>
      <c r="AE871" s="427"/>
      <c r="AF871" s="427"/>
      <c r="AG871" s="427"/>
      <c r="AH871" s="425" t="s">
        <v>645</v>
      </c>
      <c r="AI871" s="426"/>
      <c r="AJ871" s="426"/>
      <c r="AK871" s="426"/>
      <c r="AL871" s="329" t="s">
        <v>646</v>
      </c>
      <c r="AM871" s="330"/>
      <c r="AN871" s="330"/>
      <c r="AO871" s="331"/>
      <c r="AP871" s="325" t="s">
        <v>647</v>
      </c>
      <c r="AQ871" s="325"/>
      <c r="AR871" s="325"/>
      <c r="AS871" s="325"/>
      <c r="AT871" s="325"/>
      <c r="AU871" s="325"/>
      <c r="AV871" s="325"/>
      <c r="AW871" s="325"/>
      <c r="AX871" s="325"/>
    </row>
    <row r="872" spans="1:50" ht="30" customHeight="1" x14ac:dyDescent="0.15">
      <c r="A872" s="408">
        <v>2</v>
      </c>
      <c r="B872" s="408">
        <v>1</v>
      </c>
      <c r="C872" s="432" t="s">
        <v>644</v>
      </c>
      <c r="D872" s="433"/>
      <c r="E872" s="433"/>
      <c r="F872" s="433"/>
      <c r="G872" s="433"/>
      <c r="H872" s="433"/>
      <c r="I872" s="434"/>
      <c r="J872" s="423"/>
      <c r="K872" s="424"/>
      <c r="L872" s="424"/>
      <c r="M872" s="424"/>
      <c r="N872" s="424"/>
      <c r="O872" s="424"/>
      <c r="P872" s="429" t="s">
        <v>643</v>
      </c>
      <c r="Q872" s="321"/>
      <c r="R872" s="321"/>
      <c r="S872" s="321"/>
      <c r="T872" s="321"/>
      <c r="U872" s="321"/>
      <c r="V872" s="321"/>
      <c r="W872" s="321"/>
      <c r="X872" s="321"/>
      <c r="Y872" s="322">
        <v>0.4</v>
      </c>
      <c r="Z872" s="323"/>
      <c r="AA872" s="323"/>
      <c r="AB872" s="324"/>
      <c r="AC872" s="332"/>
      <c r="AD872" s="332"/>
      <c r="AE872" s="332"/>
      <c r="AF872" s="332"/>
      <c r="AG872" s="332"/>
      <c r="AH872" s="425" t="s">
        <v>645</v>
      </c>
      <c r="AI872" s="426"/>
      <c r="AJ872" s="426"/>
      <c r="AK872" s="426"/>
      <c r="AL872" s="329" t="s">
        <v>646</v>
      </c>
      <c r="AM872" s="330"/>
      <c r="AN872" s="330"/>
      <c r="AO872" s="331"/>
      <c r="AP872" s="325" t="s">
        <v>647</v>
      </c>
      <c r="AQ872" s="325"/>
      <c r="AR872" s="325"/>
      <c r="AS872" s="325"/>
      <c r="AT872" s="325"/>
      <c r="AU872" s="325"/>
      <c r="AV872" s="325"/>
      <c r="AW872" s="325"/>
      <c r="AX872" s="325"/>
    </row>
    <row r="873" spans="1:50" ht="30" customHeight="1" x14ac:dyDescent="0.15">
      <c r="A873" s="408">
        <v>3</v>
      </c>
      <c r="B873" s="408">
        <v>1</v>
      </c>
      <c r="C873" s="432" t="s">
        <v>648</v>
      </c>
      <c r="D873" s="433"/>
      <c r="E873" s="433"/>
      <c r="F873" s="433"/>
      <c r="G873" s="433"/>
      <c r="H873" s="433"/>
      <c r="I873" s="434"/>
      <c r="J873" s="423"/>
      <c r="K873" s="424"/>
      <c r="L873" s="424"/>
      <c r="M873" s="424"/>
      <c r="N873" s="424"/>
      <c r="O873" s="424"/>
      <c r="P873" s="429" t="s">
        <v>643</v>
      </c>
      <c r="Q873" s="321"/>
      <c r="R873" s="321"/>
      <c r="S873" s="321"/>
      <c r="T873" s="321"/>
      <c r="U873" s="321"/>
      <c r="V873" s="321"/>
      <c r="W873" s="321"/>
      <c r="X873" s="321"/>
      <c r="Y873" s="322">
        <v>0.2</v>
      </c>
      <c r="Z873" s="323"/>
      <c r="AA873" s="323"/>
      <c r="AB873" s="324"/>
      <c r="AC873" s="332"/>
      <c r="AD873" s="332"/>
      <c r="AE873" s="332"/>
      <c r="AF873" s="332"/>
      <c r="AG873" s="332"/>
      <c r="AH873" s="425" t="s">
        <v>645</v>
      </c>
      <c r="AI873" s="426"/>
      <c r="AJ873" s="426"/>
      <c r="AK873" s="426"/>
      <c r="AL873" s="329" t="s">
        <v>646</v>
      </c>
      <c r="AM873" s="330"/>
      <c r="AN873" s="330"/>
      <c r="AO873" s="331"/>
      <c r="AP873" s="325" t="s">
        <v>647</v>
      </c>
      <c r="AQ873" s="325"/>
      <c r="AR873" s="325"/>
      <c r="AS873" s="325"/>
      <c r="AT873" s="325"/>
      <c r="AU873" s="325"/>
      <c r="AV873" s="325"/>
      <c r="AW873" s="325"/>
      <c r="AX873" s="325"/>
    </row>
    <row r="874" spans="1:50" ht="30" customHeight="1" x14ac:dyDescent="0.15">
      <c r="A874" s="408">
        <v>4</v>
      </c>
      <c r="B874" s="408">
        <v>1</v>
      </c>
      <c r="C874" s="432" t="s">
        <v>650</v>
      </c>
      <c r="D874" s="433"/>
      <c r="E874" s="433"/>
      <c r="F874" s="433"/>
      <c r="G874" s="433"/>
      <c r="H874" s="433"/>
      <c r="I874" s="434"/>
      <c r="J874" s="423"/>
      <c r="K874" s="424"/>
      <c r="L874" s="424"/>
      <c r="M874" s="424"/>
      <c r="N874" s="424"/>
      <c r="O874" s="424"/>
      <c r="P874" s="429" t="s">
        <v>643</v>
      </c>
      <c r="Q874" s="321"/>
      <c r="R874" s="321"/>
      <c r="S874" s="321"/>
      <c r="T874" s="321"/>
      <c r="U874" s="321"/>
      <c r="V874" s="321"/>
      <c r="W874" s="321"/>
      <c r="X874" s="321"/>
      <c r="Y874" s="322">
        <v>0.1</v>
      </c>
      <c r="Z874" s="323"/>
      <c r="AA874" s="323"/>
      <c r="AB874" s="324"/>
      <c r="AC874" s="332"/>
      <c r="AD874" s="332"/>
      <c r="AE874" s="332"/>
      <c r="AF874" s="332"/>
      <c r="AG874" s="332"/>
      <c r="AH874" s="425" t="s">
        <v>645</v>
      </c>
      <c r="AI874" s="426"/>
      <c r="AJ874" s="426"/>
      <c r="AK874" s="426"/>
      <c r="AL874" s="329" t="s">
        <v>646</v>
      </c>
      <c r="AM874" s="330"/>
      <c r="AN874" s="330"/>
      <c r="AO874" s="331"/>
      <c r="AP874" s="325" t="s">
        <v>647</v>
      </c>
      <c r="AQ874" s="325"/>
      <c r="AR874" s="325"/>
      <c r="AS874" s="325"/>
      <c r="AT874" s="325"/>
      <c r="AU874" s="325"/>
      <c r="AV874" s="325"/>
      <c r="AW874" s="325"/>
      <c r="AX874" s="325"/>
    </row>
    <row r="875" spans="1:50" ht="30" customHeight="1" x14ac:dyDescent="0.15">
      <c r="A875" s="408">
        <v>5</v>
      </c>
      <c r="B875" s="408">
        <v>1</v>
      </c>
      <c r="C875" s="428" t="s">
        <v>651</v>
      </c>
      <c r="D875" s="433"/>
      <c r="E875" s="433"/>
      <c r="F875" s="433"/>
      <c r="G875" s="433"/>
      <c r="H875" s="433"/>
      <c r="I875" s="434"/>
      <c r="J875" s="423"/>
      <c r="K875" s="424"/>
      <c r="L875" s="424"/>
      <c r="M875" s="424"/>
      <c r="N875" s="424"/>
      <c r="O875" s="424"/>
      <c r="P875" s="429" t="s">
        <v>643</v>
      </c>
      <c r="Q875" s="321"/>
      <c r="R875" s="321"/>
      <c r="S875" s="321"/>
      <c r="T875" s="321"/>
      <c r="U875" s="321"/>
      <c r="V875" s="321"/>
      <c r="W875" s="321"/>
      <c r="X875" s="321"/>
      <c r="Y875" s="322">
        <v>0.1</v>
      </c>
      <c r="Z875" s="323"/>
      <c r="AA875" s="323"/>
      <c r="AB875" s="324"/>
      <c r="AC875" s="326"/>
      <c r="AD875" s="326"/>
      <c r="AE875" s="326"/>
      <c r="AF875" s="326"/>
      <c r="AG875" s="326"/>
      <c r="AH875" s="425" t="s">
        <v>645</v>
      </c>
      <c r="AI875" s="426"/>
      <c r="AJ875" s="426"/>
      <c r="AK875" s="426"/>
      <c r="AL875" s="329" t="s">
        <v>646</v>
      </c>
      <c r="AM875" s="330"/>
      <c r="AN875" s="330"/>
      <c r="AO875" s="331"/>
      <c r="AP875" s="325" t="s">
        <v>647</v>
      </c>
      <c r="AQ875" s="325"/>
      <c r="AR875" s="325"/>
      <c r="AS875" s="325"/>
      <c r="AT875" s="325"/>
      <c r="AU875" s="325"/>
      <c r="AV875" s="325"/>
      <c r="AW875" s="325"/>
      <c r="AX875" s="325"/>
    </row>
    <row r="876" spans="1:50" ht="30" customHeight="1" x14ac:dyDescent="0.15">
      <c r="A876" s="408">
        <v>6</v>
      </c>
      <c r="B876" s="408">
        <v>1</v>
      </c>
      <c r="C876" s="432" t="s">
        <v>653</v>
      </c>
      <c r="D876" s="897"/>
      <c r="E876" s="897"/>
      <c r="F876" s="897"/>
      <c r="G876" s="897"/>
      <c r="H876" s="897"/>
      <c r="I876" s="898"/>
      <c r="J876" s="423"/>
      <c r="K876" s="424"/>
      <c r="L876" s="424"/>
      <c r="M876" s="424"/>
      <c r="N876" s="424"/>
      <c r="O876" s="424"/>
      <c r="P876" s="429" t="s">
        <v>643</v>
      </c>
      <c r="Q876" s="321"/>
      <c r="R876" s="321"/>
      <c r="S876" s="321"/>
      <c r="T876" s="321"/>
      <c r="U876" s="321"/>
      <c r="V876" s="321"/>
      <c r="W876" s="321"/>
      <c r="X876" s="321"/>
      <c r="Y876" s="322">
        <v>0.1</v>
      </c>
      <c r="Z876" s="323"/>
      <c r="AA876" s="323"/>
      <c r="AB876" s="324"/>
      <c r="AC876" s="326"/>
      <c r="AD876" s="326"/>
      <c r="AE876" s="326"/>
      <c r="AF876" s="326"/>
      <c r="AG876" s="326"/>
      <c r="AH876" s="425" t="s">
        <v>645</v>
      </c>
      <c r="AI876" s="426"/>
      <c r="AJ876" s="426"/>
      <c r="AK876" s="426"/>
      <c r="AL876" s="329" t="s">
        <v>646</v>
      </c>
      <c r="AM876" s="330"/>
      <c r="AN876" s="330"/>
      <c r="AO876" s="331"/>
      <c r="AP876" s="325" t="s">
        <v>647</v>
      </c>
      <c r="AQ876" s="325"/>
      <c r="AR876" s="325"/>
      <c r="AS876" s="325"/>
      <c r="AT876" s="325"/>
      <c r="AU876" s="325"/>
      <c r="AV876" s="325"/>
      <c r="AW876" s="325"/>
      <c r="AX876" s="325"/>
    </row>
    <row r="877" spans="1:50" ht="30" customHeight="1" x14ac:dyDescent="0.15">
      <c r="A877" s="408">
        <v>7</v>
      </c>
      <c r="B877" s="408">
        <v>1</v>
      </c>
      <c r="C877" s="428" t="s">
        <v>649</v>
      </c>
      <c r="D877" s="422"/>
      <c r="E877" s="422"/>
      <c r="F877" s="422"/>
      <c r="G877" s="422"/>
      <c r="H877" s="422"/>
      <c r="I877" s="422"/>
      <c r="J877" s="423"/>
      <c r="K877" s="424"/>
      <c r="L877" s="424"/>
      <c r="M877" s="424"/>
      <c r="N877" s="424"/>
      <c r="O877" s="424"/>
      <c r="P877" s="429" t="s">
        <v>643</v>
      </c>
      <c r="Q877" s="321"/>
      <c r="R877" s="321"/>
      <c r="S877" s="321"/>
      <c r="T877" s="321"/>
      <c r="U877" s="321"/>
      <c r="V877" s="321"/>
      <c r="W877" s="321"/>
      <c r="X877" s="321"/>
      <c r="Y877" s="322">
        <v>0.1</v>
      </c>
      <c r="Z877" s="323"/>
      <c r="AA877" s="323"/>
      <c r="AB877" s="324"/>
      <c r="AC877" s="326"/>
      <c r="AD877" s="326"/>
      <c r="AE877" s="326"/>
      <c r="AF877" s="326"/>
      <c r="AG877" s="326"/>
      <c r="AH877" s="425" t="s">
        <v>645</v>
      </c>
      <c r="AI877" s="426"/>
      <c r="AJ877" s="426"/>
      <c r="AK877" s="426"/>
      <c r="AL877" s="329" t="s">
        <v>646</v>
      </c>
      <c r="AM877" s="330"/>
      <c r="AN877" s="330"/>
      <c r="AO877" s="331"/>
      <c r="AP877" s="325" t="s">
        <v>647</v>
      </c>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2"/>
      <c r="E1102" s="281" t="s">
        <v>265</v>
      </c>
      <c r="F1102" s="902"/>
      <c r="G1102" s="902"/>
      <c r="H1102" s="902"/>
      <c r="I1102" s="902"/>
      <c r="J1102" s="281" t="s">
        <v>300</v>
      </c>
      <c r="K1102" s="281"/>
      <c r="L1102" s="281"/>
      <c r="M1102" s="281"/>
      <c r="N1102" s="281"/>
      <c r="O1102" s="281"/>
      <c r="P1102" s="348" t="s">
        <v>27</v>
      </c>
      <c r="Q1102" s="348"/>
      <c r="R1102" s="348"/>
      <c r="S1102" s="348"/>
      <c r="T1102" s="348"/>
      <c r="U1102" s="348"/>
      <c r="V1102" s="348"/>
      <c r="W1102" s="348"/>
      <c r="X1102" s="348"/>
      <c r="Y1102" s="281" t="s">
        <v>302</v>
      </c>
      <c r="Z1102" s="902"/>
      <c r="AA1102" s="902"/>
      <c r="AB1102" s="902"/>
      <c r="AC1102" s="281" t="s">
        <v>248</v>
      </c>
      <c r="AD1102" s="281"/>
      <c r="AE1102" s="281"/>
      <c r="AF1102" s="281"/>
      <c r="AG1102" s="281"/>
      <c r="AH1102" s="348" t="s">
        <v>261</v>
      </c>
      <c r="AI1102" s="349"/>
      <c r="AJ1102" s="349"/>
      <c r="AK1102" s="349"/>
      <c r="AL1102" s="349" t="s">
        <v>21</v>
      </c>
      <c r="AM1102" s="349"/>
      <c r="AN1102" s="349"/>
      <c r="AO1102" s="905"/>
      <c r="AP1102" s="431" t="s">
        <v>334</v>
      </c>
      <c r="AQ1102" s="431"/>
      <c r="AR1102" s="431"/>
      <c r="AS1102" s="431"/>
      <c r="AT1102" s="431"/>
      <c r="AU1102" s="431"/>
      <c r="AV1102" s="431"/>
      <c r="AW1102" s="431"/>
      <c r="AX1102" s="431"/>
    </row>
    <row r="1103" spans="1:50" ht="30" customHeight="1" x14ac:dyDescent="0.15">
      <c r="A1103" s="408">
        <v>1</v>
      </c>
      <c r="B1103" s="408">
        <v>1</v>
      </c>
      <c r="C1103" s="904"/>
      <c r="D1103" s="904"/>
      <c r="E1103" s="265" t="s">
        <v>567</v>
      </c>
      <c r="F1103" s="903"/>
      <c r="G1103" s="903"/>
      <c r="H1103" s="903"/>
      <c r="I1103" s="903"/>
      <c r="J1103" s="423" t="s">
        <v>612</v>
      </c>
      <c r="K1103" s="424"/>
      <c r="L1103" s="424"/>
      <c r="M1103" s="424"/>
      <c r="N1103" s="424"/>
      <c r="O1103" s="424"/>
      <c r="P1103" s="429" t="s">
        <v>613</v>
      </c>
      <c r="Q1103" s="321"/>
      <c r="R1103" s="321"/>
      <c r="S1103" s="321"/>
      <c r="T1103" s="321"/>
      <c r="U1103" s="321"/>
      <c r="V1103" s="321"/>
      <c r="W1103" s="321"/>
      <c r="X1103" s="321"/>
      <c r="Y1103" s="322" t="s">
        <v>614</v>
      </c>
      <c r="Z1103" s="323"/>
      <c r="AA1103" s="323"/>
      <c r="AB1103" s="324"/>
      <c r="AC1103" s="326"/>
      <c r="AD1103" s="326"/>
      <c r="AE1103" s="326"/>
      <c r="AF1103" s="326"/>
      <c r="AG1103" s="326"/>
      <c r="AH1103" s="327" t="s">
        <v>615</v>
      </c>
      <c r="AI1103" s="328"/>
      <c r="AJ1103" s="328"/>
      <c r="AK1103" s="328"/>
      <c r="AL1103" s="329" t="s">
        <v>567</v>
      </c>
      <c r="AM1103" s="330"/>
      <c r="AN1103" s="330"/>
      <c r="AO1103" s="331"/>
      <c r="AP1103" s="325" t="s">
        <v>615</v>
      </c>
      <c r="AQ1103" s="325"/>
      <c r="AR1103" s="325"/>
      <c r="AS1103" s="325"/>
      <c r="AT1103" s="325"/>
      <c r="AU1103" s="325"/>
      <c r="AV1103" s="325"/>
      <c r="AW1103" s="325"/>
      <c r="AX1103" s="325"/>
    </row>
    <row r="1104" spans="1:50" ht="30" hidden="1" customHeight="1" x14ac:dyDescent="0.15">
      <c r="A1104" s="408">
        <v>2</v>
      </c>
      <c r="B1104" s="408">
        <v>1</v>
      </c>
      <c r="C1104" s="904"/>
      <c r="D1104" s="904"/>
      <c r="E1104" s="903"/>
      <c r="F1104" s="903"/>
      <c r="G1104" s="903"/>
      <c r="H1104" s="903"/>
      <c r="I1104" s="903"/>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4"/>
      <c r="D1105" s="904"/>
      <c r="E1105" s="903"/>
      <c r="F1105" s="903"/>
      <c r="G1105" s="903"/>
      <c r="H1105" s="903"/>
      <c r="I1105" s="903"/>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4"/>
      <c r="D1106" s="904"/>
      <c r="E1106" s="903"/>
      <c r="F1106" s="903"/>
      <c r="G1106" s="903"/>
      <c r="H1106" s="903"/>
      <c r="I1106" s="903"/>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4"/>
      <c r="D1107" s="904"/>
      <c r="E1107" s="903"/>
      <c r="F1107" s="903"/>
      <c r="G1107" s="903"/>
      <c r="H1107" s="903"/>
      <c r="I1107" s="903"/>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4"/>
      <c r="D1108" s="904"/>
      <c r="E1108" s="903"/>
      <c r="F1108" s="903"/>
      <c r="G1108" s="903"/>
      <c r="H1108" s="903"/>
      <c r="I1108" s="903"/>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4"/>
      <c r="D1109" s="904"/>
      <c r="E1109" s="903"/>
      <c r="F1109" s="903"/>
      <c r="G1109" s="903"/>
      <c r="H1109" s="903"/>
      <c r="I1109" s="903"/>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4"/>
      <c r="D1110" s="904"/>
      <c r="E1110" s="903"/>
      <c r="F1110" s="903"/>
      <c r="G1110" s="903"/>
      <c r="H1110" s="903"/>
      <c r="I1110" s="903"/>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4"/>
      <c r="D1111" s="904"/>
      <c r="E1111" s="903"/>
      <c r="F1111" s="903"/>
      <c r="G1111" s="903"/>
      <c r="H1111" s="903"/>
      <c r="I1111" s="903"/>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4"/>
      <c r="D1112" s="904"/>
      <c r="E1112" s="903"/>
      <c r="F1112" s="903"/>
      <c r="G1112" s="903"/>
      <c r="H1112" s="903"/>
      <c r="I1112" s="903"/>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4"/>
      <c r="D1113" s="904"/>
      <c r="E1113" s="903"/>
      <c r="F1113" s="903"/>
      <c r="G1113" s="903"/>
      <c r="H1113" s="903"/>
      <c r="I1113" s="903"/>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4"/>
      <c r="D1114" s="904"/>
      <c r="E1114" s="903"/>
      <c r="F1114" s="903"/>
      <c r="G1114" s="903"/>
      <c r="H1114" s="903"/>
      <c r="I1114" s="903"/>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4"/>
      <c r="D1115" s="904"/>
      <c r="E1115" s="903"/>
      <c r="F1115" s="903"/>
      <c r="G1115" s="903"/>
      <c r="H1115" s="903"/>
      <c r="I1115" s="903"/>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4"/>
      <c r="D1116" s="904"/>
      <c r="E1116" s="903"/>
      <c r="F1116" s="903"/>
      <c r="G1116" s="903"/>
      <c r="H1116" s="903"/>
      <c r="I1116" s="903"/>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4"/>
      <c r="D1117" s="904"/>
      <c r="E1117" s="903"/>
      <c r="F1117" s="903"/>
      <c r="G1117" s="903"/>
      <c r="H1117" s="903"/>
      <c r="I1117" s="903"/>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4"/>
      <c r="D1118" s="904"/>
      <c r="E1118" s="903"/>
      <c r="F1118" s="903"/>
      <c r="G1118" s="903"/>
      <c r="H1118" s="903"/>
      <c r="I1118" s="903"/>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4"/>
      <c r="D1119" s="904"/>
      <c r="E1119" s="903"/>
      <c r="F1119" s="903"/>
      <c r="G1119" s="903"/>
      <c r="H1119" s="903"/>
      <c r="I1119" s="903"/>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4"/>
      <c r="D1120" s="904"/>
      <c r="E1120" s="265"/>
      <c r="F1120" s="903"/>
      <c r="G1120" s="903"/>
      <c r="H1120" s="903"/>
      <c r="I1120" s="903"/>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4"/>
      <c r="D1121" s="904"/>
      <c r="E1121" s="903"/>
      <c r="F1121" s="903"/>
      <c r="G1121" s="903"/>
      <c r="H1121" s="903"/>
      <c r="I1121" s="903"/>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4"/>
      <c r="D1122" s="904"/>
      <c r="E1122" s="903"/>
      <c r="F1122" s="903"/>
      <c r="G1122" s="903"/>
      <c r="H1122" s="903"/>
      <c r="I1122" s="903"/>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4"/>
      <c r="D1123" s="904"/>
      <c r="E1123" s="903"/>
      <c r="F1123" s="903"/>
      <c r="G1123" s="903"/>
      <c r="H1123" s="903"/>
      <c r="I1123" s="903"/>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4"/>
      <c r="D1124" s="904"/>
      <c r="E1124" s="903"/>
      <c r="F1124" s="903"/>
      <c r="G1124" s="903"/>
      <c r="H1124" s="903"/>
      <c r="I1124" s="903"/>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4"/>
      <c r="D1125" s="904"/>
      <c r="E1125" s="903"/>
      <c r="F1125" s="903"/>
      <c r="G1125" s="903"/>
      <c r="H1125" s="903"/>
      <c r="I1125" s="903"/>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4"/>
      <c r="D1126" s="904"/>
      <c r="E1126" s="903"/>
      <c r="F1126" s="903"/>
      <c r="G1126" s="903"/>
      <c r="H1126" s="903"/>
      <c r="I1126" s="903"/>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4"/>
      <c r="D1127" s="904"/>
      <c r="E1127" s="903"/>
      <c r="F1127" s="903"/>
      <c r="G1127" s="903"/>
      <c r="H1127" s="903"/>
      <c r="I1127" s="903"/>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4"/>
      <c r="D1128" s="904"/>
      <c r="E1128" s="903"/>
      <c r="F1128" s="903"/>
      <c r="G1128" s="903"/>
      <c r="H1128" s="903"/>
      <c r="I1128" s="903"/>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4"/>
      <c r="D1129" s="904"/>
      <c r="E1129" s="903"/>
      <c r="F1129" s="903"/>
      <c r="G1129" s="903"/>
      <c r="H1129" s="903"/>
      <c r="I1129" s="903"/>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4"/>
      <c r="D1130" s="904"/>
      <c r="E1130" s="903"/>
      <c r="F1130" s="903"/>
      <c r="G1130" s="903"/>
      <c r="H1130" s="903"/>
      <c r="I1130" s="903"/>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4"/>
      <c r="D1131" s="904"/>
      <c r="E1131" s="903"/>
      <c r="F1131" s="903"/>
      <c r="G1131" s="903"/>
      <c r="H1131" s="903"/>
      <c r="I1131" s="903"/>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4"/>
      <c r="D1132" s="904"/>
      <c r="E1132" s="903"/>
      <c r="F1132" s="903"/>
      <c r="G1132" s="903"/>
      <c r="H1132" s="903"/>
      <c r="I1132" s="903"/>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8:AO900">
    <cfRule type="expression" dxfId="1959" priority="2071">
      <formula>IF(AND(AL878&gt;=0, RIGHT(TEXT(AL878,"0.#"),1)&lt;&gt;"."),TRUE,FALSE)</formula>
    </cfRule>
    <cfRule type="expression" dxfId="1958" priority="2072">
      <formula>IF(AND(AL878&gt;=0, RIGHT(TEXT(AL878,"0.#"),1)="."),TRUE,FALSE)</formula>
    </cfRule>
    <cfRule type="expression" dxfId="1957" priority="2073">
      <formula>IF(AND(AL878&lt;0, RIGHT(TEXT(AL878,"0.#"),1)&lt;&gt;"."),TRUE,FALSE)</formula>
    </cfRule>
    <cfRule type="expression" dxfId="1956" priority="2074">
      <formula>IF(AND(AL878&lt;0, RIGHT(TEXT(AL878,"0.#"),1)="."),TRUE,FALSE)</formula>
    </cfRule>
  </conditionalFormatting>
  <conditionalFormatting sqref="AL871:AO877">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5" max="49" man="1"/>
    <brk id="834" max="49" man="1"/>
  </rowBreaks>
  <colBreaks count="1" manualBreakCount="1">
    <brk id="6" max="1048575"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K35" sqref="K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3" t="s">
        <v>146</v>
      </c>
      <c r="H2" s="788"/>
      <c r="I2" s="788"/>
      <c r="J2" s="788"/>
      <c r="K2" s="788"/>
      <c r="L2" s="788"/>
      <c r="M2" s="788"/>
      <c r="N2" s="788"/>
      <c r="O2" s="789"/>
      <c r="P2" s="787" t="s">
        <v>59</v>
      </c>
      <c r="Q2" s="788"/>
      <c r="R2" s="788"/>
      <c r="S2" s="788"/>
      <c r="T2" s="788"/>
      <c r="U2" s="788"/>
      <c r="V2" s="788"/>
      <c r="W2" s="788"/>
      <c r="X2" s="789"/>
      <c r="Y2" s="1015"/>
      <c r="Z2" s="416"/>
      <c r="AA2" s="417"/>
      <c r="AB2" s="1019" t="s">
        <v>11</v>
      </c>
      <c r="AC2" s="1020"/>
      <c r="AD2" s="1021"/>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6"/>
      <c r="Z3" s="1017"/>
      <c r="AA3" s="1018"/>
      <c r="AB3" s="1022"/>
      <c r="AC3" s="1023"/>
      <c r="AD3" s="102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5"/>
      <c r="I4" s="1025"/>
      <c r="J4" s="1025"/>
      <c r="K4" s="1025"/>
      <c r="L4" s="1025"/>
      <c r="M4" s="1025"/>
      <c r="N4" s="1025"/>
      <c r="O4" s="1026"/>
      <c r="P4" s="165"/>
      <c r="Q4" s="1033"/>
      <c r="R4" s="1033"/>
      <c r="S4" s="1033"/>
      <c r="T4" s="1033"/>
      <c r="U4" s="1033"/>
      <c r="V4" s="1033"/>
      <c r="W4" s="1033"/>
      <c r="X4" s="1034"/>
      <c r="Y4" s="1011" t="s">
        <v>12</v>
      </c>
      <c r="Z4" s="1012"/>
      <c r="AA4" s="1013"/>
      <c r="AB4" s="555"/>
      <c r="AC4" s="1014"/>
      <c r="AD4" s="101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7" t="s">
        <v>54</v>
      </c>
      <c r="Z5" s="1008"/>
      <c r="AA5" s="1009"/>
      <c r="AB5" s="526"/>
      <c r="AC5" s="1010"/>
      <c r="AD5" s="101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182</v>
      </c>
      <c r="AC6" s="1040"/>
      <c r="AD6" s="104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8" t="s">
        <v>384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6" t="s">
        <v>353</v>
      </c>
      <c r="B9" s="517"/>
      <c r="C9" s="517"/>
      <c r="D9" s="517"/>
      <c r="E9" s="517"/>
      <c r="F9" s="518"/>
      <c r="G9" s="803" t="s">
        <v>146</v>
      </c>
      <c r="H9" s="788"/>
      <c r="I9" s="788"/>
      <c r="J9" s="788"/>
      <c r="K9" s="788"/>
      <c r="L9" s="788"/>
      <c r="M9" s="788"/>
      <c r="N9" s="788"/>
      <c r="O9" s="789"/>
      <c r="P9" s="787" t="s">
        <v>59</v>
      </c>
      <c r="Q9" s="788"/>
      <c r="R9" s="788"/>
      <c r="S9" s="788"/>
      <c r="T9" s="788"/>
      <c r="U9" s="788"/>
      <c r="V9" s="788"/>
      <c r="W9" s="788"/>
      <c r="X9" s="789"/>
      <c r="Y9" s="1015"/>
      <c r="Z9" s="416"/>
      <c r="AA9" s="417"/>
      <c r="AB9" s="1019" t="s">
        <v>11</v>
      </c>
      <c r="AC9" s="1020"/>
      <c r="AD9" s="1021"/>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6"/>
      <c r="Z10" s="1017"/>
      <c r="AA10" s="1018"/>
      <c r="AB10" s="1022"/>
      <c r="AC10" s="1023"/>
      <c r="AD10" s="102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5"/>
      <c r="AC11" s="1014"/>
      <c r="AD11" s="101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6"/>
      <c r="AC12" s="1010"/>
      <c r="AD12" s="101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182</v>
      </c>
      <c r="AC13" s="1040"/>
      <c r="AD13" s="104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8" t="s">
        <v>384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6" t="s">
        <v>353</v>
      </c>
      <c r="B16" s="517"/>
      <c r="C16" s="517"/>
      <c r="D16" s="517"/>
      <c r="E16" s="517"/>
      <c r="F16" s="518"/>
      <c r="G16" s="803" t="s">
        <v>146</v>
      </c>
      <c r="H16" s="788"/>
      <c r="I16" s="788"/>
      <c r="J16" s="788"/>
      <c r="K16" s="788"/>
      <c r="L16" s="788"/>
      <c r="M16" s="788"/>
      <c r="N16" s="788"/>
      <c r="O16" s="789"/>
      <c r="P16" s="787" t="s">
        <v>59</v>
      </c>
      <c r="Q16" s="788"/>
      <c r="R16" s="788"/>
      <c r="S16" s="788"/>
      <c r="T16" s="788"/>
      <c r="U16" s="788"/>
      <c r="V16" s="788"/>
      <c r="W16" s="788"/>
      <c r="X16" s="789"/>
      <c r="Y16" s="1015"/>
      <c r="Z16" s="416"/>
      <c r="AA16" s="417"/>
      <c r="AB16" s="1019" t="s">
        <v>11</v>
      </c>
      <c r="AC16" s="1020"/>
      <c r="AD16" s="1021"/>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6"/>
      <c r="Z17" s="1017"/>
      <c r="AA17" s="1018"/>
      <c r="AB17" s="1022"/>
      <c r="AC17" s="1023"/>
      <c r="AD17" s="102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5"/>
      <c r="AC18" s="1014"/>
      <c r="AD18" s="101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6"/>
      <c r="AC19" s="1010"/>
      <c r="AD19" s="101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182</v>
      </c>
      <c r="AC20" s="1040"/>
      <c r="AD20" s="104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8" t="s">
        <v>384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6" t="s">
        <v>353</v>
      </c>
      <c r="B23" s="517"/>
      <c r="C23" s="517"/>
      <c r="D23" s="517"/>
      <c r="E23" s="517"/>
      <c r="F23" s="518"/>
      <c r="G23" s="803" t="s">
        <v>146</v>
      </c>
      <c r="H23" s="788"/>
      <c r="I23" s="788"/>
      <c r="J23" s="788"/>
      <c r="K23" s="788"/>
      <c r="L23" s="788"/>
      <c r="M23" s="788"/>
      <c r="N23" s="788"/>
      <c r="O23" s="789"/>
      <c r="P23" s="787" t="s">
        <v>59</v>
      </c>
      <c r="Q23" s="788"/>
      <c r="R23" s="788"/>
      <c r="S23" s="788"/>
      <c r="T23" s="788"/>
      <c r="U23" s="788"/>
      <c r="V23" s="788"/>
      <c r="W23" s="788"/>
      <c r="X23" s="789"/>
      <c r="Y23" s="1015"/>
      <c r="Z23" s="416"/>
      <c r="AA23" s="417"/>
      <c r="AB23" s="1019" t="s">
        <v>11</v>
      </c>
      <c r="AC23" s="1020"/>
      <c r="AD23" s="1021"/>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6"/>
      <c r="Z24" s="1017"/>
      <c r="AA24" s="1018"/>
      <c r="AB24" s="1022"/>
      <c r="AC24" s="1023"/>
      <c r="AD24" s="102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5"/>
      <c r="AC25" s="1014"/>
      <c r="AD25" s="101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6"/>
      <c r="AC26" s="1010"/>
      <c r="AD26" s="101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182</v>
      </c>
      <c r="AC27" s="1040"/>
      <c r="AD27" s="104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8" t="s">
        <v>384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6" t="s">
        <v>353</v>
      </c>
      <c r="B30" s="517"/>
      <c r="C30" s="517"/>
      <c r="D30" s="517"/>
      <c r="E30" s="517"/>
      <c r="F30" s="518"/>
      <c r="G30" s="803" t="s">
        <v>146</v>
      </c>
      <c r="H30" s="788"/>
      <c r="I30" s="788"/>
      <c r="J30" s="788"/>
      <c r="K30" s="788"/>
      <c r="L30" s="788"/>
      <c r="M30" s="788"/>
      <c r="N30" s="788"/>
      <c r="O30" s="789"/>
      <c r="P30" s="787" t="s">
        <v>59</v>
      </c>
      <c r="Q30" s="788"/>
      <c r="R30" s="788"/>
      <c r="S30" s="788"/>
      <c r="T30" s="788"/>
      <c r="U30" s="788"/>
      <c r="V30" s="788"/>
      <c r="W30" s="788"/>
      <c r="X30" s="789"/>
      <c r="Y30" s="1015"/>
      <c r="Z30" s="416"/>
      <c r="AA30" s="417"/>
      <c r="AB30" s="1019" t="s">
        <v>11</v>
      </c>
      <c r="AC30" s="1020"/>
      <c r="AD30" s="1021"/>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6"/>
      <c r="Z31" s="1017"/>
      <c r="AA31" s="1018"/>
      <c r="AB31" s="1022"/>
      <c r="AC31" s="1023"/>
      <c r="AD31" s="102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5"/>
      <c r="AC32" s="1014"/>
      <c r="AD32" s="101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6"/>
      <c r="AC33" s="1010"/>
      <c r="AD33" s="101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182</v>
      </c>
      <c r="AC34" s="1040"/>
      <c r="AD34" s="104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8" t="s">
        <v>384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6" t="s">
        <v>353</v>
      </c>
      <c r="B37" s="517"/>
      <c r="C37" s="517"/>
      <c r="D37" s="517"/>
      <c r="E37" s="517"/>
      <c r="F37" s="518"/>
      <c r="G37" s="803" t="s">
        <v>146</v>
      </c>
      <c r="H37" s="788"/>
      <c r="I37" s="788"/>
      <c r="J37" s="788"/>
      <c r="K37" s="788"/>
      <c r="L37" s="788"/>
      <c r="M37" s="788"/>
      <c r="N37" s="788"/>
      <c r="O37" s="789"/>
      <c r="P37" s="787" t="s">
        <v>59</v>
      </c>
      <c r="Q37" s="788"/>
      <c r="R37" s="788"/>
      <c r="S37" s="788"/>
      <c r="T37" s="788"/>
      <c r="U37" s="788"/>
      <c r="V37" s="788"/>
      <c r="W37" s="788"/>
      <c r="X37" s="789"/>
      <c r="Y37" s="1015"/>
      <c r="Z37" s="416"/>
      <c r="AA37" s="417"/>
      <c r="AB37" s="1019" t="s">
        <v>11</v>
      </c>
      <c r="AC37" s="1020"/>
      <c r="AD37" s="1021"/>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6"/>
      <c r="Z38" s="1017"/>
      <c r="AA38" s="1018"/>
      <c r="AB38" s="1022"/>
      <c r="AC38" s="1023"/>
      <c r="AD38" s="102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5"/>
      <c r="AC39" s="1014"/>
      <c r="AD39" s="101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6"/>
      <c r="AC40" s="1010"/>
      <c r="AD40" s="101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182</v>
      </c>
      <c r="AC41" s="1040"/>
      <c r="AD41" s="104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8" t="s">
        <v>384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6" t="s">
        <v>353</v>
      </c>
      <c r="B44" s="517"/>
      <c r="C44" s="517"/>
      <c r="D44" s="517"/>
      <c r="E44" s="517"/>
      <c r="F44" s="518"/>
      <c r="G44" s="803" t="s">
        <v>146</v>
      </c>
      <c r="H44" s="788"/>
      <c r="I44" s="788"/>
      <c r="J44" s="788"/>
      <c r="K44" s="788"/>
      <c r="L44" s="788"/>
      <c r="M44" s="788"/>
      <c r="N44" s="788"/>
      <c r="O44" s="789"/>
      <c r="P44" s="787" t="s">
        <v>59</v>
      </c>
      <c r="Q44" s="788"/>
      <c r="R44" s="788"/>
      <c r="S44" s="788"/>
      <c r="T44" s="788"/>
      <c r="U44" s="788"/>
      <c r="V44" s="788"/>
      <c r="W44" s="788"/>
      <c r="X44" s="789"/>
      <c r="Y44" s="1015"/>
      <c r="Z44" s="416"/>
      <c r="AA44" s="417"/>
      <c r="AB44" s="1019" t="s">
        <v>11</v>
      </c>
      <c r="AC44" s="1020"/>
      <c r="AD44" s="1021"/>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6"/>
      <c r="Z45" s="1017"/>
      <c r="AA45" s="1018"/>
      <c r="AB45" s="1022"/>
      <c r="AC45" s="1023"/>
      <c r="AD45" s="102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5"/>
      <c r="AC46" s="1014"/>
      <c r="AD46" s="101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6"/>
      <c r="AC47" s="1010"/>
      <c r="AD47" s="101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182</v>
      </c>
      <c r="AC48" s="1040"/>
      <c r="AD48" s="104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8" t="s">
        <v>384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6" t="s">
        <v>353</v>
      </c>
      <c r="B51" s="517"/>
      <c r="C51" s="517"/>
      <c r="D51" s="517"/>
      <c r="E51" s="517"/>
      <c r="F51" s="518"/>
      <c r="G51" s="803" t="s">
        <v>146</v>
      </c>
      <c r="H51" s="788"/>
      <c r="I51" s="788"/>
      <c r="J51" s="788"/>
      <c r="K51" s="788"/>
      <c r="L51" s="788"/>
      <c r="M51" s="788"/>
      <c r="N51" s="788"/>
      <c r="O51" s="789"/>
      <c r="P51" s="787" t="s">
        <v>59</v>
      </c>
      <c r="Q51" s="788"/>
      <c r="R51" s="788"/>
      <c r="S51" s="788"/>
      <c r="T51" s="788"/>
      <c r="U51" s="788"/>
      <c r="V51" s="788"/>
      <c r="W51" s="788"/>
      <c r="X51" s="789"/>
      <c r="Y51" s="1015"/>
      <c r="Z51" s="416"/>
      <c r="AA51" s="417"/>
      <c r="AB51" s="372" t="s">
        <v>11</v>
      </c>
      <c r="AC51" s="1020"/>
      <c r="AD51" s="1021"/>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6"/>
      <c r="Z52" s="1017"/>
      <c r="AA52" s="1018"/>
      <c r="AB52" s="1022"/>
      <c r="AC52" s="1023"/>
      <c r="AD52" s="102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5"/>
      <c r="AC53" s="1014"/>
      <c r="AD53" s="101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6"/>
      <c r="AC54" s="1010"/>
      <c r="AD54" s="101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182</v>
      </c>
      <c r="AC55" s="1040"/>
      <c r="AD55" s="104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8" t="s">
        <v>384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6" t="s">
        <v>353</v>
      </c>
      <c r="B58" s="517"/>
      <c r="C58" s="517"/>
      <c r="D58" s="517"/>
      <c r="E58" s="517"/>
      <c r="F58" s="518"/>
      <c r="G58" s="803" t="s">
        <v>146</v>
      </c>
      <c r="H58" s="788"/>
      <c r="I58" s="788"/>
      <c r="J58" s="788"/>
      <c r="K58" s="788"/>
      <c r="L58" s="788"/>
      <c r="M58" s="788"/>
      <c r="N58" s="788"/>
      <c r="O58" s="789"/>
      <c r="P58" s="787" t="s">
        <v>59</v>
      </c>
      <c r="Q58" s="788"/>
      <c r="R58" s="788"/>
      <c r="S58" s="788"/>
      <c r="T58" s="788"/>
      <c r="U58" s="788"/>
      <c r="V58" s="788"/>
      <c r="W58" s="788"/>
      <c r="X58" s="789"/>
      <c r="Y58" s="1015"/>
      <c r="Z58" s="416"/>
      <c r="AA58" s="417"/>
      <c r="AB58" s="1019" t="s">
        <v>11</v>
      </c>
      <c r="AC58" s="1020"/>
      <c r="AD58" s="1021"/>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6"/>
      <c r="Z59" s="1017"/>
      <c r="AA59" s="1018"/>
      <c r="AB59" s="1022"/>
      <c r="AC59" s="1023"/>
      <c r="AD59" s="102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5"/>
      <c r="AC60" s="1014"/>
      <c r="AD60" s="101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6"/>
      <c r="AC61" s="1010"/>
      <c r="AD61" s="101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182</v>
      </c>
      <c r="AC62" s="1040"/>
      <c r="AD62" s="104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8" t="s">
        <v>384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6" t="s">
        <v>353</v>
      </c>
      <c r="B65" s="517"/>
      <c r="C65" s="517"/>
      <c r="D65" s="517"/>
      <c r="E65" s="517"/>
      <c r="F65" s="518"/>
      <c r="G65" s="803" t="s">
        <v>146</v>
      </c>
      <c r="H65" s="788"/>
      <c r="I65" s="788"/>
      <c r="J65" s="788"/>
      <c r="K65" s="788"/>
      <c r="L65" s="788"/>
      <c r="M65" s="788"/>
      <c r="N65" s="788"/>
      <c r="O65" s="789"/>
      <c r="P65" s="787" t="s">
        <v>59</v>
      </c>
      <c r="Q65" s="788"/>
      <c r="R65" s="788"/>
      <c r="S65" s="788"/>
      <c r="T65" s="788"/>
      <c r="U65" s="788"/>
      <c r="V65" s="788"/>
      <c r="W65" s="788"/>
      <c r="X65" s="789"/>
      <c r="Y65" s="1015"/>
      <c r="Z65" s="416"/>
      <c r="AA65" s="417"/>
      <c r="AB65" s="1019" t="s">
        <v>11</v>
      </c>
      <c r="AC65" s="1020"/>
      <c r="AD65" s="1021"/>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6"/>
      <c r="Z66" s="1017"/>
      <c r="AA66" s="1018"/>
      <c r="AB66" s="1022"/>
      <c r="AC66" s="1023"/>
      <c r="AD66" s="102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5"/>
      <c r="AC67" s="1014"/>
      <c r="AD67" s="101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6"/>
      <c r="AC68" s="1010"/>
      <c r="AD68" s="101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8" t="s">
        <v>384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6" t="s">
        <v>370</v>
      </c>
      <c r="H2" s="447"/>
      <c r="I2" s="447"/>
      <c r="J2" s="447"/>
      <c r="K2" s="447"/>
      <c r="L2" s="447"/>
      <c r="M2" s="447"/>
      <c r="N2" s="447"/>
      <c r="O2" s="447"/>
      <c r="P2" s="447"/>
      <c r="Q2" s="447"/>
      <c r="R2" s="447"/>
      <c r="S2" s="447"/>
      <c r="T2" s="447"/>
      <c r="U2" s="447"/>
      <c r="V2" s="447"/>
      <c r="W2" s="447"/>
      <c r="X2" s="447"/>
      <c r="Y2" s="447"/>
      <c r="Z2" s="447"/>
      <c r="AA2" s="447"/>
      <c r="AB2" s="448"/>
      <c r="AC2" s="446" t="s">
        <v>372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7"/>
      <c r="B6" s="1048"/>
      <c r="C6" s="1048"/>
      <c r="D6" s="1048"/>
      <c r="E6" s="1048"/>
      <c r="F6" s="104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7"/>
      <c r="B7" s="1048"/>
      <c r="C7" s="1048"/>
      <c r="D7" s="1048"/>
      <c r="E7" s="1048"/>
      <c r="F7" s="104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7"/>
      <c r="B8" s="1048"/>
      <c r="C8" s="1048"/>
      <c r="D8" s="1048"/>
      <c r="E8" s="1048"/>
      <c r="F8" s="104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7"/>
      <c r="B9" s="1048"/>
      <c r="C9" s="1048"/>
      <c r="D9" s="1048"/>
      <c r="E9" s="1048"/>
      <c r="F9" s="104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7"/>
      <c r="B10" s="1048"/>
      <c r="C10" s="1048"/>
      <c r="D10" s="1048"/>
      <c r="E10" s="1048"/>
      <c r="F10" s="104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7"/>
      <c r="B11" s="1048"/>
      <c r="C11" s="1048"/>
      <c r="D11" s="1048"/>
      <c r="E11" s="1048"/>
      <c r="F11" s="104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7"/>
      <c r="B12" s="1048"/>
      <c r="C12" s="1048"/>
      <c r="D12" s="1048"/>
      <c r="E12" s="1048"/>
      <c r="F12" s="104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7"/>
      <c r="B13" s="1048"/>
      <c r="C13" s="1048"/>
      <c r="D13" s="1048"/>
      <c r="E13" s="1048"/>
      <c r="F13" s="104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7"/>
      <c r="B19" s="1048"/>
      <c r="C19" s="1048"/>
      <c r="D19" s="1048"/>
      <c r="E19" s="1048"/>
      <c r="F19" s="104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7"/>
      <c r="B20" s="1048"/>
      <c r="C20" s="1048"/>
      <c r="D20" s="1048"/>
      <c r="E20" s="1048"/>
      <c r="F20" s="104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7"/>
      <c r="B21" s="1048"/>
      <c r="C21" s="1048"/>
      <c r="D21" s="1048"/>
      <c r="E21" s="1048"/>
      <c r="F21" s="104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7"/>
      <c r="B22" s="1048"/>
      <c r="C22" s="1048"/>
      <c r="D22" s="1048"/>
      <c r="E22" s="1048"/>
      <c r="F22" s="104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7"/>
      <c r="B23" s="1048"/>
      <c r="C23" s="1048"/>
      <c r="D23" s="1048"/>
      <c r="E23" s="1048"/>
      <c r="F23" s="104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7"/>
      <c r="B24" s="1048"/>
      <c r="C24" s="1048"/>
      <c r="D24" s="1048"/>
      <c r="E24" s="1048"/>
      <c r="F24" s="104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7"/>
      <c r="B25" s="1048"/>
      <c r="C25" s="1048"/>
      <c r="D25" s="1048"/>
      <c r="E25" s="1048"/>
      <c r="F25" s="104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7"/>
      <c r="B26" s="1048"/>
      <c r="C26" s="1048"/>
      <c r="D26" s="1048"/>
      <c r="E26" s="1048"/>
      <c r="F26" s="104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7"/>
      <c r="B32" s="1048"/>
      <c r="C32" s="1048"/>
      <c r="D32" s="1048"/>
      <c r="E32" s="1048"/>
      <c r="F32" s="104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7"/>
      <c r="B33" s="1048"/>
      <c r="C33" s="1048"/>
      <c r="D33" s="1048"/>
      <c r="E33" s="1048"/>
      <c r="F33" s="104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7"/>
      <c r="B34" s="1048"/>
      <c r="C34" s="1048"/>
      <c r="D34" s="1048"/>
      <c r="E34" s="1048"/>
      <c r="F34" s="104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7"/>
      <c r="B35" s="1048"/>
      <c r="C35" s="1048"/>
      <c r="D35" s="1048"/>
      <c r="E35" s="1048"/>
      <c r="F35" s="104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7"/>
      <c r="B36" s="1048"/>
      <c r="C36" s="1048"/>
      <c r="D36" s="1048"/>
      <c r="E36" s="1048"/>
      <c r="F36" s="104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7"/>
      <c r="B37" s="1048"/>
      <c r="C37" s="1048"/>
      <c r="D37" s="1048"/>
      <c r="E37" s="1048"/>
      <c r="F37" s="104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7"/>
      <c r="B38" s="1048"/>
      <c r="C38" s="1048"/>
      <c r="D38" s="1048"/>
      <c r="E38" s="1048"/>
      <c r="F38" s="104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7"/>
      <c r="B39" s="1048"/>
      <c r="C39" s="1048"/>
      <c r="D39" s="1048"/>
      <c r="E39" s="1048"/>
      <c r="F39" s="104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7"/>
      <c r="B45" s="1048"/>
      <c r="C45" s="1048"/>
      <c r="D45" s="1048"/>
      <c r="E45" s="1048"/>
      <c r="F45" s="104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7"/>
      <c r="B46" s="1048"/>
      <c r="C46" s="1048"/>
      <c r="D46" s="1048"/>
      <c r="E46" s="1048"/>
      <c r="F46" s="104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7"/>
      <c r="B47" s="1048"/>
      <c r="C47" s="1048"/>
      <c r="D47" s="1048"/>
      <c r="E47" s="1048"/>
      <c r="F47" s="104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7"/>
      <c r="B48" s="1048"/>
      <c r="C48" s="1048"/>
      <c r="D48" s="1048"/>
      <c r="E48" s="1048"/>
      <c r="F48" s="104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7"/>
      <c r="B49" s="1048"/>
      <c r="C49" s="1048"/>
      <c r="D49" s="1048"/>
      <c r="E49" s="1048"/>
      <c r="F49" s="104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7"/>
      <c r="B50" s="1048"/>
      <c r="C50" s="1048"/>
      <c r="D50" s="1048"/>
      <c r="E50" s="1048"/>
      <c r="F50" s="104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7"/>
      <c r="B51" s="1048"/>
      <c r="C51" s="1048"/>
      <c r="D51" s="1048"/>
      <c r="E51" s="1048"/>
      <c r="F51" s="104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7"/>
      <c r="B52" s="1048"/>
      <c r="C52" s="1048"/>
      <c r="D52" s="1048"/>
      <c r="E52" s="1048"/>
      <c r="F52" s="104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7"/>
      <c r="B59" s="1048"/>
      <c r="C59" s="1048"/>
      <c r="D59" s="1048"/>
      <c r="E59" s="1048"/>
      <c r="F59" s="104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7"/>
      <c r="B60" s="1048"/>
      <c r="C60" s="1048"/>
      <c r="D60" s="1048"/>
      <c r="E60" s="1048"/>
      <c r="F60" s="104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7"/>
      <c r="B61" s="1048"/>
      <c r="C61" s="1048"/>
      <c r="D61" s="1048"/>
      <c r="E61" s="1048"/>
      <c r="F61" s="104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7"/>
      <c r="B62" s="1048"/>
      <c r="C62" s="1048"/>
      <c r="D62" s="1048"/>
      <c r="E62" s="1048"/>
      <c r="F62" s="104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7"/>
      <c r="B63" s="1048"/>
      <c r="C63" s="1048"/>
      <c r="D63" s="1048"/>
      <c r="E63" s="1048"/>
      <c r="F63" s="104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7"/>
      <c r="B64" s="1048"/>
      <c r="C64" s="1048"/>
      <c r="D64" s="1048"/>
      <c r="E64" s="1048"/>
      <c r="F64" s="104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7"/>
      <c r="B65" s="1048"/>
      <c r="C65" s="1048"/>
      <c r="D65" s="1048"/>
      <c r="E65" s="1048"/>
      <c r="F65" s="104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7"/>
      <c r="B66" s="1048"/>
      <c r="C66" s="1048"/>
      <c r="D66" s="1048"/>
      <c r="E66" s="1048"/>
      <c r="F66" s="104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7"/>
      <c r="B72" s="1048"/>
      <c r="C72" s="1048"/>
      <c r="D72" s="1048"/>
      <c r="E72" s="1048"/>
      <c r="F72" s="104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7"/>
      <c r="B73" s="1048"/>
      <c r="C73" s="1048"/>
      <c r="D73" s="1048"/>
      <c r="E73" s="1048"/>
      <c r="F73" s="104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7"/>
      <c r="B74" s="1048"/>
      <c r="C74" s="1048"/>
      <c r="D74" s="1048"/>
      <c r="E74" s="1048"/>
      <c r="F74" s="104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7"/>
      <c r="B75" s="1048"/>
      <c r="C75" s="1048"/>
      <c r="D75" s="1048"/>
      <c r="E75" s="1048"/>
      <c r="F75" s="104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7"/>
      <c r="B76" s="1048"/>
      <c r="C76" s="1048"/>
      <c r="D76" s="1048"/>
      <c r="E76" s="1048"/>
      <c r="F76" s="104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7"/>
      <c r="B77" s="1048"/>
      <c r="C77" s="1048"/>
      <c r="D77" s="1048"/>
      <c r="E77" s="1048"/>
      <c r="F77" s="104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7"/>
      <c r="B78" s="1048"/>
      <c r="C78" s="1048"/>
      <c r="D78" s="1048"/>
      <c r="E78" s="1048"/>
      <c r="F78" s="104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7"/>
      <c r="B79" s="1048"/>
      <c r="C79" s="1048"/>
      <c r="D79" s="1048"/>
      <c r="E79" s="1048"/>
      <c r="F79" s="104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7"/>
      <c r="B85" s="1048"/>
      <c r="C85" s="1048"/>
      <c r="D85" s="1048"/>
      <c r="E85" s="1048"/>
      <c r="F85" s="104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7"/>
      <c r="B86" s="1048"/>
      <c r="C86" s="1048"/>
      <c r="D86" s="1048"/>
      <c r="E86" s="1048"/>
      <c r="F86" s="104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7"/>
      <c r="B87" s="1048"/>
      <c r="C87" s="1048"/>
      <c r="D87" s="1048"/>
      <c r="E87" s="1048"/>
      <c r="F87" s="104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7"/>
      <c r="B88" s="1048"/>
      <c r="C88" s="1048"/>
      <c r="D88" s="1048"/>
      <c r="E88" s="1048"/>
      <c r="F88" s="104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7"/>
      <c r="B89" s="1048"/>
      <c r="C89" s="1048"/>
      <c r="D89" s="1048"/>
      <c r="E89" s="1048"/>
      <c r="F89" s="104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7"/>
      <c r="B90" s="1048"/>
      <c r="C90" s="1048"/>
      <c r="D90" s="1048"/>
      <c r="E90" s="1048"/>
      <c r="F90" s="104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7"/>
      <c r="B91" s="1048"/>
      <c r="C91" s="1048"/>
      <c r="D91" s="1048"/>
      <c r="E91" s="1048"/>
      <c r="F91" s="104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7"/>
      <c r="B92" s="1048"/>
      <c r="C92" s="1048"/>
      <c r="D92" s="1048"/>
      <c r="E92" s="1048"/>
      <c r="F92" s="104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7"/>
      <c r="B98" s="1048"/>
      <c r="C98" s="1048"/>
      <c r="D98" s="1048"/>
      <c r="E98" s="1048"/>
      <c r="F98" s="104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7"/>
      <c r="B99" s="1048"/>
      <c r="C99" s="1048"/>
      <c r="D99" s="1048"/>
      <c r="E99" s="1048"/>
      <c r="F99" s="104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7"/>
      <c r="B100" s="1048"/>
      <c r="C100" s="1048"/>
      <c r="D100" s="1048"/>
      <c r="E100" s="1048"/>
      <c r="F100" s="104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7"/>
      <c r="B101" s="1048"/>
      <c r="C101" s="1048"/>
      <c r="D101" s="1048"/>
      <c r="E101" s="1048"/>
      <c r="F101" s="104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7"/>
      <c r="B102" s="1048"/>
      <c r="C102" s="1048"/>
      <c r="D102" s="1048"/>
      <c r="E102" s="1048"/>
      <c r="F102" s="104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7"/>
      <c r="B103" s="1048"/>
      <c r="C103" s="1048"/>
      <c r="D103" s="1048"/>
      <c r="E103" s="1048"/>
      <c r="F103" s="104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7"/>
      <c r="B104" s="1048"/>
      <c r="C104" s="1048"/>
      <c r="D104" s="1048"/>
      <c r="E104" s="1048"/>
      <c r="F104" s="104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7"/>
      <c r="B105" s="1048"/>
      <c r="C105" s="1048"/>
      <c r="D105" s="1048"/>
      <c r="E105" s="1048"/>
      <c r="F105" s="104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7"/>
      <c r="B112" s="1048"/>
      <c r="C112" s="1048"/>
      <c r="D112" s="1048"/>
      <c r="E112" s="1048"/>
      <c r="F112" s="104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7"/>
      <c r="B113" s="1048"/>
      <c r="C113" s="1048"/>
      <c r="D113" s="1048"/>
      <c r="E113" s="1048"/>
      <c r="F113" s="104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7"/>
      <c r="B114" s="1048"/>
      <c r="C114" s="1048"/>
      <c r="D114" s="1048"/>
      <c r="E114" s="1048"/>
      <c r="F114" s="104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7"/>
      <c r="B115" s="1048"/>
      <c r="C115" s="1048"/>
      <c r="D115" s="1048"/>
      <c r="E115" s="1048"/>
      <c r="F115" s="104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7"/>
      <c r="B116" s="1048"/>
      <c r="C116" s="1048"/>
      <c r="D116" s="1048"/>
      <c r="E116" s="1048"/>
      <c r="F116" s="104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7"/>
      <c r="B117" s="1048"/>
      <c r="C117" s="1048"/>
      <c r="D117" s="1048"/>
      <c r="E117" s="1048"/>
      <c r="F117" s="104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7"/>
      <c r="B118" s="1048"/>
      <c r="C118" s="1048"/>
      <c r="D118" s="1048"/>
      <c r="E118" s="1048"/>
      <c r="F118" s="104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7"/>
      <c r="B119" s="1048"/>
      <c r="C119" s="1048"/>
      <c r="D119" s="1048"/>
      <c r="E119" s="1048"/>
      <c r="F119" s="104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7"/>
      <c r="B125" s="1048"/>
      <c r="C125" s="1048"/>
      <c r="D125" s="1048"/>
      <c r="E125" s="1048"/>
      <c r="F125" s="104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7"/>
      <c r="B126" s="1048"/>
      <c r="C126" s="1048"/>
      <c r="D126" s="1048"/>
      <c r="E126" s="1048"/>
      <c r="F126" s="104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7"/>
      <c r="B127" s="1048"/>
      <c r="C127" s="1048"/>
      <c r="D127" s="1048"/>
      <c r="E127" s="1048"/>
      <c r="F127" s="104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7"/>
      <c r="B128" s="1048"/>
      <c r="C128" s="1048"/>
      <c r="D128" s="1048"/>
      <c r="E128" s="1048"/>
      <c r="F128" s="104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7"/>
      <c r="B129" s="1048"/>
      <c r="C129" s="1048"/>
      <c r="D129" s="1048"/>
      <c r="E129" s="1048"/>
      <c r="F129" s="104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7"/>
      <c r="B130" s="1048"/>
      <c r="C130" s="1048"/>
      <c r="D130" s="1048"/>
      <c r="E130" s="1048"/>
      <c r="F130" s="104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7"/>
      <c r="B131" s="1048"/>
      <c r="C131" s="1048"/>
      <c r="D131" s="1048"/>
      <c r="E131" s="1048"/>
      <c r="F131" s="104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7"/>
      <c r="B132" s="1048"/>
      <c r="C132" s="1048"/>
      <c r="D132" s="1048"/>
      <c r="E132" s="1048"/>
      <c r="F132" s="104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7"/>
      <c r="B138" s="1048"/>
      <c r="C138" s="1048"/>
      <c r="D138" s="1048"/>
      <c r="E138" s="1048"/>
      <c r="F138" s="104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7"/>
      <c r="B139" s="1048"/>
      <c r="C139" s="1048"/>
      <c r="D139" s="1048"/>
      <c r="E139" s="1048"/>
      <c r="F139" s="104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7"/>
      <c r="B140" s="1048"/>
      <c r="C140" s="1048"/>
      <c r="D140" s="1048"/>
      <c r="E140" s="1048"/>
      <c r="F140" s="104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7"/>
      <c r="B141" s="1048"/>
      <c r="C141" s="1048"/>
      <c r="D141" s="1048"/>
      <c r="E141" s="1048"/>
      <c r="F141" s="104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7"/>
      <c r="B142" s="1048"/>
      <c r="C142" s="1048"/>
      <c r="D142" s="1048"/>
      <c r="E142" s="1048"/>
      <c r="F142" s="104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7"/>
      <c r="B143" s="1048"/>
      <c r="C143" s="1048"/>
      <c r="D143" s="1048"/>
      <c r="E143" s="1048"/>
      <c r="F143" s="104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7"/>
      <c r="B144" s="1048"/>
      <c r="C144" s="1048"/>
      <c r="D144" s="1048"/>
      <c r="E144" s="1048"/>
      <c r="F144" s="104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7"/>
      <c r="B145" s="1048"/>
      <c r="C145" s="1048"/>
      <c r="D145" s="1048"/>
      <c r="E145" s="1048"/>
      <c r="F145" s="104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7"/>
      <c r="B151" s="1048"/>
      <c r="C151" s="1048"/>
      <c r="D151" s="1048"/>
      <c r="E151" s="1048"/>
      <c r="F151" s="104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7"/>
      <c r="B152" s="1048"/>
      <c r="C152" s="1048"/>
      <c r="D152" s="1048"/>
      <c r="E152" s="1048"/>
      <c r="F152" s="104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7"/>
      <c r="B153" s="1048"/>
      <c r="C153" s="1048"/>
      <c r="D153" s="1048"/>
      <c r="E153" s="1048"/>
      <c r="F153" s="104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7"/>
      <c r="B154" s="1048"/>
      <c r="C154" s="1048"/>
      <c r="D154" s="1048"/>
      <c r="E154" s="1048"/>
      <c r="F154" s="104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7"/>
      <c r="B155" s="1048"/>
      <c r="C155" s="1048"/>
      <c r="D155" s="1048"/>
      <c r="E155" s="1048"/>
      <c r="F155" s="104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7"/>
      <c r="B156" s="1048"/>
      <c r="C156" s="1048"/>
      <c r="D156" s="1048"/>
      <c r="E156" s="1048"/>
      <c r="F156" s="104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7"/>
      <c r="B157" s="1048"/>
      <c r="C157" s="1048"/>
      <c r="D157" s="1048"/>
      <c r="E157" s="1048"/>
      <c r="F157" s="104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7"/>
      <c r="B158" s="1048"/>
      <c r="C158" s="1048"/>
      <c r="D158" s="1048"/>
      <c r="E158" s="1048"/>
      <c r="F158" s="104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7"/>
      <c r="B165" s="1048"/>
      <c r="C165" s="1048"/>
      <c r="D165" s="1048"/>
      <c r="E165" s="1048"/>
      <c r="F165" s="104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7"/>
      <c r="B166" s="1048"/>
      <c r="C166" s="1048"/>
      <c r="D166" s="1048"/>
      <c r="E166" s="1048"/>
      <c r="F166" s="104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7"/>
      <c r="B167" s="1048"/>
      <c r="C167" s="1048"/>
      <c r="D167" s="1048"/>
      <c r="E167" s="1048"/>
      <c r="F167" s="104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7"/>
      <c r="B168" s="1048"/>
      <c r="C168" s="1048"/>
      <c r="D168" s="1048"/>
      <c r="E168" s="1048"/>
      <c r="F168" s="104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7"/>
      <c r="B169" s="1048"/>
      <c r="C169" s="1048"/>
      <c r="D169" s="1048"/>
      <c r="E169" s="1048"/>
      <c r="F169" s="104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7"/>
      <c r="B170" s="1048"/>
      <c r="C170" s="1048"/>
      <c r="D170" s="1048"/>
      <c r="E170" s="1048"/>
      <c r="F170" s="104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7"/>
      <c r="B171" s="1048"/>
      <c r="C171" s="1048"/>
      <c r="D171" s="1048"/>
      <c r="E171" s="1048"/>
      <c r="F171" s="104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7"/>
      <c r="B172" s="1048"/>
      <c r="C172" s="1048"/>
      <c r="D172" s="1048"/>
      <c r="E172" s="1048"/>
      <c r="F172" s="104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7"/>
      <c r="B178" s="1048"/>
      <c r="C178" s="1048"/>
      <c r="D178" s="1048"/>
      <c r="E178" s="1048"/>
      <c r="F178" s="104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7"/>
      <c r="B179" s="1048"/>
      <c r="C179" s="1048"/>
      <c r="D179" s="1048"/>
      <c r="E179" s="1048"/>
      <c r="F179" s="104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7"/>
      <c r="B180" s="1048"/>
      <c r="C180" s="1048"/>
      <c r="D180" s="1048"/>
      <c r="E180" s="1048"/>
      <c r="F180" s="104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7"/>
      <c r="B181" s="1048"/>
      <c r="C181" s="1048"/>
      <c r="D181" s="1048"/>
      <c r="E181" s="1048"/>
      <c r="F181" s="104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7"/>
      <c r="B182" s="1048"/>
      <c r="C182" s="1048"/>
      <c r="D182" s="1048"/>
      <c r="E182" s="1048"/>
      <c r="F182" s="104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7"/>
      <c r="B183" s="1048"/>
      <c r="C183" s="1048"/>
      <c r="D183" s="1048"/>
      <c r="E183" s="1048"/>
      <c r="F183" s="104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7"/>
      <c r="B184" s="1048"/>
      <c r="C184" s="1048"/>
      <c r="D184" s="1048"/>
      <c r="E184" s="1048"/>
      <c r="F184" s="104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7"/>
      <c r="B185" s="1048"/>
      <c r="C185" s="1048"/>
      <c r="D185" s="1048"/>
      <c r="E185" s="1048"/>
      <c r="F185" s="104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7"/>
      <c r="B191" s="1048"/>
      <c r="C191" s="1048"/>
      <c r="D191" s="1048"/>
      <c r="E191" s="1048"/>
      <c r="F191" s="104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7"/>
      <c r="B192" s="1048"/>
      <c r="C192" s="1048"/>
      <c r="D192" s="1048"/>
      <c r="E192" s="1048"/>
      <c r="F192" s="104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7"/>
      <c r="B193" s="1048"/>
      <c r="C193" s="1048"/>
      <c r="D193" s="1048"/>
      <c r="E193" s="1048"/>
      <c r="F193" s="104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7"/>
      <c r="B194" s="1048"/>
      <c r="C194" s="1048"/>
      <c r="D194" s="1048"/>
      <c r="E194" s="1048"/>
      <c r="F194" s="104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7"/>
      <c r="B195" s="1048"/>
      <c r="C195" s="1048"/>
      <c r="D195" s="1048"/>
      <c r="E195" s="1048"/>
      <c r="F195" s="104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7"/>
      <c r="B196" s="1048"/>
      <c r="C196" s="1048"/>
      <c r="D196" s="1048"/>
      <c r="E196" s="1048"/>
      <c r="F196" s="104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7"/>
      <c r="B197" s="1048"/>
      <c r="C197" s="1048"/>
      <c r="D197" s="1048"/>
      <c r="E197" s="1048"/>
      <c r="F197" s="104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7"/>
      <c r="B198" s="1048"/>
      <c r="C198" s="1048"/>
      <c r="D198" s="1048"/>
      <c r="E198" s="1048"/>
      <c r="F198" s="104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7"/>
      <c r="B204" s="1048"/>
      <c r="C204" s="1048"/>
      <c r="D204" s="1048"/>
      <c r="E204" s="1048"/>
      <c r="F204" s="104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7"/>
      <c r="B205" s="1048"/>
      <c r="C205" s="1048"/>
      <c r="D205" s="1048"/>
      <c r="E205" s="1048"/>
      <c r="F205" s="104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7"/>
      <c r="B206" s="1048"/>
      <c r="C206" s="1048"/>
      <c r="D206" s="1048"/>
      <c r="E206" s="1048"/>
      <c r="F206" s="104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7"/>
      <c r="B207" s="1048"/>
      <c r="C207" s="1048"/>
      <c r="D207" s="1048"/>
      <c r="E207" s="1048"/>
      <c r="F207" s="104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7"/>
      <c r="B208" s="1048"/>
      <c r="C208" s="1048"/>
      <c r="D208" s="1048"/>
      <c r="E208" s="1048"/>
      <c r="F208" s="104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7"/>
      <c r="B209" s="1048"/>
      <c r="C209" s="1048"/>
      <c r="D209" s="1048"/>
      <c r="E209" s="1048"/>
      <c r="F209" s="104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7"/>
      <c r="B210" s="1048"/>
      <c r="C210" s="1048"/>
      <c r="D210" s="1048"/>
      <c r="E210" s="1048"/>
      <c r="F210" s="104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7"/>
      <c r="B211" s="1048"/>
      <c r="C211" s="1048"/>
      <c r="D211" s="1048"/>
      <c r="E211" s="1048"/>
      <c r="F211" s="104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7"/>
      <c r="B218" s="1048"/>
      <c r="C218" s="1048"/>
      <c r="D218" s="1048"/>
      <c r="E218" s="1048"/>
      <c r="F218" s="104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7"/>
      <c r="B219" s="1048"/>
      <c r="C219" s="1048"/>
      <c r="D219" s="1048"/>
      <c r="E219" s="1048"/>
      <c r="F219" s="104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7"/>
      <c r="B220" s="1048"/>
      <c r="C220" s="1048"/>
      <c r="D220" s="1048"/>
      <c r="E220" s="1048"/>
      <c r="F220" s="104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7"/>
      <c r="B221" s="1048"/>
      <c r="C221" s="1048"/>
      <c r="D221" s="1048"/>
      <c r="E221" s="1048"/>
      <c r="F221" s="104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7"/>
      <c r="B222" s="1048"/>
      <c r="C222" s="1048"/>
      <c r="D222" s="1048"/>
      <c r="E222" s="1048"/>
      <c r="F222" s="104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7"/>
      <c r="B223" s="1048"/>
      <c r="C223" s="1048"/>
      <c r="D223" s="1048"/>
      <c r="E223" s="1048"/>
      <c r="F223" s="104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7"/>
      <c r="B224" s="1048"/>
      <c r="C224" s="1048"/>
      <c r="D224" s="1048"/>
      <c r="E224" s="1048"/>
      <c r="F224" s="104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7"/>
      <c r="B225" s="1048"/>
      <c r="C225" s="1048"/>
      <c r="D225" s="1048"/>
      <c r="E225" s="1048"/>
      <c r="F225" s="104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7"/>
      <c r="B231" s="1048"/>
      <c r="C231" s="1048"/>
      <c r="D231" s="1048"/>
      <c r="E231" s="1048"/>
      <c r="F231" s="104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7"/>
      <c r="B232" s="1048"/>
      <c r="C232" s="1048"/>
      <c r="D232" s="1048"/>
      <c r="E232" s="1048"/>
      <c r="F232" s="104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7"/>
      <c r="B233" s="1048"/>
      <c r="C233" s="1048"/>
      <c r="D233" s="1048"/>
      <c r="E233" s="1048"/>
      <c r="F233" s="104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7"/>
      <c r="B234" s="1048"/>
      <c r="C234" s="1048"/>
      <c r="D234" s="1048"/>
      <c r="E234" s="1048"/>
      <c r="F234" s="104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7"/>
      <c r="B235" s="1048"/>
      <c r="C235" s="1048"/>
      <c r="D235" s="1048"/>
      <c r="E235" s="1048"/>
      <c r="F235" s="104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7"/>
      <c r="B236" s="1048"/>
      <c r="C236" s="1048"/>
      <c r="D236" s="1048"/>
      <c r="E236" s="1048"/>
      <c r="F236" s="104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7"/>
      <c r="B237" s="1048"/>
      <c r="C237" s="1048"/>
      <c r="D237" s="1048"/>
      <c r="E237" s="1048"/>
      <c r="F237" s="104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7"/>
      <c r="B238" s="1048"/>
      <c r="C238" s="1048"/>
      <c r="D238" s="1048"/>
      <c r="E238" s="1048"/>
      <c r="F238" s="104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7"/>
      <c r="B244" s="1048"/>
      <c r="C244" s="1048"/>
      <c r="D244" s="1048"/>
      <c r="E244" s="1048"/>
      <c r="F244" s="104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7"/>
      <c r="B245" s="1048"/>
      <c r="C245" s="1048"/>
      <c r="D245" s="1048"/>
      <c r="E245" s="1048"/>
      <c r="F245" s="104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7"/>
      <c r="B246" s="1048"/>
      <c r="C246" s="1048"/>
      <c r="D246" s="1048"/>
      <c r="E246" s="1048"/>
      <c r="F246" s="104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7"/>
      <c r="B247" s="1048"/>
      <c r="C247" s="1048"/>
      <c r="D247" s="1048"/>
      <c r="E247" s="1048"/>
      <c r="F247" s="104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7"/>
      <c r="B248" s="1048"/>
      <c r="C248" s="1048"/>
      <c r="D248" s="1048"/>
      <c r="E248" s="1048"/>
      <c r="F248" s="104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7"/>
      <c r="B249" s="1048"/>
      <c r="C249" s="1048"/>
      <c r="D249" s="1048"/>
      <c r="E249" s="1048"/>
      <c r="F249" s="104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7"/>
      <c r="B250" s="1048"/>
      <c r="C250" s="1048"/>
      <c r="D250" s="1048"/>
      <c r="E250" s="1048"/>
      <c r="F250" s="104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7"/>
      <c r="B251" s="1048"/>
      <c r="C251" s="1048"/>
      <c r="D251" s="1048"/>
      <c r="E251" s="1048"/>
      <c r="F251" s="104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7"/>
      <c r="B257" s="1048"/>
      <c r="C257" s="1048"/>
      <c r="D257" s="1048"/>
      <c r="E257" s="1048"/>
      <c r="F257" s="104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7"/>
      <c r="B258" s="1048"/>
      <c r="C258" s="1048"/>
      <c r="D258" s="1048"/>
      <c r="E258" s="1048"/>
      <c r="F258" s="104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7"/>
      <c r="B259" s="1048"/>
      <c r="C259" s="1048"/>
      <c r="D259" s="1048"/>
      <c r="E259" s="1048"/>
      <c r="F259" s="104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7"/>
      <c r="B260" s="1048"/>
      <c r="C260" s="1048"/>
      <c r="D260" s="1048"/>
      <c r="E260" s="1048"/>
      <c r="F260" s="104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7"/>
      <c r="B261" s="1048"/>
      <c r="C261" s="1048"/>
      <c r="D261" s="1048"/>
      <c r="E261" s="1048"/>
      <c r="F261" s="104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7"/>
      <c r="B262" s="1048"/>
      <c r="C262" s="1048"/>
      <c r="D262" s="1048"/>
      <c r="E262" s="1048"/>
      <c r="F262" s="104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7"/>
      <c r="B263" s="1048"/>
      <c r="C263" s="1048"/>
      <c r="D263" s="1048"/>
      <c r="E263" s="1048"/>
      <c r="F263" s="104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7"/>
      <c r="B264" s="1048"/>
      <c r="C264" s="1048"/>
      <c r="D264" s="1048"/>
      <c r="E264" s="1048"/>
      <c r="F264" s="104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7">
        <v>1</v>
      </c>
      <c r="B4" s="106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7">
        <v>2</v>
      </c>
      <c r="B5" s="106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7">
        <v>3</v>
      </c>
      <c r="B6" s="106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7">
        <v>4</v>
      </c>
      <c r="B7" s="106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7">
        <v>5</v>
      </c>
      <c r="B8" s="106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7">
        <v>6</v>
      </c>
      <c r="B9" s="106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7">
        <v>7</v>
      </c>
      <c r="B10" s="106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7">
        <v>8</v>
      </c>
      <c r="B11" s="106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7">
        <v>9</v>
      </c>
      <c r="B12" s="106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7">
        <v>10</v>
      </c>
      <c r="B13" s="106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7">
        <v>11</v>
      </c>
      <c r="B14" s="106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7">
        <v>12</v>
      </c>
      <c r="B15" s="106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7">
        <v>13</v>
      </c>
      <c r="B16" s="106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7">
        <v>14</v>
      </c>
      <c r="B17" s="106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7">
        <v>15</v>
      </c>
      <c r="B18" s="106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7">
        <v>16</v>
      </c>
      <c r="B19" s="106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7">
        <v>17</v>
      </c>
      <c r="B20" s="106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7">
        <v>18</v>
      </c>
      <c r="B21" s="106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7">
        <v>19</v>
      </c>
      <c r="B22" s="106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7">
        <v>20</v>
      </c>
      <c r="B23" s="106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7">
        <v>21</v>
      </c>
      <c r="B24" s="106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7">
        <v>22</v>
      </c>
      <c r="B25" s="106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7">
        <v>23</v>
      </c>
      <c r="B26" s="106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7">
        <v>24</v>
      </c>
      <c r="B27" s="106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7">
        <v>25</v>
      </c>
      <c r="B28" s="106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7">
        <v>26</v>
      </c>
      <c r="B29" s="106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7">
        <v>27</v>
      </c>
      <c r="B30" s="106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7">
        <v>28</v>
      </c>
      <c r="B31" s="106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7">
        <v>29</v>
      </c>
      <c r="B32" s="106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7">
        <v>30</v>
      </c>
      <c r="B33" s="106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7">
        <v>1</v>
      </c>
      <c r="B37" s="106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7">
        <v>2</v>
      </c>
      <c r="B38" s="106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7">
        <v>3</v>
      </c>
      <c r="B39" s="106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7">
        <v>4</v>
      </c>
      <c r="B40" s="106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7">
        <v>5</v>
      </c>
      <c r="B41" s="106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7">
        <v>6</v>
      </c>
      <c r="B42" s="106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7">
        <v>7</v>
      </c>
      <c r="B43" s="106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7">
        <v>8</v>
      </c>
      <c r="B44" s="106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7">
        <v>9</v>
      </c>
      <c r="B45" s="106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7">
        <v>10</v>
      </c>
      <c r="B46" s="106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7">
        <v>11</v>
      </c>
      <c r="B47" s="106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7">
        <v>12</v>
      </c>
      <c r="B48" s="106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7">
        <v>13</v>
      </c>
      <c r="B49" s="106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7">
        <v>14</v>
      </c>
      <c r="B50" s="106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7">
        <v>15</v>
      </c>
      <c r="B51" s="106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7">
        <v>16</v>
      </c>
      <c r="B52" s="106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7">
        <v>17</v>
      </c>
      <c r="B53" s="106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7">
        <v>18</v>
      </c>
      <c r="B54" s="106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7">
        <v>19</v>
      </c>
      <c r="B55" s="106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7">
        <v>20</v>
      </c>
      <c r="B56" s="106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7">
        <v>21</v>
      </c>
      <c r="B57" s="106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7">
        <v>22</v>
      </c>
      <c r="B58" s="106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7">
        <v>23</v>
      </c>
      <c r="B59" s="106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7">
        <v>24</v>
      </c>
      <c r="B60" s="106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7">
        <v>25</v>
      </c>
      <c r="B61" s="106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7">
        <v>26</v>
      </c>
      <c r="B62" s="106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7">
        <v>27</v>
      </c>
      <c r="B63" s="106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7">
        <v>28</v>
      </c>
      <c r="B64" s="106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7">
        <v>29</v>
      </c>
      <c r="B65" s="106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7">
        <v>30</v>
      </c>
      <c r="B66" s="106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7">
        <v>1</v>
      </c>
      <c r="B70" s="106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7">
        <v>2</v>
      </c>
      <c r="B71" s="106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7">
        <v>3</v>
      </c>
      <c r="B72" s="106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7">
        <v>4</v>
      </c>
      <c r="B73" s="106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7">
        <v>5</v>
      </c>
      <c r="B74" s="106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7">
        <v>6</v>
      </c>
      <c r="B75" s="106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7">
        <v>7</v>
      </c>
      <c r="B76" s="106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7">
        <v>8</v>
      </c>
      <c r="B77" s="106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7">
        <v>9</v>
      </c>
      <c r="B78" s="106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7">
        <v>10</v>
      </c>
      <c r="B79" s="106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7">
        <v>11</v>
      </c>
      <c r="B80" s="106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7">
        <v>12</v>
      </c>
      <c r="B81" s="106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7">
        <v>13</v>
      </c>
      <c r="B82" s="106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7">
        <v>14</v>
      </c>
      <c r="B83" s="106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7">
        <v>15</v>
      </c>
      <c r="B84" s="106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7">
        <v>16</v>
      </c>
      <c r="B85" s="106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7">
        <v>17</v>
      </c>
      <c r="B86" s="106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7">
        <v>18</v>
      </c>
      <c r="B87" s="106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7">
        <v>19</v>
      </c>
      <c r="B88" s="106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7">
        <v>20</v>
      </c>
      <c r="B89" s="106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7">
        <v>21</v>
      </c>
      <c r="B90" s="106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7">
        <v>22</v>
      </c>
      <c r="B91" s="106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7">
        <v>23</v>
      </c>
      <c r="B92" s="106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7">
        <v>24</v>
      </c>
      <c r="B93" s="106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7">
        <v>25</v>
      </c>
      <c r="B94" s="106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7">
        <v>26</v>
      </c>
      <c r="B95" s="106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7">
        <v>27</v>
      </c>
      <c r="B96" s="106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7">
        <v>28</v>
      </c>
      <c r="B97" s="106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7">
        <v>29</v>
      </c>
      <c r="B98" s="106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7">
        <v>30</v>
      </c>
      <c r="B99" s="106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2020-07-21T02:50:13Z</cp:lastPrinted>
  <dcterms:created xsi:type="dcterms:W3CDTF">2012-03-13T00:50:25Z</dcterms:created>
  <dcterms:modified xsi:type="dcterms:W3CDTF">2020-10-02T05:19:14Z</dcterms:modified>
</cp:coreProperties>
</file>