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366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<sst xmlns="http://schemas.openxmlformats.org/spreadsheetml/2006/main" count="2981" uniqueCount="635">
  <si>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</si>
  <si>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</si>
  <si>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</si>
  <si>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</si>
  <si>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</si>
  <si>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</si>
  <si>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</si>
  <si>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</si>
  <si>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</si>
  <si>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</si>
  <si>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</si>
  <si>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</si>
  <si>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</si>
  <si>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</si>
  <si>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</si>
  <si>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</si>
  <si>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</si>
  <si>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</si>
  <si>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</si>
  <si>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</si>
  <si>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</si>
  <si>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</si>
  <si>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</si>
  <si>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</si>
  <si>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</si>
  <si>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</si>
  <si>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</si>
  <si>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</si>
  <si>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</si>
  <si>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</si>
  <si>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</si>
  <si>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</si>
  <si>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</si>
  <si>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</si>
  <si>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</si>
  <si>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</si>
  <si>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</si>
  <si>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</si>
  <si>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</si>
  <si>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</si>
  <si>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</si>
  <si>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</si>
  <si>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</si>
  <si>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</si>
  <si>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</si>
  <si>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</si>
  <si>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</si>
  <si>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</si>
  <si>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</si>
  <si>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</si>
  <si>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</si>
  <si>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</si>
  <si>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</si>
  <si>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</si>
  <si>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</si>
  <si>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</si>
  <si>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</si>
  <si>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</si>
  <si>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</si>
  <si>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</si>
  <si>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</si>
  <si>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</si>
  <si>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</si>
  <si>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</si>
  <si>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</si>
  <si>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</si>
  <si>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</si>
  <si>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</si>
  <si>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</si>
  <si>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</si>
  <si>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</si>
  <si>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</si>
  <si>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</si>
  <si>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</si>
  <si>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</si>
  <si>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</si>
  <si>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</si>
  <si>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</si>
  <si>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</si>
  <si>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</si>
  <si>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</si>
  <si>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</si>
  <si>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</si>
  <si>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</si>
  <si>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</si>
  <si>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</si>
  <si>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</si>
  <si>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</si>
  <si>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</si>
  <si>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</si>
  <si>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</si>
  <si>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</si>
  <si>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</si>
  <si>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</si>
  <si>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</si>
  <si>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</si>
  <si>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</si>
  <si>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</si>
  <si>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</si>
  <si>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</si>
  <si>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</si>
  <si>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</si>
  <si>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</si>
  <si>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</si>
  <si>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</si>
  <si>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</si>
  <si>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</si>
  <si>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</si>
  <si>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</si>
  <si>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</si>
  <si>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</si>
  <si>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</si>
  <si>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</si>
  <si>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</si>
  <si>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</si>
  <si>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</si>
  <si>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</si>
  <si>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</si>
  <si>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</si>
  <si>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</si>
  <si>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</si>
  <si>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</si>
  <si>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</si>
  <si>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</si>
  <si>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</si>
  <si>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</si>
  <si>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</si>
  <si>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</si>
  <si>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</si>
  <si>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</si>
  <si>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</si>
  <si>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</si>
  <si>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</si>
  <si>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</si>
  <si>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</si>
  <si>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</si>
  <si>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</si>
  <si>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</si>
  <si>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</si>
  <si>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</si>
  <si>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</si>
  <si>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</si>
  <si>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</si>
  <si>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</si>
  <si>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</si>
  <si>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</si>
  <si>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</si>
  <si>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</si>
  <si>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</si>
  <si>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</si>
  <si>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</si>
  <si>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</si>
  <si>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</si>
  <si>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</si>
  <si>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</si>
  <si>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</si>
  <si>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</si>
  <si>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</si>
  <si>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</si>
  <si>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</si>
  <si>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</si>
  <si>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</si>
  <si>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</si>
  <si>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</si>
  <si>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</si>
  <si>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</si>
  <si>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</si>
  <si>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</si>
  <si>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</si>
  <si>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</si>
  <si>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</si>
  <si>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</si>
  <si>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</si>
  <si>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</si>
  <si>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</si>
  <si>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</si>
  <si>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</si>
  <si>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</si>
  <si>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</si>
  <si>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</si>
  <si>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</si>
  <si>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</si>
  <si>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</si>
  <si>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</si>
  <si>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</si>
  <si>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</si>
  <si>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</si>
  <si>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</si>
  <si>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</si>
  <si>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</si>
  <si>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</si>
  <si>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</si>
  <si>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</si>
  <si>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</si>
  <si>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</si>
  <si>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</si>
  <si>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</si>
  <si>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</si>
  <si>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</si>
  <si>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</si>
  <si>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</si>
  <si>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</si>
  <si>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</si>
  <si>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</si>
  <si>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</si>
  <si>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</si>
  <si>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</si>
  <si>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</si>
  <si>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</si>
  <si>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</si>
  <si>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</si>
  <si>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</si>
  <si>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</si>
  <si>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</si>
  <si>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</si>
  <si>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</si>
  <si>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</si>
  <si>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</si>
  <si>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</si>
  <si>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</si>
  <si>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</si>
  <si>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</si>
  <si>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</si>
  <si>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</si>
  <si>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</si>
  <si>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</si>
  <si>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</si>
  <si>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</si>
  <si>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</si>
  <si>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</si>
  <si>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</si>
  <si>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</si>
  <si>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</si>
  <si>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</si>
  <si>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</si>
  <si>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</si>
  <si>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</si>
  <si>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</si>
  <si>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</si>
  <si>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</si>
  <si>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</si>
  <si>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</si>
  <si>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</si>
  <si>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</si>
  <si>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</si>
  <si>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</si>
  <si>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</si>
  <si>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</si>
  <si>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</si>
  <si>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</si>
  <si>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</si>
  <si>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</si>
  <si>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</si>
  <si>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</si>
  <si>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</si>
  <si>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</si>
  <si>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</si>
  <si>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</si>
  <si>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</si>
  <si>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</si>
  <si>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</si>
  <si>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</si>
  <si>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</si>
  <si>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</si>
  <si>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</si>
  <si>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</si>
  <si>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</si>
  <si>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</si>
  <si>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</si>
  <si>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</si>
  <si>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</si>
  <si>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</si>
  <si>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</si>
  <si>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</si>
  <si>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</si>
  <si>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</si>
  <si>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</si>
  <si>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</si>
  <si>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</si>
  <si>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</si>
  <si>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</si>
  <si>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</si>
  <si>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</si>
  <si>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</si>
  <si>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</si>
  <si>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</si>
  <si>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</si>
  <si>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</si>
  <si>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</si>
  <si>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</si>
  <si>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</si>
  <si>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</si>
  <si>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</si>
  <si>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</si>
  <si>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</si>
  <si>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</si>
  <si>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</si>
  <si>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</si>
  <si>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</si>
  <si>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</si>
  <si>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</si>
  <si>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</si>
  <si>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</si>
  <si>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</si>
  <si>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</si>
  <si>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</si>
  <si>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</si>
  <si>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</si>
  <si>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</si>
  <si>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</si>
  <si>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</si>
  <si>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</si>
  <si>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</si>
  <si>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</si>
  <si>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</si>
  <si>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</si>
  <si>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</si>
  <si>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</si>
  <si>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</si>
  <si>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</si>
  <si>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</si>
  <si>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</si>
  <si>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</si>
  <si>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</si>
  <si>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</si>
  <si>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</si>
  <si>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</si>
  <si>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</si>
  <si>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</si>
  <si>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</si>
  <si>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</si>
  <si>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</si>
  <si>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</si>
  <si>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</si>
  <si>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</si>
  <si>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</si>
  <si>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</si>
  <si>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</si>
  <si>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</si>
  <si>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</si>
  <si>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</si>
  <si>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</si>
  <si>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</si>
  <si>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</si>
  <si>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</si>
  <si>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</si>
  <si>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</si>
  <si>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</si>
  <si>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</si>
  <si>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</si>
  <si>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</si>
  <si>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</si>
  <si>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</si>
  <si>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</si>
  <si>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</si>
  <si>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</si>
  <si>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</si>
  <si>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</si>
  <si>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</si>
  <si>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</si>
  <si>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</si>
  <si>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</si>
  <si>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</si>
  <si>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</si>
  <si>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</si>
  <si>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</si>
  <si>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</si>
  <si>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</si>
  <si>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</si>
  <si>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</si>
  <si>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</si>
  <si>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</si>
  <si>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</si>
  <si>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</si>
  <si>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</si>
  <si>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</si>
  <si>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</si>
  <si>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</si>
  <si>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</si>
  <si>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</si>
  <si>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</si>
  <si>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</si>
  <si>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</si>
  <si>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</si>
  <si>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</si>
  <si>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</si>
  <si>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</si>
  <si>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</si>
  <si>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</si>
  <si>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</si>
  <si>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</si>
  <si>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</si>
  <si>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</si>
  <si>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</si>
  <si>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</si>
  <si>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</si>
  <si>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</si>
  <si>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</si>
  <si>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</si>
  <si>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</si>
  <si>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</si>
  <si>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</si>
  <si>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</si>
  <si>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</si>
  <si>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</si>
  <si>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</si>
  <si>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</si>
  <si>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</si>
  <si>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</si>
  <si>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</si>
  <si>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</si>
  <si>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</si>
  <si>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</si>
  <si>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</si>
  <si>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</si>
  <si>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</si>
  <si>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</si>
  <si>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</si>
  <si>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</si>
  <si>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</si>
  <si>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</si>
  <si>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</si>
  <si>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</si>
  <si>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</si>
  <si>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</si>
  <si>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</si>
  <si>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</si>
  <si>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</si>
  <si>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</si>
  <si>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</si>
  <si>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</si>
  <si>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</si>
  <si>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</si>
  <si>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</si>
  <si>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</si>
  <si>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</si>
  <si>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</si>
  <si>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</si>
  <si>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</si>
  <si>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</si>
  <si>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</si>
  <si>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</si>
  <si>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</si>
  <si>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</si>
  <si>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</si>
  <si>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</si>
  <si>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</si>
  <si>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</si>
  <si>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</si>
  <si>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</si>
  <si>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</si>
  <si>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</si>
  <si>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</si>
  <si>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</si>
  <si>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</si>
  <si>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</si>
  <si>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</si>
  <si>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</si>
  <si>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</si>
  <si>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</si>
  <si>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</si>
  <si>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</si>
  <si>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</si>
  <si>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</si>
  <si>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</si>
  <si>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</si>
  <si>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</si>
  <si>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</si>
  <si>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</si>
  <si>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</si>
  <si>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</si>
  <si>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</si>
  <si>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</si>
  <si>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</si>
  <si>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</si>
  <si>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</si>
  <si>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</si>
  <si>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</si>
  <si>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</si>
  <si>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</si>
  <si>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</si>
  <si>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</si>
  <si>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</si>
  <si>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</si>
  <si>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</si>
  <si>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</si>
  <si>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</si>
  <si>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</si>
  <si>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</si>
  <si>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</si>
  <si>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</si>
  <si>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</si>
  <si>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</si>
  <si>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</si>
  <si>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</si>
  <si>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</si>
  <si>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</si>
  <si>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</si>
  <si>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</si>
  <si>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</si>
  <si>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</si>
  <si>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</si>
  <si>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</si>
  <si>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</si>
  <si>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</si>
  <si>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</si>
  <si>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</si>
  <si>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</si>
  <si>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</si>
  <si>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</si>
  <si>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</si>
  <si>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</si>
  <si>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</si>
  <si>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</si>
  <si>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</si>
  <si>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</si>
  <si>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</si>
  <si>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</si>
  <si>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</si>
  <si>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</si>
  <si>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</si>
  <si>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</si>
  <si>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</si>
  <si>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</si>
  <si>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</si>
  <si>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</si>
  <si>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</si>
  <si>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</si>
  <si>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</si>
  <si>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</si>
  <si>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</si>
  <si>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</si>
  <si>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</si>
  <si>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</si>
  <si>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</si>
  <si>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</si>
  <si>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</si>
  <si>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</si>
  <si>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</si>
  <si>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</si>
  <si>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</si>
  <si>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</si>
  <si>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</si>
  <si>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</si>
  <si>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</si>
  <si>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</si>
  <si>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</si>
  <si>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</si>
  <si>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</si>
  <si>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</si>
  <si>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</si>
  <si>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</si>
  <si>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</si>
  <si>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</si>
  <si>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</si>
  <si>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</si>
  <si>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</si>
  <si>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</si>
  <si>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</si>
  <si>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</si>
  <si>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</si>
  <si>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</si>
  <si>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</si>
  <si>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</si>
  <si>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雇用環境・均等局</t>
    <rPh sb="0" eb="4">
      <t>コヨウカンキョウ</t>
    </rPh>
    <rPh sb="5" eb="8">
      <t>キントウキョク</t>
    </rPh>
    <phoneticPr fontId="5"/>
  </si>
  <si>
    <t>職業生活両立課</t>
    <rPh sb="0" eb="2">
      <t>ショクギョウ</t>
    </rPh>
    <rPh sb="2" eb="4">
      <t>セイカツ</t>
    </rPh>
    <rPh sb="4" eb="6">
      <t>リョウリツ</t>
    </rPh>
    <rPh sb="6" eb="7">
      <t>カ</t>
    </rPh>
    <phoneticPr fontId="5"/>
  </si>
  <si>
    <t>両立支援等助成金（育児休業等支援コース）</t>
  </si>
  <si>
    <t>○</t>
  </si>
  <si>
    <t>雇用保険法第62条第１項第５号</t>
    <rPh sb="0" eb="2">
      <t>コヨウ</t>
    </rPh>
    <rPh sb="2" eb="5">
      <t>ホケンホウ</t>
    </rPh>
    <rPh sb="5" eb="6">
      <t>ダイ</t>
    </rPh>
    <rPh sb="8" eb="9">
      <t>ジョウ</t>
    </rPh>
    <rPh sb="9" eb="10">
      <t>ダイ</t>
    </rPh>
    <rPh sb="11" eb="12">
      <t>コウ</t>
    </rPh>
    <rPh sb="12" eb="13">
      <t>ダイ</t>
    </rPh>
    <rPh sb="14" eb="15">
      <t>ゴウ</t>
    </rPh>
    <phoneticPr fontId="5"/>
  </si>
  <si>
    <t>雇用関係助成金支給要領
｢日本再興戦略改定2016｣(平成28年6月2日閣議決定)
「少子化社会対策大綱」（平成27年3月20日閣議決定）
「働き方改革実行計画」（平成29年3月28日働き方改革実現会議決定）
「経済財政運営と改革の基本方針2019」（令和元年6月21日閣議決定）
「成長戦略実行計画・成長戦略フォローアップ・令和元年度革新的事業活動に関する実行計画」（令和元年6月21日閣議決定）</t>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</si>
  <si>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</si>
  <si>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育休復帰支援プラン」の作成により育児休業の円滑な取得及び職場復帰の支援を行った場合、育児休業取得者の代替要員を確保し育児休業取得者を原職等に復帰させた場合、または育児休業からの復帰後特に支援が必要な労働者に対する支援を行った中小企業事業主に一定額を支給。
育休取得時　28.5万円＜36万円＞
職場復帰時　28.5万円＜36万円＞　　職場支援加算　19万円＜24万円＞
代替要員確保時　47.5万円＜60万円＞　
職場復帰後支援　導入時28.5万円＜36万円＞　利用時（看護休暇制度：1,000円＜1,200円＞×時間、保育サービス費用：実支出額の2/3補助）
※上記の＜＞内は、別途定める生産性要件を満たした場合の支給額</t>
    <phoneticPr fontId="5"/>
  </si>
  <si>
    <t>雇用安定等給付金</t>
    <rPh sb="0" eb="2">
      <t>コヨウ</t>
    </rPh>
    <rPh sb="2" eb="4">
      <t>アンテイ</t>
    </rPh>
    <rPh sb="4" eb="5">
      <t>トウ</t>
    </rPh>
    <rPh sb="5" eb="8">
      <t>キュウフキン</t>
    </rPh>
    <phoneticPr fontId="5"/>
  </si>
  <si>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</si>
  <si>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</si>
  <si>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t>
  </si>
  <si>
    <t>助成金を受給した事業主を対象としたアンケート</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</si>
  <si>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</si>
  <si>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</si>
  <si>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</si>
  <si>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</si>
  <si>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rPh sb="0" eb="1">
      <t>シャ</t>
    </rPh>
    <phoneticPr fontId="5"/>
  </si>
  <si>
    <t>仕事と家庭を両立しやすい環境整備に取り組む事業主を支援し、その取組を促進することにより、労働者が男女ともに育児休業等を取得しやすくなることが、育児休業取得率の施策目標達成に寄与する。
また、仕事と家庭を両立しやすい職場環境が整備されることで、次世代育成支援対策推進法に基づく一般事業主行動計画の実施が促されることから、認定企業数の増加にも寄与する。</t>
    <phoneticPr fontId="5"/>
  </si>
  <si>
    <t>新29-0036</t>
    <rPh sb="0" eb="1">
      <t>シン</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</si>
  <si>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</si>
  <si>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</si>
  <si>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</si>
  <si>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</si>
  <si>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</si>
  <si>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</si>
  <si>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</si>
  <si>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</si>
  <si>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</si>
  <si>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</si>
  <si>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</si>
  <si>
    <t>‐</t>
  </si>
  <si>
    <t>無</t>
  </si>
  <si>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</si>
  <si>
    <t>支給対象者が雇用保険適用事業主であり、雇用保険制度を運用している国（労働局）が実施すべき事業である。</t>
  </si>
  <si>
    <t>政策目標の達成手段として位置付けられ、優先度の高い事業である。</t>
  </si>
  <si>
    <t>本事業は、事業主から徴収した雇用保険料を財源に、労働者の仕事と介護の両立を容易にし、労働者の雇用の安定に資するため、事業主に支給するものであるため、受益者との負担関係は妥当である。</t>
  </si>
  <si>
    <t>本助成金の支給額は、支給要件として設定している事業主の取組内容に応じた適切な金額を設定している。</t>
  </si>
  <si>
    <t>本事業は、事業主に支給する助成金のみで構成されており、必要最低限のものとなっている。</t>
  </si>
  <si>
    <t>助成金を支給されたことにより労働者の継続就業を図ることができたとする事業主割合90％以上を成果目標として設定しているところ、平成30年度においては93.0％の成果実績であり、成果実績は成果目標に見合ったものといえる。</t>
    <rPh sb="62" eb="64">
      <t>ヘイセイ</t>
    </rPh>
    <rPh sb="66" eb="68">
      <t>ネンド</t>
    </rPh>
    <phoneticPr fontId="5"/>
  </si>
  <si>
    <t>本事業は、仕事と子育て等の両立支援に資する事業として、両立支援等助成金における各コース及び両立支援に関する雇用管理改善事業と併せて行っているものである。
　本事業は、そのうち、労働者の育児休業の円滑な取得及び職場復帰、育休取得中の代替要員確保、育休から復帰後の労働者を支援した事業主に対する助成金の支給等に係る経費である。</t>
    <rPh sb="31" eb="32">
      <t>トウ</t>
    </rPh>
    <phoneticPr fontId="5"/>
  </si>
  <si>
    <t>両立支援に関する雇用管理改善事業</t>
  </si>
  <si>
    <t>両立支援等助成金（出生時両立支援コース）</t>
  </si>
  <si>
    <t>両立支援等助成金（介護離職防止支援コース）</t>
  </si>
  <si>
    <t>両立支援等助成金（再雇用者評価処遇コース）</t>
  </si>
  <si>
    <t>486</t>
    <phoneticPr fontId="5"/>
  </si>
  <si>
    <t>助成金支給件数</t>
    <rPh sb="0" eb="3">
      <t>ジョセイキン</t>
    </rPh>
    <rPh sb="3" eb="5">
      <t>シキュウ</t>
    </rPh>
    <rPh sb="5" eb="7">
      <t>ケンスウ</t>
    </rPh>
    <phoneticPr fontId="5"/>
  </si>
  <si>
    <t>助成金の執行額（X）／助成件数（Y）　　　　　　　</t>
    <phoneticPr fontId="5"/>
  </si>
  <si>
    <t>件</t>
    <rPh sb="0" eb="1">
      <t>ケン</t>
    </rPh>
    <phoneticPr fontId="5"/>
  </si>
  <si>
    <t>千円</t>
    <rPh sb="0" eb="2">
      <t>センエン</t>
    </rPh>
    <phoneticPr fontId="5"/>
  </si>
  <si>
    <t>　X　/Y</t>
    <phoneticPr fontId="5"/>
  </si>
  <si>
    <t>1,615,200/4,586</t>
    <phoneticPr fontId="5"/>
  </si>
  <si>
    <t>2,068,278/6,219</t>
    <phoneticPr fontId="5"/>
  </si>
  <si>
    <t>3,449,870/10,544</t>
    <phoneticPr fontId="5"/>
  </si>
  <si>
    <t>厚生労働省</t>
    <rPh sb="0" eb="5">
      <t>コウセイロウドウショウ</t>
    </rPh>
    <phoneticPr fontId="5"/>
  </si>
  <si>
    <t>-</t>
    <phoneticPr fontId="5"/>
  </si>
  <si>
    <t>点検対象外</t>
    <rPh sb="0" eb="5">
      <t>テンケンタイショウガイ</t>
    </rPh>
    <phoneticPr fontId="5"/>
  </si>
  <si>
    <t>-</t>
    <phoneticPr fontId="5"/>
  </si>
  <si>
    <t>職業生活両立課
佐藤　俊</t>
    <rPh sb="8" eb="10">
      <t>サトウ</t>
    </rPh>
    <rPh sb="11" eb="12">
      <t>シュン</t>
    </rPh>
    <phoneticPr fontId="5"/>
  </si>
  <si>
    <t>助成金</t>
    <phoneticPr fontId="5"/>
  </si>
  <si>
    <t>支給実績の伸び率を反映したことによる増額</t>
    <phoneticPr fontId="5"/>
  </si>
  <si>
    <t>2,419,934/7,465</t>
    <phoneticPr fontId="5"/>
  </si>
  <si>
    <t>-</t>
    <phoneticPr fontId="5"/>
  </si>
  <si>
    <t>育児休業等支援コースは支給件数が前年度を上回り、今後も引き続き適切な事業運営に努めていく。また、支給対象の拡大や申請の簡素化により要件を満たす事業主は増加傾向にあり、今後も執行率の増加が見込まれる。</t>
    <phoneticPr fontId="5"/>
  </si>
  <si>
    <t>今後、制度のニーズ等を勘案しつつ、必要に応じ制度内容を一部見直し、予算額を適切な水準とする。</t>
    <phoneticPr fontId="5"/>
  </si>
  <si>
    <t>労働者の仕事と育児の両立のための職場環境整備、育児休業等の取得促進の取組</t>
    <rPh sb="7" eb="9">
      <t>イクジ</t>
    </rPh>
    <rPh sb="23" eb="25">
      <t>イクジ</t>
    </rPh>
    <phoneticPr fontId="5"/>
  </si>
  <si>
    <t>-</t>
    <phoneticPr fontId="5"/>
  </si>
  <si>
    <t>今後も引き続き適切な事業運営に努めていく。</t>
    <phoneticPr fontId="5"/>
  </si>
  <si>
    <t>当該コースの周知に努めたこと等から、支給件数について前年度を上回った。支給要件の緩和や申請の簡素化により支給要件を満たす事業主は増加傾向にあり、今後も活動実績の増加が見込まれる。</t>
    <rPh sb="0" eb="2">
      <t>トウガイ</t>
    </rPh>
    <rPh sb="75" eb="77">
      <t>カツドウ</t>
    </rPh>
    <rPh sb="77" eb="79">
      <t>ジッセキ</t>
    </rPh>
    <phoneticPr fontId="5"/>
  </si>
  <si>
    <t>点検結果は妥当であり、執行率も良好であることから、引き続き必要な予算額を確保し、適正な執行に努めること。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</si>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</sst>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0</xdr:rowOff>
    </xdr:from>
    <xdr:to>
      <xdr:col>40</xdr:col>
      <xdr:colOff>196578</xdr:colOff>
      <xdr:row>747</xdr:row>
      <xdr:rowOff>242376</xdr:rowOff>
    </xdr:to>
    <xdr:grpSp>
      <xdr:nvGrpSpPr>
        <xdr:cNvPr id="2" name="グループ化 1">
          <a:extLst>
            <a:ext uri="{FF2B5EF4-FFF2-40B4-BE49-F238E27FC236}">
              <a16:creationId xmlns:a16="http://schemas.microsoft.com/office/drawing/2014/main" id="{00000000-0008-0000-0000-00001A000000}"/>
            </a:ext>
          </a:extLst>
        </xdr:cNvPr>
        <xdr:cNvGrpSpPr/>
      </xdr:nvGrpSpPr>
      <xdr:grpSpPr>
        <a:xfrm>
          <a:off x="4064000" y="48158400"/>
          <a:ext cx="4260578" cy="2020376"/>
          <a:chOff x="2407331" y="228988744"/>
          <a:chExt cx="4408318" cy="1988013"/>
        </a:xfrm>
      </xdr:grpSpPr>
      <xdr:sp macro="" textlink="">
        <xdr:nvSpPr>
          <xdr:cNvPr id="3" name="正方形/長方形 2">
            <a:extLst>
              <a:ext uri="{FF2B5EF4-FFF2-40B4-BE49-F238E27FC236}">
                <a16:creationId xmlns:a16="http://schemas.microsoft.com/office/drawing/2014/main" id="{00000000-0008-0000-0000-00001B000000}"/>
              </a:ext>
            </a:extLst>
          </xdr:cNvPr>
          <xdr:cNvSpPr/>
        </xdr:nvSpPr>
        <xdr:spPr bwMode="auto">
          <a:xfrm>
            <a:off x="2407331" y="228988744"/>
            <a:ext cx="4397748" cy="60415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2,420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4" name="直線矢印コネクタ 3">
            <a:extLst>
              <a:ext uri="{FF2B5EF4-FFF2-40B4-BE49-F238E27FC236}">
                <a16:creationId xmlns:a16="http://schemas.microsoft.com/office/drawing/2014/main" id="{00000000-0008-0000-0000-00001C000000}"/>
              </a:ext>
            </a:extLst>
          </xdr:cNvPr>
          <xdr:cNvCxnSpPr/>
        </xdr:nvCxnSpPr>
        <xdr:spPr bwMode="auto">
          <a:xfrm>
            <a:off x="4573601" y="229793089"/>
            <a:ext cx="9800" cy="320217"/>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5" name="正方形/長方形 4">
            <a:extLst>
              <a:ext uri="{FF2B5EF4-FFF2-40B4-BE49-F238E27FC236}">
                <a16:creationId xmlns:a16="http://schemas.microsoft.com/office/drawing/2014/main" id="{00000000-0008-0000-0000-00001D000000}"/>
              </a:ext>
            </a:extLst>
          </xdr:cNvPr>
          <xdr:cNvSpPr/>
        </xdr:nvSpPr>
        <xdr:spPr bwMode="auto">
          <a:xfrm>
            <a:off x="2417901" y="230443356"/>
            <a:ext cx="4397748" cy="53340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7,465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2,420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24</xdr:col>
      <xdr:colOff>63500</xdr:colOff>
      <xdr:row>743</xdr:row>
      <xdr:rowOff>279400</xdr:rowOff>
    </xdr:from>
    <xdr:to>
      <xdr:col>36</xdr:col>
      <xdr:colOff>72579</xdr:colOff>
      <xdr:row>744</xdr:row>
      <xdr:rowOff>195089</xdr:rowOff>
    </xdr:to>
    <xdr:sp macro="" textlink="">
      <xdr:nvSpPr>
        <xdr:cNvPr id="6" name="大かっこ 5">
          <a:extLst>
            <a:ext uri="{FF2B5EF4-FFF2-40B4-BE49-F238E27FC236}">
              <a16:creationId xmlns:a16="http://schemas.microsoft.com/office/drawing/2014/main" id="{00000000-0008-0000-0000-00001F000000}"/>
            </a:ext>
          </a:extLst>
        </xdr:cNvPr>
        <xdr:cNvSpPr/>
      </xdr:nvSpPr>
      <xdr:spPr>
        <a:xfrm>
          <a:off x="4940300" y="48806100"/>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63500</xdr:colOff>
      <xdr:row>745</xdr:row>
      <xdr:rowOff>88900</xdr:rowOff>
    </xdr:from>
    <xdr:to>
      <xdr:col>36</xdr:col>
      <xdr:colOff>72579</xdr:colOff>
      <xdr:row>746</xdr:row>
      <xdr:rowOff>4589</xdr:rowOff>
    </xdr:to>
    <xdr:sp macro="" textlink="">
      <xdr:nvSpPr>
        <xdr:cNvPr id="7" name="大かっこ 6">
          <a:extLst>
            <a:ext uri="{FF2B5EF4-FFF2-40B4-BE49-F238E27FC236}">
              <a16:creationId xmlns:a16="http://schemas.microsoft.com/office/drawing/2014/main" id="{00000000-0008-0000-0000-000021000000}"/>
            </a:ext>
          </a:extLst>
        </xdr:cNvPr>
        <xdr:cNvSpPr/>
      </xdr:nvSpPr>
      <xdr:spPr>
        <a:xfrm>
          <a:off x="4940300" y="49326800"/>
          <a:ext cx="2447479" cy="271289"/>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76200</xdr:colOff>
      <xdr:row>748</xdr:row>
      <xdr:rowOff>25401</xdr:rowOff>
    </xdr:from>
    <xdr:to>
      <xdr:col>37</xdr:col>
      <xdr:colOff>136079</xdr:colOff>
      <xdr:row>748</xdr:row>
      <xdr:rowOff>292101</xdr:rowOff>
    </xdr:to>
    <xdr:sp macro="" textlink="">
      <xdr:nvSpPr>
        <xdr:cNvPr id="8" name="大かっこ 7">
          <a:extLst>
            <a:ext uri="{FF2B5EF4-FFF2-40B4-BE49-F238E27FC236}">
              <a16:creationId xmlns:a16="http://schemas.microsoft.com/office/drawing/2014/main" id="{00000000-0008-0000-0000-000021000000}"/>
            </a:ext>
          </a:extLst>
        </xdr:cNvPr>
        <xdr:cNvSpPr/>
      </xdr:nvSpPr>
      <xdr:spPr>
        <a:xfrm>
          <a:off x="4749800" y="50330101"/>
          <a:ext cx="2904679" cy="2667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algn="ctr" eaLnBrk="1" fontAlgn="auto" latinLnBrk="0" hangingPunct="1"/>
          <a:r>
            <a:rPr kumimoji="1" lang="ja-JP" altLang="ja-JP" sz="1100" b="0" i="0" baseline="0">
              <a:effectLst/>
              <a:latin typeface="+mn-lt"/>
              <a:ea typeface="+mn-ea"/>
              <a:cs typeface="+mn-cs"/>
            </a:rPr>
            <a:t>労働者の仕事と育児の両立のための取組</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9"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1" t="s">
        <v>0</v>
      </c>
      <c r="AK2" s="961"/>
      <c r="AL2" s="961"/>
      <c r="AM2" s="961"/>
      <c r="AN2" s="961"/>
      <c r="AO2" s="962"/>
      <c r="AP2" s="962"/>
      <c r="AQ2" s="962"/>
      <c r="AR2" s="78" t="str">
        <f>IF(OR(AO2="　", AO2=""), "", "-")</f>
        <v/>
      </c>
      <c r="AS2" s="963">
        <v>494</v>
      </c>
      <c r="AT2" s="963"/>
      <c r="AU2" s="963"/>
      <c r="AV2" s="51" t="str">
        <f>IF(AW2="", "", "-")</f>
        <v/>
      </c>
      <c r="AW2" s="908"/>
      <c r="AX2" s="908"/>
    </row>
    <row r="3" spans="1:50" ht="21" customHeight="1" thickBot="1" x14ac:dyDescent="0.2">
      <c r="A3" s="864" t="s">
        <v>431</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563</v>
      </c>
      <c r="AK3" s="866"/>
      <c r="AL3" s="866"/>
      <c r="AM3" s="866"/>
      <c r="AN3" s="866"/>
      <c r="AO3" s="866"/>
      <c r="AP3" s="866"/>
      <c r="AQ3" s="866"/>
      <c r="AR3" s="866"/>
      <c r="AS3" s="866"/>
      <c r="AT3" s="866"/>
      <c r="AU3" s="866"/>
      <c r="AV3" s="866"/>
      <c r="AW3" s="866"/>
      <c r="AX3" s="24" t="s">
        <v>65</v>
      </c>
    </row>
    <row r="4" spans="1:50" ht="24.75" customHeight="1" x14ac:dyDescent="0.15">
      <c r="A4" s="704" t="s">
        <v>25</v>
      </c>
      <c r="B4" s="705"/>
      <c r="C4" s="705"/>
      <c r="D4" s="705"/>
      <c r="E4" s="705"/>
      <c r="F4" s="705"/>
      <c r="G4" s="682" t="s">
        <v>566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6" t="s">
        <v>530</v>
      </c>
      <c r="H5" s="837"/>
      <c r="I5" s="837"/>
      <c r="J5" s="837"/>
      <c r="K5" s="837"/>
      <c r="L5" s="837"/>
      <c r="M5" s="838" t="s">
        <v>66</v>
      </c>
      <c r="N5" s="839"/>
      <c r="O5" s="839"/>
      <c r="P5" s="839"/>
      <c r="Q5" s="839"/>
      <c r="R5" s="840"/>
      <c r="S5" s="841" t="s">
        <v>70</v>
      </c>
      <c r="T5" s="837"/>
      <c r="U5" s="837"/>
      <c r="V5" s="837"/>
      <c r="W5" s="837"/>
      <c r="X5" s="842"/>
      <c r="Y5" s="698" t="s">
        <v>3</v>
      </c>
      <c r="Z5" s="546"/>
      <c r="AA5" s="546"/>
      <c r="AB5" s="546"/>
      <c r="AC5" s="546"/>
      <c r="AD5" s="547"/>
      <c r="AE5" s="699" t="s">
        <v>565</v>
      </c>
      <c r="AF5" s="699"/>
      <c r="AG5" s="699"/>
      <c r="AH5" s="699"/>
      <c r="AI5" s="699"/>
      <c r="AJ5" s="699"/>
      <c r="AK5" s="699"/>
      <c r="AL5" s="699"/>
      <c r="AM5" s="699"/>
      <c r="AN5" s="699"/>
      <c r="AO5" s="699"/>
      <c r="AP5" s="700"/>
      <c r="AQ5" s="701" t="s">
        <v>622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59.75" customHeight="1" x14ac:dyDescent="0.15">
      <c r="A7" s="498" t="s">
        <v>22</v>
      </c>
      <c r="B7" s="499"/>
      <c r="C7" s="499"/>
      <c r="D7" s="499"/>
      <c r="E7" s="499"/>
      <c r="F7" s="500"/>
      <c r="G7" s="501" t="s">
        <v>568</v>
      </c>
      <c r="H7" s="502"/>
      <c r="I7" s="502"/>
      <c r="J7" s="502"/>
      <c r="K7" s="502"/>
      <c r="L7" s="502"/>
      <c r="M7" s="502"/>
      <c r="N7" s="502"/>
      <c r="O7" s="502"/>
      <c r="P7" s="502"/>
      <c r="Q7" s="502"/>
      <c r="R7" s="502"/>
      <c r="S7" s="502"/>
      <c r="T7" s="502"/>
      <c r="U7" s="502"/>
      <c r="V7" s="502"/>
      <c r="W7" s="502"/>
      <c r="X7" s="503"/>
      <c r="Y7" s="919" t="s">
        <v>395</v>
      </c>
      <c r="Z7" s="446"/>
      <c r="AA7" s="446"/>
      <c r="AB7" s="446"/>
      <c r="AC7" s="446"/>
      <c r="AD7" s="920"/>
      <c r="AE7" s="909" t="s">
        <v>569</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259</v>
      </c>
      <c r="B8" s="499"/>
      <c r="C8" s="499"/>
      <c r="D8" s="499"/>
      <c r="E8" s="499"/>
      <c r="F8" s="500"/>
      <c r="G8" s="930" t="str">
        <f>入力規則等!A27</f>
        <v>子ども・若者育成支援、男女共同参画</v>
      </c>
      <c r="H8" s="720"/>
      <c r="I8" s="720"/>
      <c r="J8" s="720"/>
      <c r="K8" s="720"/>
      <c r="L8" s="720"/>
      <c r="M8" s="720"/>
      <c r="N8" s="720"/>
      <c r="O8" s="720"/>
      <c r="P8" s="720"/>
      <c r="Q8" s="720"/>
      <c r="R8" s="720"/>
      <c r="S8" s="720"/>
      <c r="T8" s="720"/>
      <c r="U8" s="720"/>
      <c r="V8" s="720"/>
      <c r="W8" s="720"/>
      <c r="X8" s="931"/>
      <c r="Y8" s="843" t="s">
        <v>260</v>
      </c>
      <c r="Z8" s="844"/>
      <c r="AA8" s="844"/>
      <c r="AB8" s="844"/>
      <c r="AC8" s="844"/>
      <c r="AD8" s="845"/>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6" t="s">
        <v>23</v>
      </c>
      <c r="B9" s="847"/>
      <c r="C9" s="847"/>
      <c r="D9" s="847"/>
      <c r="E9" s="847"/>
      <c r="F9" s="847"/>
      <c r="G9" s="848" t="s">
        <v>570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123" customHeight="1" x14ac:dyDescent="0.15">
      <c r="A10" s="660" t="s">
        <v>30</v>
      </c>
      <c r="B10" s="661"/>
      <c r="C10" s="661"/>
      <c r="D10" s="661"/>
      <c r="E10" s="661"/>
      <c r="F10" s="661"/>
      <c r="G10" s="754" t="s">
        <v>571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3" t="s">
        <v>24</v>
      </c>
      <c r="B12" s="974"/>
      <c r="C12" s="974"/>
      <c r="D12" s="974"/>
      <c r="E12" s="974"/>
      <c r="F12" s="975"/>
      <c r="G12" s="760"/>
      <c r="H12" s="761"/>
      <c r="I12" s="761"/>
      <c r="J12" s="761"/>
      <c r="K12" s="761"/>
      <c r="L12" s="761"/>
      <c r="M12" s="761"/>
      <c r="N12" s="761"/>
      <c r="O12" s="761"/>
      <c r="P12" s="418" t="s">
        <v>398</v>
      </c>
      <c r="Q12" s="419"/>
      <c r="R12" s="419"/>
      <c r="S12" s="419"/>
      <c r="T12" s="419"/>
      <c r="U12" s="419"/>
      <c r="V12" s="420"/>
      <c r="W12" s="418" t="s">
        <v>418</v>
      </c>
      <c r="X12" s="419"/>
      <c r="Y12" s="419"/>
      <c r="Z12" s="419"/>
      <c r="AA12" s="419"/>
      <c r="AB12" s="419"/>
      <c r="AC12" s="420"/>
      <c r="AD12" s="418" t="s">
        <v>425</v>
      </c>
      <c r="AE12" s="419"/>
      <c r="AF12" s="419"/>
      <c r="AG12" s="419"/>
      <c r="AH12" s="419"/>
      <c r="AI12" s="419"/>
      <c r="AJ12" s="420"/>
      <c r="AK12" s="418" t="s">
        <v>432</v>
      </c>
      <c r="AL12" s="419"/>
      <c r="AM12" s="419"/>
      <c r="AN12" s="419"/>
      <c r="AO12" s="419"/>
      <c r="AP12" s="419"/>
      <c r="AQ12" s="420"/>
      <c r="AR12" s="418" t="s">
        <v>433</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2957</v>
      </c>
      <c r="Q13" s="658"/>
      <c r="R13" s="658"/>
      <c r="S13" s="658"/>
      <c r="T13" s="658"/>
      <c r="U13" s="658"/>
      <c r="V13" s="659"/>
      <c r="W13" s="657">
        <v>2476</v>
      </c>
      <c r="X13" s="658"/>
      <c r="Y13" s="658"/>
      <c r="Z13" s="658"/>
      <c r="AA13" s="658"/>
      <c r="AB13" s="658"/>
      <c r="AC13" s="659"/>
      <c r="AD13" s="657">
        <v>2438</v>
      </c>
      <c r="AE13" s="658"/>
      <c r="AF13" s="658"/>
      <c r="AG13" s="658"/>
      <c r="AH13" s="658"/>
      <c r="AI13" s="658"/>
      <c r="AJ13" s="659"/>
      <c r="AK13" s="657">
        <v>3450</v>
      </c>
      <c r="AL13" s="658"/>
      <c r="AM13" s="658"/>
      <c r="AN13" s="658"/>
      <c r="AO13" s="658"/>
      <c r="AP13" s="658"/>
      <c r="AQ13" s="659"/>
      <c r="AR13" s="916">
        <v>4109</v>
      </c>
      <c r="AS13" s="917"/>
      <c r="AT13" s="917"/>
      <c r="AU13" s="917"/>
      <c r="AV13" s="917"/>
      <c r="AW13" s="917"/>
      <c r="AX13" s="918"/>
    </row>
    <row r="14" spans="1:50" ht="21" customHeight="1" x14ac:dyDescent="0.15">
      <c r="A14" s="614"/>
      <c r="B14" s="615"/>
      <c r="C14" s="615"/>
      <c r="D14" s="615"/>
      <c r="E14" s="615"/>
      <c r="F14" s="616"/>
      <c r="G14" s="725"/>
      <c r="H14" s="726"/>
      <c r="I14" s="711" t="s">
        <v>8</v>
      </c>
      <c r="J14" s="762"/>
      <c r="K14" s="762"/>
      <c r="L14" s="762"/>
      <c r="M14" s="762"/>
      <c r="N14" s="762"/>
      <c r="O14" s="763"/>
      <c r="P14" s="657" t="s">
        <v>634</v>
      </c>
      <c r="Q14" s="658"/>
      <c r="R14" s="658"/>
      <c r="S14" s="658"/>
      <c r="T14" s="658"/>
      <c r="U14" s="658"/>
      <c r="V14" s="659"/>
      <c r="W14" s="657" t="s">
        <v>634</v>
      </c>
      <c r="X14" s="658"/>
      <c r="Y14" s="658"/>
      <c r="Z14" s="658"/>
      <c r="AA14" s="658"/>
      <c r="AB14" s="658"/>
      <c r="AC14" s="659"/>
      <c r="AD14" s="657" t="s">
        <v>634</v>
      </c>
      <c r="AE14" s="658"/>
      <c r="AF14" s="658"/>
      <c r="AG14" s="658"/>
      <c r="AH14" s="658"/>
      <c r="AI14" s="658"/>
      <c r="AJ14" s="659"/>
      <c r="AK14" s="657" t="s">
        <v>634</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634</v>
      </c>
      <c r="Q15" s="658"/>
      <c r="R15" s="658"/>
      <c r="S15" s="658"/>
      <c r="T15" s="658"/>
      <c r="U15" s="658"/>
      <c r="V15" s="659"/>
      <c r="W15" s="657" t="s">
        <v>634</v>
      </c>
      <c r="X15" s="658"/>
      <c r="Y15" s="658"/>
      <c r="Z15" s="658"/>
      <c r="AA15" s="658"/>
      <c r="AB15" s="658"/>
      <c r="AC15" s="659"/>
      <c r="AD15" s="657" t="s">
        <v>634</v>
      </c>
      <c r="AE15" s="658"/>
      <c r="AF15" s="658"/>
      <c r="AG15" s="658"/>
      <c r="AH15" s="658"/>
      <c r="AI15" s="658"/>
      <c r="AJ15" s="659"/>
      <c r="AK15" s="657" t="s">
        <v>634</v>
      </c>
      <c r="AL15" s="658"/>
      <c r="AM15" s="658"/>
      <c r="AN15" s="658"/>
      <c r="AO15" s="658"/>
      <c r="AP15" s="658"/>
      <c r="AQ15" s="659"/>
      <c r="AR15" s="657">
        <v>0</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634</v>
      </c>
      <c r="Q16" s="658"/>
      <c r="R16" s="658"/>
      <c r="S16" s="658"/>
      <c r="T16" s="658"/>
      <c r="U16" s="658"/>
      <c r="V16" s="659"/>
      <c r="W16" s="657" t="s">
        <v>634</v>
      </c>
      <c r="X16" s="658"/>
      <c r="Y16" s="658"/>
      <c r="Z16" s="658"/>
      <c r="AA16" s="658"/>
      <c r="AB16" s="658"/>
      <c r="AC16" s="659"/>
      <c r="AD16" s="657" t="s">
        <v>634</v>
      </c>
      <c r="AE16" s="658"/>
      <c r="AF16" s="658"/>
      <c r="AG16" s="658"/>
      <c r="AH16" s="658"/>
      <c r="AI16" s="658"/>
      <c r="AJ16" s="659"/>
      <c r="AK16" s="657" t="s">
        <v>634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634</v>
      </c>
      <c r="Q17" s="658"/>
      <c r="R17" s="658"/>
      <c r="S17" s="658"/>
      <c r="T17" s="658"/>
      <c r="U17" s="658"/>
      <c r="V17" s="659"/>
      <c r="W17" s="657" t="s">
        <v>634</v>
      </c>
      <c r="X17" s="658"/>
      <c r="Y17" s="658"/>
      <c r="Z17" s="658"/>
      <c r="AA17" s="658"/>
      <c r="AB17" s="658"/>
      <c r="AC17" s="659"/>
      <c r="AD17" s="657" t="s">
        <v>634</v>
      </c>
      <c r="AE17" s="658"/>
      <c r="AF17" s="658"/>
      <c r="AG17" s="658"/>
      <c r="AH17" s="658"/>
      <c r="AI17" s="658"/>
      <c r="AJ17" s="659"/>
      <c r="AK17" s="657" t="s">
        <v>634</v>
      </c>
      <c r="AL17" s="658"/>
      <c r="AM17" s="658"/>
      <c r="AN17" s="658"/>
      <c r="AO17" s="658"/>
      <c r="AP17" s="658"/>
      <c r="AQ17" s="659"/>
      <c r="AR17" s="914"/>
      <c r="AS17" s="914"/>
      <c r="AT17" s="914"/>
      <c r="AU17" s="914"/>
      <c r="AV17" s="914"/>
      <c r="AW17" s="914"/>
      <c r="AX17" s="915"/>
    </row>
    <row r="18" spans="1:50" ht="24.75" customHeight="1" x14ac:dyDescent="0.15">
      <c r="A18" s="614"/>
      <c r="B18" s="615"/>
      <c r="C18" s="615"/>
      <c r="D18" s="615"/>
      <c r="E18" s="615"/>
      <c r="F18" s="616"/>
      <c r="G18" s="727"/>
      <c r="H18" s="728"/>
      <c r="I18" s="716" t="s">
        <v>20</v>
      </c>
      <c r="J18" s="717"/>
      <c r="K18" s="717"/>
      <c r="L18" s="717"/>
      <c r="M18" s="717"/>
      <c r="N18" s="717"/>
      <c r="O18" s="718"/>
      <c r="P18" s="875">
        <f>SUM(P13:V17)</f>
        <v>2957</v>
      </c>
      <c r="Q18" s="876"/>
      <c r="R18" s="876"/>
      <c r="S18" s="876"/>
      <c r="T18" s="876"/>
      <c r="U18" s="876"/>
      <c r="V18" s="877"/>
      <c r="W18" s="875">
        <f>SUM(W13:AC17)</f>
        <v>2476</v>
      </c>
      <c r="X18" s="876"/>
      <c r="Y18" s="876"/>
      <c r="Z18" s="876"/>
      <c r="AA18" s="876"/>
      <c r="AB18" s="876"/>
      <c r="AC18" s="877"/>
      <c r="AD18" s="875">
        <f>SUM(AD13:AJ17)</f>
        <v>2438</v>
      </c>
      <c r="AE18" s="876"/>
      <c r="AF18" s="876"/>
      <c r="AG18" s="876"/>
      <c r="AH18" s="876"/>
      <c r="AI18" s="876"/>
      <c r="AJ18" s="877"/>
      <c r="AK18" s="875">
        <f>SUM(AK13:AQ17)</f>
        <v>3450</v>
      </c>
      <c r="AL18" s="876"/>
      <c r="AM18" s="876"/>
      <c r="AN18" s="876"/>
      <c r="AO18" s="876"/>
      <c r="AP18" s="876"/>
      <c r="AQ18" s="877"/>
      <c r="AR18" s="875">
        <f>SUM(AR13:AX17)</f>
        <v>4109</v>
      </c>
      <c r="AS18" s="876"/>
      <c r="AT18" s="876"/>
      <c r="AU18" s="876"/>
      <c r="AV18" s="876"/>
      <c r="AW18" s="876"/>
      <c r="AX18" s="878"/>
    </row>
    <row r="19" spans="1:50" ht="24.75" customHeight="1" x14ac:dyDescent="0.15">
      <c r="A19" s="614"/>
      <c r="B19" s="615"/>
      <c r="C19" s="615"/>
      <c r="D19" s="615"/>
      <c r="E19" s="615"/>
      <c r="F19" s="616"/>
      <c r="G19" s="873" t="s">
        <v>9</v>
      </c>
      <c r="H19" s="874"/>
      <c r="I19" s="874"/>
      <c r="J19" s="874"/>
      <c r="K19" s="874"/>
      <c r="L19" s="874"/>
      <c r="M19" s="874"/>
      <c r="N19" s="874"/>
      <c r="O19" s="874"/>
      <c r="P19" s="657">
        <v>1615</v>
      </c>
      <c r="Q19" s="658"/>
      <c r="R19" s="658"/>
      <c r="S19" s="658"/>
      <c r="T19" s="658"/>
      <c r="U19" s="658"/>
      <c r="V19" s="659"/>
      <c r="W19" s="657">
        <v>2068</v>
      </c>
      <c r="X19" s="658"/>
      <c r="Y19" s="658"/>
      <c r="Z19" s="658"/>
      <c r="AA19" s="658"/>
      <c r="AB19" s="658"/>
      <c r="AC19" s="659"/>
      <c r="AD19" s="657">
        <v>2420</v>
      </c>
      <c r="AE19" s="658"/>
      <c r="AF19" s="658"/>
      <c r="AG19" s="658"/>
      <c r="AH19" s="658"/>
      <c r="AI19" s="658"/>
      <c r="AJ19" s="659"/>
      <c r="AK19" s="328"/>
      <c r="AL19" s="328"/>
      <c r="AM19" s="328"/>
      <c r="AN19" s="328"/>
      <c r="AO19" s="328"/>
      <c r="AP19" s="328"/>
      <c r="AQ19" s="328"/>
      <c r="AR19" s="328"/>
      <c r="AS19" s="328"/>
      <c r="AT19" s="328"/>
      <c r="AU19" s="328"/>
      <c r="AV19" s="328"/>
      <c r="AW19" s="328"/>
      <c r="AX19" s="330"/>
    </row>
    <row r="20" spans="1:50" ht="24.75" customHeight="1" x14ac:dyDescent="0.15">
      <c r="A20" s="614"/>
      <c r="B20" s="615"/>
      <c r="C20" s="615"/>
      <c r="D20" s="615"/>
      <c r="E20" s="615"/>
      <c r="F20" s="616"/>
      <c r="G20" s="873" t="s">
        <v>10</v>
      </c>
      <c r="H20" s="874"/>
      <c r="I20" s="874"/>
      <c r="J20" s="874"/>
      <c r="K20" s="874"/>
      <c r="L20" s="874"/>
      <c r="M20" s="874"/>
      <c r="N20" s="874"/>
      <c r="O20" s="874"/>
      <c r="P20" s="316">
        <f>IF(P18=0, "-", SUM(P19)/P18)</f>
        <v>0.54616165032127151</v>
      </c>
      <c r="Q20" s="316"/>
      <c r="R20" s="316"/>
      <c r="S20" s="316"/>
      <c r="T20" s="316"/>
      <c r="U20" s="316"/>
      <c r="V20" s="316"/>
      <c r="W20" s="316">
        <f t="shared" ref="W20" si="0">IF(W18=0, "-", SUM(W19)/W18)</f>
        <v>0.83521809369951538</v>
      </c>
      <c r="X20" s="316"/>
      <c r="Y20" s="316"/>
      <c r="Z20" s="316"/>
      <c r="AA20" s="316"/>
      <c r="AB20" s="316"/>
      <c r="AC20" s="316"/>
      <c r="AD20" s="316">
        <f t="shared" ref="AD20" si="1">IF(AD18=0, "-", SUM(AD19)/AD18)</f>
        <v>0.99261689909762096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6"/>
      <c r="B21" s="847"/>
      <c r="C21" s="847"/>
      <c r="D21" s="847"/>
      <c r="E21" s="847"/>
      <c r="F21" s="976"/>
      <c r="G21" s="314" t="s">
        <v>358</v>
      </c>
      <c r="H21" s="315"/>
      <c r="I21" s="315"/>
      <c r="J21" s="315"/>
      <c r="K21" s="315"/>
      <c r="L21" s="315"/>
      <c r="M21" s="315"/>
      <c r="N21" s="315"/>
      <c r="O21" s="315"/>
      <c r="P21" s="316">
        <f>IF(P19=0, "-", SUM(P19)/SUM(P13,P14))</f>
        <v>0.54616165032127151</v>
      </c>
      <c r="Q21" s="316"/>
      <c r="R21" s="316"/>
      <c r="S21" s="316"/>
      <c r="T21" s="316"/>
      <c r="U21" s="316"/>
      <c r="V21" s="316"/>
      <c r="W21" s="316">
        <f t="shared" ref="W21" si="2">IF(W19=0, "-", SUM(W19)/SUM(W13,W14))</f>
        <v>0.83521809369951538</v>
      </c>
      <c r="X21" s="316"/>
      <c r="Y21" s="316"/>
      <c r="Z21" s="316"/>
      <c r="AA21" s="316"/>
      <c r="AB21" s="316"/>
      <c r="AC21" s="316"/>
      <c r="AD21" s="316">
        <f t="shared" ref="AD21" si="3">IF(AD19=0, "-", SUM(AD19)/SUM(AD13,AD14))</f>
        <v>0.99261689909762096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3" t="s">
        <v>434</v>
      </c>
      <c r="B22" s="944"/>
      <c r="C22" s="944"/>
      <c r="D22" s="944"/>
      <c r="E22" s="944"/>
      <c r="F22" s="945"/>
      <c r="G22" s="981" t="s">
        <v>337</v>
      </c>
      <c r="H22" s="220"/>
      <c r="I22" s="220"/>
      <c r="J22" s="220"/>
      <c r="K22" s="220"/>
      <c r="L22" s="220"/>
      <c r="M22" s="220"/>
      <c r="N22" s="220"/>
      <c r="O22" s="221"/>
      <c r="P22" s="932" t="s">
        <v>435</v>
      </c>
      <c r="Q22" s="220"/>
      <c r="R22" s="220"/>
      <c r="S22" s="220"/>
      <c r="T22" s="220"/>
      <c r="U22" s="220"/>
      <c r="V22" s="221"/>
      <c r="W22" s="932" t="s">
        <v>436</v>
      </c>
      <c r="X22" s="220"/>
      <c r="Y22" s="220"/>
      <c r="Z22" s="220"/>
      <c r="AA22" s="220"/>
      <c r="AB22" s="220"/>
      <c r="AC22" s="221"/>
      <c r="AD22" s="932" t="s">
        <v>336</v>
      </c>
      <c r="AE22" s="220"/>
      <c r="AF22" s="220"/>
      <c r="AG22" s="220"/>
      <c r="AH22" s="220"/>
      <c r="AI22" s="220"/>
      <c r="AJ22" s="220"/>
      <c r="AK22" s="220"/>
      <c r="AL22" s="220"/>
      <c r="AM22" s="220"/>
      <c r="AN22" s="220"/>
      <c r="AO22" s="220"/>
      <c r="AP22" s="220"/>
      <c r="AQ22" s="220"/>
      <c r="AR22" s="220"/>
      <c r="AS22" s="220"/>
      <c r="AT22" s="220"/>
      <c r="AU22" s="220"/>
      <c r="AV22" s="220"/>
      <c r="AW22" s="220"/>
      <c r="AX22" s="952"/>
    </row>
    <row r="23" spans="1:50" ht="25.5" customHeight="1" x14ac:dyDescent="0.15">
      <c r="A23" s="946"/>
      <c r="B23" s="947"/>
      <c r="C23" s="947"/>
      <c r="D23" s="947"/>
      <c r="E23" s="947"/>
      <c r="F23" s="948"/>
      <c r="G23" s="982" t="s">
        <v>572</v>
      </c>
      <c r="H23" s="983"/>
      <c r="I23" s="983"/>
      <c r="J23" s="983"/>
      <c r="K23" s="983"/>
      <c r="L23" s="983"/>
      <c r="M23" s="983"/>
      <c r="N23" s="983"/>
      <c r="O23" s="984"/>
      <c r="P23" s="916">
        <v>3450</v>
      </c>
      <c r="Q23" s="917"/>
      <c r="R23" s="917"/>
      <c r="S23" s="917"/>
      <c r="T23" s="917"/>
      <c r="U23" s="917"/>
      <c r="V23" s="933"/>
      <c r="W23" s="916">
        <v>4109</v>
      </c>
      <c r="X23" s="917"/>
      <c r="Y23" s="917"/>
      <c r="Z23" s="917"/>
      <c r="AA23" s="917"/>
      <c r="AB23" s="917"/>
      <c r="AC23" s="933"/>
      <c r="AD23" s="953" t="s">
        <v>624</v>
      </c>
      <c r="AE23" s="954"/>
      <c r="AF23" s="954"/>
      <c r="AG23" s="954"/>
      <c r="AH23" s="954"/>
      <c r="AI23" s="954"/>
      <c r="AJ23" s="954"/>
      <c r="AK23" s="954"/>
      <c r="AL23" s="954"/>
      <c r="AM23" s="954"/>
      <c r="AN23" s="954"/>
      <c r="AO23" s="954"/>
      <c r="AP23" s="954"/>
      <c r="AQ23" s="954"/>
      <c r="AR23" s="954"/>
      <c r="AS23" s="954"/>
      <c r="AT23" s="954"/>
      <c r="AU23" s="954"/>
      <c r="AV23" s="954"/>
      <c r="AW23" s="954"/>
      <c r="AX23" s="955"/>
    </row>
    <row r="24" spans="1:50" ht="25.5" hidden="1" customHeight="1" x14ac:dyDescent="0.15">
      <c r="A24" s="946"/>
      <c r="B24" s="947"/>
      <c r="C24" s="947"/>
      <c r="D24" s="947"/>
      <c r="E24" s="947"/>
      <c r="F24" s="948"/>
      <c r="G24" s="934"/>
      <c r="H24" s="935"/>
      <c r="I24" s="935"/>
      <c r="J24" s="935"/>
      <c r="K24" s="935"/>
      <c r="L24" s="935"/>
      <c r="M24" s="935"/>
      <c r="N24" s="935"/>
      <c r="O24" s="936"/>
      <c r="P24" s="657"/>
      <c r="Q24" s="658"/>
      <c r="R24" s="658"/>
      <c r="S24" s="658"/>
      <c r="T24" s="658"/>
      <c r="U24" s="658"/>
      <c r="V24" s="659"/>
      <c r="W24" s="657"/>
      <c r="X24" s="658"/>
      <c r="Y24" s="658"/>
      <c r="Z24" s="658"/>
      <c r="AA24" s="658"/>
      <c r="AB24" s="658"/>
      <c r="AC24" s="659"/>
      <c r="AD24" s="956"/>
      <c r="AE24" s="957"/>
      <c r="AF24" s="957"/>
      <c r="AG24" s="957"/>
      <c r="AH24" s="957"/>
      <c r="AI24" s="957"/>
      <c r="AJ24" s="957"/>
      <c r="AK24" s="957"/>
      <c r="AL24" s="957"/>
      <c r="AM24" s="957"/>
      <c r="AN24" s="957"/>
      <c r="AO24" s="957"/>
      <c r="AP24" s="957"/>
      <c r="AQ24" s="957"/>
      <c r="AR24" s="957"/>
      <c r="AS24" s="957"/>
      <c r="AT24" s="957"/>
      <c r="AU24" s="957"/>
      <c r="AV24" s="957"/>
      <c r="AW24" s="957"/>
      <c r="AX24" s="958"/>
    </row>
    <row r="25" spans="1:50" ht="25.5" hidden="1" customHeight="1" x14ac:dyDescent="0.15">
      <c r="A25" s="946"/>
      <c r="B25" s="947"/>
      <c r="C25" s="947"/>
      <c r="D25" s="947"/>
      <c r="E25" s="947"/>
      <c r="F25" s="948"/>
      <c r="G25" s="934"/>
      <c r="H25" s="935"/>
      <c r="I25" s="935"/>
      <c r="J25" s="935"/>
      <c r="K25" s="935"/>
      <c r="L25" s="935"/>
      <c r="M25" s="935"/>
      <c r="N25" s="935"/>
      <c r="O25" s="936"/>
      <c r="P25" s="657"/>
      <c r="Q25" s="658"/>
      <c r="R25" s="658"/>
      <c r="S25" s="658"/>
      <c r="T25" s="658"/>
      <c r="U25" s="658"/>
      <c r="V25" s="659"/>
      <c r="W25" s="657"/>
      <c r="X25" s="658"/>
      <c r="Y25" s="658"/>
      <c r="Z25" s="658"/>
      <c r="AA25" s="658"/>
      <c r="AB25" s="658"/>
      <c r="AC25" s="659"/>
      <c r="AD25" s="956"/>
      <c r="AE25" s="957"/>
      <c r="AF25" s="957"/>
      <c r="AG25" s="957"/>
      <c r="AH25" s="957"/>
      <c r="AI25" s="957"/>
      <c r="AJ25" s="957"/>
      <c r="AK25" s="957"/>
      <c r="AL25" s="957"/>
      <c r="AM25" s="957"/>
      <c r="AN25" s="957"/>
      <c r="AO25" s="957"/>
      <c r="AP25" s="957"/>
      <c r="AQ25" s="957"/>
      <c r="AR25" s="957"/>
      <c r="AS25" s="957"/>
      <c r="AT25" s="957"/>
      <c r="AU25" s="957"/>
      <c r="AV25" s="957"/>
      <c r="AW25" s="957"/>
      <c r="AX25" s="958"/>
    </row>
    <row r="26" spans="1:50" ht="25.5" hidden="1" customHeight="1" x14ac:dyDescent="0.15">
      <c r="A26" s="946"/>
      <c r="B26" s="947"/>
      <c r="C26" s="947"/>
      <c r="D26" s="947"/>
      <c r="E26" s="947"/>
      <c r="F26" s="948"/>
      <c r="G26" s="934"/>
      <c r="H26" s="935"/>
      <c r="I26" s="935"/>
      <c r="J26" s="935"/>
      <c r="K26" s="935"/>
      <c r="L26" s="935"/>
      <c r="M26" s="935"/>
      <c r="N26" s="935"/>
      <c r="O26" s="936"/>
      <c r="P26" s="657"/>
      <c r="Q26" s="658"/>
      <c r="R26" s="658"/>
      <c r="S26" s="658"/>
      <c r="T26" s="658"/>
      <c r="U26" s="658"/>
      <c r="V26" s="659"/>
      <c r="W26" s="657"/>
      <c r="X26" s="658"/>
      <c r="Y26" s="658"/>
      <c r="Z26" s="658"/>
      <c r="AA26" s="658"/>
      <c r="AB26" s="658"/>
      <c r="AC26" s="659"/>
      <c r="AD26" s="956"/>
      <c r="AE26" s="957"/>
      <c r="AF26" s="957"/>
      <c r="AG26" s="957"/>
      <c r="AH26" s="957"/>
      <c r="AI26" s="957"/>
      <c r="AJ26" s="957"/>
      <c r="AK26" s="957"/>
      <c r="AL26" s="957"/>
      <c r="AM26" s="957"/>
      <c r="AN26" s="957"/>
      <c r="AO26" s="957"/>
      <c r="AP26" s="957"/>
      <c r="AQ26" s="957"/>
      <c r="AR26" s="957"/>
      <c r="AS26" s="957"/>
      <c r="AT26" s="957"/>
      <c r="AU26" s="957"/>
      <c r="AV26" s="957"/>
      <c r="AW26" s="957"/>
      <c r="AX26" s="958"/>
    </row>
    <row r="27" spans="1:50" ht="25.5" hidden="1" customHeight="1" x14ac:dyDescent="0.15">
      <c r="A27" s="946"/>
      <c r="B27" s="947"/>
      <c r="C27" s="947"/>
      <c r="D27" s="947"/>
      <c r="E27" s="947"/>
      <c r="F27" s="948"/>
      <c r="G27" s="934"/>
      <c r="H27" s="935"/>
      <c r="I27" s="935"/>
      <c r="J27" s="935"/>
      <c r="K27" s="935"/>
      <c r="L27" s="935"/>
      <c r="M27" s="935"/>
      <c r="N27" s="935"/>
      <c r="O27" s="936"/>
      <c r="P27" s="657"/>
      <c r="Q27" s="658"/>
      <c r="R27" s="658"/>
      <c r="S27" s="658"/>
      <c r="T27" s="658"/>
      <c r="U27" s="658"/>
      <c r="V27" s="659"/>
      <c r="W27" s="657"/>
      <c r="X27" s="658"/>
      <c r="Y27" s="658"/>
      <c r="Z27" s="658"/>
      <c r="AA27" s="658"/>
      <c r="AB27" s="658"/>
      <c r="AC27" s="659"/>
      <c r="AD27" s="956"/>
      <c r="AE27" s="957"/>
      <c r="AF27" s="957"/>
      <c r="AG27" s="957"/>
      <c r="AH27" s="957"/>
      <c r="AI27" s="957"/>
      <c r="AJ27" s="957"/>
      <c r="AK27" s="957"/>
      <c r="AL27" s="957"/>
      <c r="AM27" s="957"/>
      <c r="AN27" s="957"/>
      <c r="AO27" s="957"/>
      <c r="AP27" s="957"/>
      <c r="AQ27" s="957"/>
      <c r="AR27" s="957"/>
      <c r="AS27" s="957"/>
      <c r="AT27" s="957"/>
      <c r="AU27" s="957"/>
      <c r="AV27" s="957"/>
      <c r="AW27" s="957"/>
      <c r="AX27" s="958"/>
    </row>
    <row r="28" spans="1:50" ht="25.5" hidden="1" customHeight="1" x14ac:dyDescent="0.15">
      <c r="A28" s="946"/>
      <c r="B28" s="947"/>
      <c r="C28" s="947"/>
      <c r="D28" s="947"/>
      <c r="E28" s="947"/>
      <c r="F28" s="948"/>
      <c r="G28" s="937" t="s">
        <v>341</v>
      </c>
      <c r="H28" s="938"/>
      <c r="I28" s="938"/>
      <c r="J28" s="938"/>
      <c r="K28" s="938"/>
      <c r="L28" s="938"/>
      <c r="M28" s="938"/>
      <c r="N28" s="938"/>
      <c r="O28" s="939"/>
      <c r="P28" s="875">
        <f>P29-SUM(P23:P27)</f>
        <v>0</v>
      </c>
      <c r="Q28" s="876"/>
      <c r="R28" s="876"/>
      <c r="S28" s="876"/>
      <c r="T28" s="876"/>
      <c r="U28" s="876"/>
      <c r="V28" s="877"/>
      <c r="W28" s="875">
        <f>W29-SUM(W23:W27)</f>
        <v>0</v>
      </c>
      <c r="X28" s="876"/>
      <c r="Y28" s="876"/>
      <c r="Z28" s="876"/>
      <c r="AA28" s="876"/>
      <c r="AB28" s="876"/>
      <c r="AC28" s="877"/>
      <c r="AD28" s="956"/>
      <c r="AE28" s="957"/>
      <c r="AF28" s="957"/>
      <c r="AG28" s="957"/>
      <c r="AH28" s="957"/>
      <c r="AI28" s="957"/>
      <c r="AJ28" s="957"/>
      <c r="AK28" s="957"/>
      <c r="AL28" s="957"/>
      <c r="AM28" s="957"/>
      <c r="AN28" s="957"/>
      <c r="AO28" s="957"/>
      <c r="AP28" s="957"/>
      <c r="AQ28" s="957"/>
      <c r="AR28" s="957"/>
      <c r="AS28" s="957"/>
      <c r="AT28" s="957"/>
      <c r="AU28" s="957"/>
      <c r="AV28" s="957"/>
      <c r="AW28" s="957"/>
      <c r="AX28" s="958"/>
    </row>
    <row r="29" spans="1:50" ht="25.5" customHeight="1" thickBot="1" x14ac:dyDescent="0.2">
      <c r="A29" s="949"/>
      <c r="B29" s="950"/>
      <c r="C29" s="950"/>
      <c r="D29" s="950"/>
      <c r="E29" s="950"/>
      <c r="F29" s="951"/>
      <c r="G29" s="940" t="s">
        <v>338</v>
      </c>
      <c r="H29" s="941"/>
      <c r="I29" s="941"/>
      <c r="J29" s="941"/>
      <c r="K29" s="941"/>
      <c r="L29" s="941"/>
      <c r="M29" s="941"/>
      <c r="N29" s="941"/>
      <c r="O29" s="942"/>
      <c r="P29" s="657">
        <f>AK13</f>
        <v>3450</v>
      </c>
      <c r="Q29" s="658"/>
      <c r="R29" s="658"/>
      <c r="S29" s="658"/>
      <c r="T29" s="658"/>
      <c r="U29" s="658"/>
      <c r="V29" s="659"/>
      <c r="W29" s="964">
        <f>AR13</f>
        <v>4109</v>
      </c>
      <c r="X29" s="965"/>
      <c r="Y29" s="965"/>
      <c r="Z29" s="965"/>
      <c r="AA29" s="965"/>
      <c r="AB29" s="965"/>
      <c r="AC29" s="966"/>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858" t="s">
        <v>353</v>
      </c>
      <c r="B30" s="859"/>
      <c r="C30" s="859"/>
      <c r="D30" s="859"/>
      <c r="E30" s="859"/>
      <c r="F30" s="860"/>
      <c r="G30" s="773" t="s">
        <v>146</v>
      </c>
      <c r="H30" s="774"/>
      <c r="I30" s="774"/>
      <c r="J30" s="774"/>
      <c r="K30" s="774"/>
      <c r="L30" s="774"/>
      <c r="M30" s="774"/>
      <c r="N30" s="774"/>
      <c r="O30" s="775"/>
      <c r="P30" s="854" t="s">
        <v>59</v>
      </c>
      <c r="Q30" s="774"/>
      <c r="R30" s="774"/>
      <c r="S30" s="774"/>
      <c r="T30" s="774"/>
      <c r="U30" s="774"/>
      <c r="V30" s="774"/>
      <c r="W30" s="774"/>
      <c r="X30" s="775"/>
      <c r="Y30" s="851"/>
      <c r="Z30" s="852"/>
      <c r="AA30" s="853"/>
      <c r="AB30" s="855" t="s">
        <v>11</v>
      </c>
      <c r="AC30" s="856"/>
      <c r="AD30" s="857"/>
      <c r="AE30" s="855" t="s">
        <v>398</v>
      </c>
      <c r="AF30" s="856"/>
      <c r="AG30" s="856"/>
      <c r="AH30" s="857"/>
      <c r="AI30" s="855" t="s">
        <v>420</v>
      </c>
      <c r="AJ30" s="856"/>
      <c r="AK30" s="856"/>
      <c r="AL30" s="857"/>
      <c r="AM30" s="912" t="s">
        <v>425</v>
      </c>
      <c r="AN30" s="912"/>
      <c r="AO30" s="912"/>
      <c r="AP30" s="855"/>
      <c r="AQ30" s="767" t="s">
        <v>235</v>
      </c>
      <c r="AR30" s="768"/>
      <c r="AS30" s="768"/>
      <c r="AT30" s="769"/>
      <c r="AU30" s="774" t="s">
        <v>134</v>
      </c>
      <c r="AV30" s="774"/>
      <c r="AW30" s="774"/>
      <c r="AX30" s="91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5"/>
      <c r="AC31" s="246"/>
      <c r="AD31" s="247"/>
      <c r="AE31" s="245"/>
      <c r="AF31" s="246"/>
      <c r="AG31" s="246"/>
      <c r="AH31" s="247"/>
      <c r="AI31" s="245"/>
      <c r="AJ31" s="246"/>
      <c r="AK31" s="246"/>
      <c r="AL31" s="247"/>
      <c r="AM31" s="249"/>
      <c r="AN31" s="249"/>
      <c r="AO31" s="249"/>
      <c r="AP31" s="245"/>
      <c r="AQ31" s="590" t="s">
        <v>630</v>
      </c>
      <c r="AR31" s="199"/>
      <c r="AS31" s="132" t="s">
        <v>236</v>
      </c>
      <c r="AT31" s="133"/>
      <c r="AU31" s="198">
        <v>2</v>
      </c>
      <c r="AV31" s="198"/>
      <c r="AW31" s="398" t="s">
        <v>181</v>
      </c>
      <c r="AX31" s="399"/>
    </row>
    <row r="32" spans="1:50" ht="23.25" customHeight="1" x14ac:dyDescent="0.15">
      <c r="A32" s="403"/>
      <c r="B32" s="401"/>
      <c r="C32" s="401"/>
      <c r="D32" s="401"/>
      <c r="E32" s="401"/>
      <c r="F32" s="402"/>
      <c r="G32" s="564" t="s">
        <v>573</v>
      </c>
      <c r="H32" s="565"/>
      <c r="I32" s="565"/>
      <c r="J32" s="565"/>
      <c r="K32" s="565"/>
      <c r="L32" s="565"/>
      <c r="M32" s="565"/>
      <c r="N32" s="565"/>
      <c r="O32" s="566"/>
      <c r="P32" s="104" t="s">
        <v>574</v>
      </c>
      <c r="Q32" s="104"/>
      <c r="R32" s="104"/>
      <c r="S32" s="104"/>
      <c r="T32" s="104"/>
      <c r="U32" s="104"/>
      <c r="V32" s="104"/>
      <c r="W32" s="104"/>
      <c r="X32" s="105"/>
      <c r="Y32" s="474" t="s">
        <v>12</v>
      </c>
      <c r="Z32" s="534"/>
      <c r="AA32" s="535"/>
      <c r="AB32" s="464" t="s">
        <v>377</v>
      </c>
      <c r="AC32" s="464"/>
      <c r="AD32" s="464"/>
      <c r="AE32" s="216">
        <v>93</v>
      </c>
      <c r="AF32" s="217"/>
      <c r="AG32" s="217"/>
      <c r="AH32" s="217"/>
      <c r="AI32" s="216">
        <v>93</v>
      </c>
      <c r="AJ32" s="217"/>
      <c r="AK32" s="217"/>
      <c r="AL32" s="217"/>
      <c r="AM32" s="216">
        <v>95</v>
      </c>
      <c r="AN32" s="217"/>
      <c r="AO32" s="217"/>
      <c r="AP32" s="217"/>
      <c r="AQ32" s="340" t="s">
        <v>575</v>
      </c>
      <c r="AR32" s="206"/>
      <c r="AS32" s="206"/>
      <c r="AT32" s="341"/>
      <c r="AU32" s="340" t="s">
        <v>575</v>
      </c>
      <c r="AV32" s="206"/>
      <c r="AW32" s="206"/>
      <c r="AX32" s="341"/>
    </row>
    <row r="33" spans="1:50" ht="23.25" customHeight="1" x14ac:dyDescent="0.15">
      <c r="A33" s="404"/>
      <c r="B33" s="405"/>
      <c r="C33" s="405"/>
      <c r="D33" s="405"/>
      <c r="E33" s="405"/>
      <c r="F33" s="406"/>
      <c r="G33" s="567"/>
      <c r="H33" s="568"/>
      <c r="I33" s="568"/>
      <c r="J33" s="568"/>
      <c r="K33" s="568"/>
      <c r="L33" s="568"/>
      <c r="M33" s="568"/>
      <c r="N33" s="568"/>
      <c r="O33" s="569"/>
      <c r="P33" s="107"/>
      <c r="Q33" s="107"/>
      <c r="R33" s="107"/>
      <c r="S33" s="107"/>
      <c r="T33" s="107"/>
      <c r="U33" s="107"/>
      <c r="V33" s="107"/>
      <c r="W33" s="107"/>
      <c r="X33" s="108"/>
      <c r="Y33" s="418" t="s">
        <v>54</v>
      </c>
      <c r="Z33" s="419"/>
      <c r="AA33" s="420"/>
      <c r="AB33" s="526" t="s">
        <v>377</v>
      </c>
      <c r="AC33" s="526"/>
      <c r="AD33" s="526"/>
      <c r="AE33" s="216">
        <v>90</v>
      </c>
      <c r="AF33" s="217"/>
      <c r="AG33" s="217"/>
      <c r="AH33" s="217"/>
      <c r="AI33" s="216">
        <v>90</v>
      </c>
      <c r="AJ33" s="217"/>
      <c r="AK33" s="217"/>
      <c r="AL33" s="217"/>
      <c r="AM33" s="216">
        <v>90</v>
      </c>
      <c r="AN33" s="217"/>
      <c r="AO33" s="217"/>
      <c r="AP33" s="217"/>
      <c r="AQ33" s="340" t="s">
        <v>630</v>
      </c>
      <c r="AR33" s="206"/>
      <c r="AS33" s="206"/>
      <c r="AT33" s="341"/>
      <c r="AU33" s="340">
        <v>90</v>
      </c>
      <c r="AV33" s="206"/>
      <c r="AW33" s="206"/>
      <c r="AX33" s="341"/>
    </row>
    <row r="34" spans="1:50" ht="90" customHeight="1" x14ac:dyDescent="0.15">
      <c r="A34" s="403"/>
      <c r="B34" s="401"/>
      <c r="C34" s="401"/>
      <c r="D34" s="401"/>
      <c r="E34" s="401"/>
      <c r="F34" s="402"/>
      <c r="G34" s="570"/>
      <c r="H34" s="571"/>
      <c r="I34" s="571"/>
      <c r="J34" s="571"/>
      <c r="K34" s="571"/>
      <c r="L34" s="571"/>
      <c r="M34" s="571"/>
      <c r="N34" s="571"/>
      <c r="O34" s="572"/>
      <c r="P34" s="110"/>
      <c r="Q34" s="110"/>
      <c r="R34" s="110"/>
      <c r="S34" s="110"/>
      <c r="T34" s="110"/>
      <c r="U34" s="110"/>
      <c r="V34" s="110"/>
      <c r="W34" s="110"/>
      <c r="X34" s="111"/>
      <c r="Y34" s="418" t="s">
        <v>13</v>
      </c>
      <c r="Z34" s="419"/>
      <c r="AA34" s="420"/>
      <c r="AB34" s="559" t="s">
        <v>182</v>
      </c>
      <c r="AC34" s="559"/>
      <c r="AD34" s="559"/>
      <c r="AE34" s="216">
        <v>103.3</v>
      </c>
      <c r="AF34" s="217"/>
      <c r="AG34" s="217"/>
      <c r="AH34" s="217"/>
      <c r="AI34" s="216">
        <v>103.3</v>
      </c>
      <c r="AJ34" s="217"/>
      <c r="AK34" s="217"/>
      <c r="AL34" s="217"/>
      <c r="AM34" s="216">
        <v>105.6</v>
      </c>
      <c r="AN34" s="217"/>
      <c r="AO34" s="217"/>
      <c r="AP34" s="217"/>
      <c r="AQ34" s="340" t="s">
        <v>575</v>
      </c>
      <c r="AR34" s="206"/>
      <c r="AS34" s="206"/>
      <c r="AT34" s="341"/>
      <c r="AU34" s="340" t="s">
        <v>575</v>
      </c>
      <c r="AV34" s="206"/>
      <c r="AW34" s="206"/>
      <c r="AX34" s="341"/>
    </row>
    <row r="35" spans="1:50" ht="23.25" customHeight="1" x14ac:dyDescent="0.15">
      <c r="A35" s="224" t="s">
        <v>386</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0" t="s">
        <v>353</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2" t="s">
        <v>398</v>
      </c>
      <c r="AF37" s="243"/>
      <c r="AG37" s="243"/>
      <c r="AH37" s="244"/>
      <c r="AI37" s="242" t="s">
        <v>396</v>
      </c>
      <c r="AJ37" s="243"/>
      <c r="AK37" s="243"/>
      <c r="AL37" s="244"/>
      <c r="AM37" s="248" t="s">
        <v>425</v>
      </c>
      <c r="AN37" s="248"/>
      <c r="AO37" s="248"/>
      <c r="AP37" s="248"/>
      <c r="AQ37" s="150" t="s">
        <v>235</v>
      </c>
      <c r="AR37" s="151"/>
      <c r="AS37" s="151"/>
      <c r="AT37" s="152"/>
      <c r="AU37" s="414" t="s">
        <v>134</v>
      </c>
      <c r="AV37" s="414"/>
      <c r="AW37" s="414"/>
      <c r="AX37" s="907"/>
    </row>
    <row r="38" spans="1:50" ht="18.75" hidden="1"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5"/>
      <c r="AC38" s="246"/>
      <c r="AD38" s="247"/>
      <c r="AE38" s="245"/>
      <c r="AF38" s="246"/>
      <c r="AG38" s="246"/>
      <c r="AH38" s="247"/>
      <c r="AI38" s="245"/>
      <c r="AJ38" s="246"/>
      <c r="AK38" s="246"/>
      <c r="AL38" s="247"/>
      <c r="AM38" s="249"/>
      <c r="AN38" s="249"/>
      <c r="AO38" s="249"/>
      <c r="AP38" s="249"/>
      <c r="AQ38" s="590"/>
      <c r="AR38" s="199"/>
      <c r="AS38" s="132" t="s">
        <v>236</v>
      </c>
      <c r="AT38" s="133"/>
      <c r="AU38" s="198"/>
      <c r="AV38" s="198"/>
      <c r="AW38" s="398" t="s">
        <v>181</v>
      </c>
      <c r="AX38" s="399"/>
    </row>
    <row r="39" spans="1:50" ht="23.25" hidden="1" customHeight="1" x14ac:dyDescent="0.15">
      <c r="A39" s="403"/>
      <c r="B39" s="401"/>
      <c r="C39" s="401"/>
      <c r="D39" s="401"/>
      <c r="E39" s="401"/>
      <c r="F39" s="402"/>
      <c r="G39" s="564"/>
      <c r="H39" s="565"/>
      <c r="I39" s="565"/>
      <c r="J39" s="565"/>
      <c r="K39" s="565"/>
      <c r="L39" s="565"/>
      <c r="M39" s="565"/>
      <c r="N39" s="565"/>
      <c r="O39" s="566"/>
      <c r="P39" s="104"/>
      <c r="Q39" s="104"/>
      <c r="R39" s="104"/>
      <c r="S39" s="104"/>
      <c r="T39" s="104"/>
      <c r="U39" s="104"/>
      <c r="V39" s="104"/>
      <c r="W39" s="104"/>
      <c r="X39" s="105"/>
      <c r="Y39" s="474" t="s">
        <v>12</v>
      </c>
      <c r="Z39" s="534"/>
      <c r="AA39" s="535"/>
      <c r="AB39" s="464"/>
      <c r="AC39" s="464"/>
      <c r="AD39" s="464"/>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4"/>
      <c r="B40" s="405"/>
      <c r="C40" s="405"/>
      <c r="D40" s="405"/>
      <c r="E40" s="405"/>
      <c r="F40" s="406"/>
      <c r="G40" s="567"/>
      <c r="H40" s="568"/>
      <c r="I40" s="568"/>
      <c r="J40" s="568"/>
      <c r="K40" s="568"/>
      <c r="L40" s="568"/>
      <c r="M40" s="568"/>
      <c r="N40" s="568"/>
      <c r="O40" s="569"/>
      <c r="P40" s="107"/>
      <c r="Q40" s="107"/>
      <c r="R40" s="107"/>
      <c r="S40" s="107"/>
      <c r="T40" s="107"/>
      <c r="U40" s="107"/>
      <c r="V40" s="107"/>
      <c r="W40" s="107"/>
      <c r="X40" s="108"/>
      <c r="Y40" s="418" t="s">
        <v>54</v>
      </c>
      <c r="Z40" s="419"/>
      <c r="AA40" s="420"/>
      <c r="AB40" s="526"/>
      <c r="AC40" s="526"/>
      <c r="AD40" s="5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07"/>
      <c r="B41" s="408"/>
      <c r="C41" s="408"/>
      <c r="D41" s="408"/>
      <c r="E41" s="408"/>
      <c r="F41" s="409"/>
      <c r="G41" s="570"/>
      <c r="H41" s="571"/>
      <c r="I41" s="571"/>
      <c r="J41" s="571"/>
      <c r="K41" s="571"/>
      <c r="L41" s="571"/>
      <c r="M41" s="571"/>
      <c r="N41" s="571"/>
      <c r="O41" s="572"/>
      <c r="P41" s="110"/>
      <c r="Q41" s="110"/>
      <c r="R41" s="110"/>
      <c r="S41" s="110"/>
      <c r="T41" s="110"/>
      <c r="U41" s="110"/>
      <c r="V41" s="110"/>
      <c r="W41" s="110"/>
      <c r="X41" s="111"/>
      <c r="Y41" s="418" t="s">
        <v>13</v>
      </c>
      <c r="Z41" s="419"/>
      <c r="AA41" s="420"/>
      <c r="AB41" s="559" t="s">
        <v>182</v>
      </c>
      <c r="AC41" s="559"/>
      <c r="AD41" s="559"/>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0" t="s">
        <v>353</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2" t="s">
        <v>398</v>
      </c>
      <c r="AF44" s="243"/>
      <c r="AG44" s="243"/>
      <c r="AH44" s="244"/>
      <c r="AI44" s="242" t="s">
        <v>396</v>
      </c>
      <c r="AJ44" s="243"/>
      <c r="AK44" s="243"/>
      <c r="AL44" s="244"/>
      <c r="AM44" s="248" t="s">
        <v>425</v>
      </c>
      <c r="AN44" s="248"/>
      <c r="AO44" s="248"/>
      <c r="AP44" s="248"/>
      <c r="AQ44" s="150" t="s">
        <v>235</v>
      </c>
      <c r="AR44" s="151"/>
      <c r="AS44" s="151"/>
      <c r="AT44" s="152"/>
      <c r="AU44" s="414" t="s">
        <v>134</v>
      </c>
      <c r="AV44" s="414"/>
      <c r="AW44" s="414"/>
      <c r="AX44" s="90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5"/>
      <c r="AC45" s="246"/>
      <c r="AD45" s="247"/>
      <c r="AE45" s="245"/>
      <c r="AF45" s="246"/>
      <c r="AG45" s="246"/>
      <c r="AH45" s="247"/>
      <c r="AI45" s="245"/>
      <c r="AJ45" s="246"/>
      <c r="AK45" s="246"/>
      <c r="AL45" s="247"/>
      <c r="AM45" s="249"/>
      <c r="AN45" s="249"/>
      <c r="AO45" s="249"/>
      <c r="AP45" s="249"/>
      <c r="AQ45" s="590"/>
      <c r="AR45" s="199"/>
      <c r="AS45" s="132" t="s">
        <v>236</v>
      </c>
      <c r="AT45" s="133"/>
      <c r="AU45" s="198"/>
      <c r="AV45" s="198"/>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4"/>
      <c r="Q46" s="104"/>
      <c r="R46" s="104"/>
      <c r="S46" s="104"/>
      <c r="T46" s="104"/>
      <c r="U46" s="104"/>
      <c r="V46" s="104"/>
      <c r="W46" s="104"/>
      <c r="X46" s="105"/>
      <c r="Y46" s="474" t="s">
        <v>12</v>
      </c>
      <c r="Z46" s="534"/>
      <c r="AA46" s="535"/>
      <c r="AB46" s="464"/>
      <c r="AC46" s="464"/>
      <c r="AD46" s="464"/>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4"/>
      <c r="B47" s="405"/>
      <c r="C47" s="405"/>
      <c r="D47" s="405"/>
      <c r="E47" s="405"/>
      <c r="F47" s="406"/>
      <c r="G47" s="567"/>
      <c r="H47" s="568"/>
      <c r="I47" s="568"/>
      <c r="J47" s="568"/>
      <c r="K47" s="568"/>
      <c r="L47" s="568"/>
      <c r="M47" s="568"/>
      <c r="N47" s="568"/>
      <c r="O47" s="569"/>
      <c r="P47" s="107"/>
      <c r="Q47" s="107"/>
      <c r="R47" s="107"/>
      <c r="S47" s="107"/>
      <c r="T47" s="107"/>
      <c r="U47" s="107"/>
      <c r="V47" s="107"/>
      <c r="W47" s="107"/>
      <c r="X47" s="108"/>
      <c r="Y47" s="418" t="s">
        <v>54</v>
      </c>
      <c r="Z47" s="419"/>
      <c r="AA47" s="420"/>
      <c r="AB47" s="526"/>
      <c r="AC47" s="526"/>
      <c r="AD47" s="5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07"/>
      <c r="B48" s="408"/>
      <c r="C48" s="408"/>
      <c r="D48" s="408"/>
      <c r="E48" s="408"/>
      <c r="F48" s="409"/>
      <c r="G48" s="570"/>
      <c r="H48" s="571"/>
      <c r="I48" s="571"/>
      <c r="J48" s="571"/>
      <c r="K48" s="571"/>
      <c r="L48" s="571"/>
      <c r="M48" s="571"/>
      <c r="N48" s="571"/>
      <c r="O48" s="572"/>
      <c r="P48" s="110"/>
      <c r="Q48" s="110"/>
      <c r="R48" s="110"/>
      <c r="S48" s="110"/>
      <c r="T48" s="110"/>
      <c r="U48" s="110"/>
      <c r="V48" s="110"/>
      <c r="W48" s="110"/>
      <c r="X48" s="111"/>
      <c r="Y48" s="418" t="s">
        <v>13</v>
      </c>
      <c r="Z48" s="419"/>
      <c r="AA48" s="420"/>
      <c r="AB48" s="559" t="s">
        <v>182</v>
      </c>
      <c r="AC48" s="559"/>
      <c r="AD48" s="559"/>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0" t="s">
        <v>353</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2" t="s">
        <v>398</v>
      </c>
      <c r="AF51" s="243"/>
      <c r="AG51" s="243"/>
      <c r="AH51" s="244"/>
      <c r="AI51" s="242" t="s">
        <v>396</v>
      </c>
      <c r="AJ51" s="243"/>
      <c r="AK51" s="243"/>
      <c r="AL51" s="244"/>
      <c r="AM51" s="248" t="s">
        <v>425</v>
      </c>
      <c r="AN51" s="248"/>
      <c r="AO51" s="248"/>
      <c r="AP51" s="248"/>
      <c r="AQ51" s="150" t="s">
        <v>235</v>
      </c>
      <c r="AR51" s="151"/>
      <c r="AS51" s="151"/>
      <c r="AT51" s="152"/>
      <c r="AU51" s="921" t="s">
        <v>134</v>
      </c>
      <c r="AV51" s="921"/>
      <c r="AW51" s="921"/>
      <c r="AX51" s="92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5"/>
      <c r="AC52" s="246"/>
      <c r="AD52" s="247"/>
      <c r="AE52" s="245"/>
      <c r="AF52" s="246"/>
      <c r="AG52" s="246"/>
      <c r="AH52" s="247"/>
      <c r="AI52" s="245"/>
      <c r="AJ52" s="246"/>
      <c r="AK52" s="246"/>
      <c r="AL52" s="247"/>
      <c r="AM52" s="249"/>
      <c r="AN52" s="249"/>
      <c r="AO52" s="249"/>
      <c r="AP52" s="249"/>
      <c r="AQ52" s="590"/>
      <c r="AR52" s="199"/>
      <c r="AS52" s="132" t="s">
        <v>236</v>
      </c>
      <c r="AT52" s="133"/>
      <c r="AU52" s="198"/>
      <c r="AV52" s="198"/>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4"/>
      <c r="Q53" s="104"/>
      <c r="R53" s="104"/>
      <c r="S53" s="104"/>
      <c r="T53" s="104"/>
      <c r="U53" s="104"/>
      <c r="V53" s="104"/>
      <c r="W53" s="104"/>
      <c r="X53" s="105"/>
      <c r="Y53" s="474" t="s">
        <v>12</v>
      </c>
      <c r="Z53" s="534"/>
      <c r="AA53" s="535"/>
      <c r="AB53" s="464"/>
      <c r="AC53" s="464"/>
      <c r="AD53" s="464"/>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4"/>
      <c r="B54" s="405"/>
      <c r="C54" s="405"/>
      <c r="D54" s="405"/>
      <c r="E54" s="405"/>
      <c r="F54" s="406"/>
      <c r="G54" s="567"/>
      <c r="H54" s="568"/>
      <c r="I54" s="568"/>
      <c r="J54" s="568"/>
      <c r="K54" s="568"/>
      <c r="L54" s="568"/>
      <c r="M54" s="568"/>
      <c r="N54" s="568"/>
      <c r="O54" s="569"/>
      <c r="P54" s="107"/>
      <c r="Q54" s="107"/>
      <c r="R54" s="107"/>
      <c r="S54" s="107"/>
      <c r="T54" s="107"/>
      <c r="U54" s="107"/>
      <c r="V54" s="107"/>
      <c r="W54" s="107"/>
      <c r="X54" s="108"/>
      <c r="Y54" s="418" t="s">
        <v>54</v>
      </c>
      <c r="Z54" s="419"/>
      <c r="AA54" s="420"/>
      <c r="AB54" s="526"/>
      <c r="AC54" s="526"/>
      <c r="AD54" s="5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07"/>
      <c r="B55" s="408"/>
      <c r="C55" s="408"/>
      <c r="D55" s="408"/>
      <c r="E55" s="408"/>
      <c r="F55" s="409"/>
      <c r="G55" s="570"/>
      <c r="H55" s="571"/>
      <c r="I55" s="571"/>
      <c r="J55" s="571"/>
      <c r="K55" s="571"/>
      <c r="L55" s="571"/>
      <c r="M55" s="571"/>
      <c r="N55" s="571"/>
      <c r="O55" s="572"/>
      <c r="P55" s="110"/>
      <c r="Q55" s="110"/>
      <c r="R55" s="110"/>
      <c r="S55" s="110"/>
      <c r="T55" s="110"/>
      <c r="U55" s="110"/>
      <c r="V55" s="110"/>
      <c r="W55" s="110"/>
      <c r="X55" s="111"/>
      <c r="Y55" s="418" t="s">
        <v>13</v>
      </c>
      <c r="Z55" s="419"/>
      <c r="AA55" s="420"/>
      <c r="AB55" s="594" t="s">
        <v>14</v>
      </c>
      <c r="AC55" s="594"/>
      <c r="AD55" s="59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0" t="s">
        <v>353</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2" t="s">
        <v>398</v>
      </c>
      <c r="AF58" s="243"/>
      <c r="AG58" s="243"/>
      <c r="AH58" s="244"/>
      <c r="AI58" s="242" t="s">
        <v>396</v>
      </c>
      <c r="AJ58" s="243"/>
      <c r="AK58" s="243"/>
      <c r="AL58" s="244"/>
      <c r="AM58" s="248" t="s">
        <v>425</v>
      </c>
      <c r="AN58" s="248"/>
      <c r="AO58" s="248"/>
      <c r="AP58" s="248"/>
      <c r="AQ58" s="150" t="s">
        <v>235</v>
      </c>
      <c r="AR58" s="151"/>
      <c r="AS58" s="151"/>
      <c r="AT58" s="152"/>
      <c r="AU58" s="921" t="s">
        <v>134</v>
      </c>
      <c r="AV58" s="921"/>
      <c r="AW58" s="921"/>
      <c r="AX58" s="92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5"/>
      <c r="AC59" s="246"/>
      <c r="AD59" s="247"/>
      <c r="AE59" s="245"/>
      <c r="AF59" s="246"/>
      <c r="AG59" s="246"/>
      <c r="AH59" s="247"/>
      <c r="AI59" s="245"/>
      <c r="AJ59" s="246"/>
      <c r="AK59" s="246"/>
      <c r="AL59" s="247"/>
      <c r="AM59" s="249"/>
      <c r="AN59" s="249"/>
      <c r="AO59" s="249"/>
      <c r="AP59" s="249"/>
      <c r="AQ59" s="590"/>
      <c r="AR59" s="199"/>
      <c r="AS59" s="132" t="s">
        <v>236</v>
      </c>
      <c r="AT59" s="133"/>
      <c r="AU59" s="198"/>
      <c r="AV59" s="198"/>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4"/>
      <c r="Q60" s="104"/>
      <c r="R60" s="104"/>
      <c r="S60" s="104"/>
      <c r="T60" s="104"/>
      <c r="U60" s="104"/>
      <c r="V60" s="104"/>
      <c r="W60" s="104"/>
      <c r="X60" s="105"/>
      <c r="Y60" s="474" t="s">
        <v>12</v>
      </c>
      <c r="Z60" s="534"/>
      <c r="AA60" s="535"/>
      <c r="AB60" s="464"/>
      <c r="AC60" s="464"/>
      <c r="AD60" s="464"/>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4"/>
      <c r="B61" s="405"/>
      <c r="C61" s="405"/>
      <c r="D61" s="405"/>
      <c r="E61" s="405"/>
      <c r="F61" s="406"/>
      <c r="G61" s="567"/>
      <c r="H61" s="568"/>
      <c r="I61" s="568"/>
      <c r="J61" s="568"/>
      <c r="K61" s="568"/>
      <c r="L61" s="568"/>
      <c r="M61" s="568"/>
      <c r="N61" s="568"/>
      <c r="O61" s="569"/>
      <c r="P61" s="107"/>
      <c r="Q61" s="107"/>
      <c r="R61" s="107"/>
      <c r="S61" s="107"/>
      <c r="T61" s="107"/>
      <c r="U61" s="107"/>
      <c r="V61" s="107"/>
      <c r="W61" s="107"/>
      <c r="X61" s="108"/>
      <c r="Y61" s="418" t="s">
        <v>54</v>
      </c>
      <c r="Z61" s="419"/>
      <c r="AA61" s="420"/>
      <c r="AB61" s="526"/>
      <c r="AC61" s="526"/>
      <c r="AD61" s="5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4"/>
      <c r="B62" s="405"/>
      <c r="C62" s="405"/>
      <c r="D62" s="405"/>
      <c r="E62" s="405"/>
      <c r="F62" s="406"/>
      <c r="G62" s="570"/>
      <c r="H62" s="571"/>
      <c r="I62" s="571"/>
      <c r="J62" s="571"/>
      <c r="K62" s="571"/>
      <c r="L62" s="571"/>
      <c r="M62" s="571"/>
      <c r="N62" s="571"/>
      <c r="O62" s="572"/>
      <c r="P62" s="110"/>
      <c r="Q62" s="110"/>
      <c r="R62" s="110"/>
      <c r="S62" s="110"/>
      <c r="T62" s="110"/>
      <c r="U62" s="110"/>
      <c r="V62" s="110"/>
      <c r="W62" s="110"/>
      <c r="X62" s="111"/>
      <c r="Y62" s="418" t="s">
        <v>13</v>
      </c>
      <c r="Z62" s="419"/>
      <c r="AA62" s="420"/>
      <c r="AB62" s="559" t="s">
        <v>14</v>
      </c>
      <c r="AC62" s="559"/>
      <c r="AD62" s="559"/>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5" t="s">
        <v>354</v>
      </c>
      <c r="B65" s="486"/>
      <c r="C65" s="486"/>
      <c r="D65" s="486"/>
      <c r="E65" s="486"/>
      <c r="F65" s="487"/>
      <c r="G65" s="488"/>
      <c r="H65" s="237" t="s">
        <v>146</v>
      </c>
      <c r="I65" s="237"/>
      <c r="J65" s="237"/>
      <c r="K65" s="237"/>
      <c r="L65" s="237"/>
      <c r="M65" s="237"/>
      <c r="N65" s="237"/>
      <c r="O65" s="238"/>
      <c r="P65" s="236" t="s">
        <v>59</v>
      </c>
      <c r="Q65" s="237"/>
      <c r="R65" s="237"/>
      <c r="S65" s="237"/>
      <c r="T65" s="237"/>
      <c r="U65" s="237"/>
      <c r="V65" s="238"/>
      <c r="W65" s="490" t="s">
        <v>349</v>
      </c>
      <c r="X65" s="491"/>
      <c r="Y65" s="494"/>
      <c r="Z65" s="494"/>
      <c r="AA65" s="495"/>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8"/>
      <c r="B66" s="479"/>
      <c r="C66" s="479"/>
      <c r="D66" s="479"/>
      <c r="E66" s="479"/>
      <c r="F66" s="480"/>
      <c r="G66" s="489"/>
      <c r="H66" s="240"/>
      <c r="I66" s="240"/>
      <c r="J66" s="240"/>
      <c r="K66" s="240"/>
      <c r="L66" s="240"/>
      <c r="M66" s="240"/>
      <c r="N66" s="240"/>
      <c r="O66" s="241"/>
      <c r="P66" s="239"/>
      <c r="Q66" s="240"/>
      <c r="R66" s="240"/>
      <c r="S66" s="240"/>
      <c r="T66" s="240"/>
      <c r="U66" s="240"/>
      <c r="V66" s="241"/>
      <c r="W66" s="492"/>
      <c r="X66" s="493"/>
      <c r="Y66" s="496"/>
      <c r="Z66" s="496"/>
      <c r="AA66" s="497"/>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8"/>
      <c r="B67" s="479"/>
      <c r="C67" s="479"/>
      <c r="D67" s="479"/>
      <c r="E67" s="479"/>
      <c r="F67" s="48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8"/>
      <c r="B68" s="479"/>
      <c r="C68" s="479"/>
      <c r="D68" s="479"/>
      <c r="E68" s="479"/>
      <c r="F68" s="48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8"/>
      <c r="B69" s="479"/>
      <c r="C69" s="479"/>
      <c r="D69" s="479"/>
      <c r="E69" s="479"/>
      <c r="F69" s="48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8" t="s">
        <v>359</v>
      </c>
      <c r="B70" s="479"/>
      <c r="C70" s="479"/>
      <c r="D70" s="479"/>
      <c r="E70" s="479"/>
      <c r="F70" s="480"/>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8"/>
      <c r="B71" s="479"/>
      <c r="C71" s="479"/>
      <c r="D71" s="479"/>
      <c r="E71" s="479"/>
      <c r="F71" s="48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1"/>
      <c r="B72" s="482"/>
      <c r="C72" s="482"/>
      <c r="D72" s="482"/>
      <c r="E72" s="482"/>
      <c r="F72" s="48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9" t="s">
        <v>354</v>
      </c>
      <c r="B73" s="510"/>
      <c r="C73" s="510"/>
      <c r="D73" s="510"/>
      <c r="E73" s="510"/>
      <c r="F73" s="511"/>
      <c r="G73" s="582"/>
      <c r="H73" s="129" t="s">
        <v>146</v>
      </c>
      <c r="I73" s="129"/>
      <c r="J73" s="129"/>
      <c r="K73" s="129"/>
      <c r="L73" s="129"/>
      <c r="M73" s="129"/>
      <c r="N73" s="129"/>
      <c r="O73" s="130"/>
      <c r="P73" s="158" t="s">
        <v>59</v>
      </c>
      <c r="Q73" s="129"/>
      <c r="R73" s="129"/>
      <c r="S73" s="129"/>
      <c r="T73" s="129"/>
      <c r="U73" s="129"/>
      <c r="V73" s="129"/>
      <c r="W73" s="129"/>
      <c r="X73" s="130"/>
      <c r="Y73" s="584"/>
      <c r="Z73" s="585"/>
      <c r="AA73" s="586"/>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2"/>
      <c r="B74" s="513"/>
      <c r="C74" s="513"/>
      <c r="D74" s="513"/>
      <c r="E74" s="513"/>
      <c r="F74" s="514"/>
      <c r="G74" s="583"/>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0"/>
      <c r="AR74" s="199"/>
      <c r="AS74" s="132" t="s">
        <v>236</v>
      </c>
      <c r="AT74" s="133"/>
      <c r="AU74" s="590"/>
      <c r="AV74" s="199"/>
      <c r="AW74" s="132" t="s">
        <v>181</v>
      </c>
      <c r="AX74" s="194"/>
    </row>
    <row r="75" spans="1:50" ht="23.25" hidden="1" customHeight="1" x14ac:dyDescent="0.15">
      <c r="A75" s="512"/>
      <c r="B75" s="513"/>
      <c r="C75" s="513"/>
      <c r="D75" s="513"/>
      <c r="E75" s="513"/>
      <c r="F75" s="514"/>
      <c r="G75" s="60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2"/>
      <c r="B76" s="513"/>
      <c r="C76" s="513"/>
      <c r="D76" s="513"/>
      <c r="E76" s="513"/>
      <c r="F76" s="514"/>
      <c r="G76" s="61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2"/>
      <c r="B77" s="513"/>
      <c r="C77" s="513"/>
      <c r="D77" s="513"/>
      <c r="E77" s="513"/>
      <c r="F77" s="514"/>
      <c r="G77" s="611"/>
      <c r="H77" s="110"/>
      <c r="I77" s="110"/>
      <c r="J77" s="110"/>
      <c r="K77" s="110"/>
      <c r="L77" s="110"/>
      <c r="M77" s="110"/>
      <c r="N77" s="110"/>
      <c r="O77" s="111"/>
      <c r="P77" s="107"/>
      <c r="Q77" s="107"/>
      <c r="R77" s="107"/>
      <c r="S77" s="107"/>
      <c r="T77" s="107"/>
      <c r="U77" s="107"/>
      <c r="V77" s="107"/>
      <c r="W77" s="107"/>
      <c r="X77" s="108"/>
      <c r="Y77" s="158" t="s">
        <v>13</v>
      </c>
      <c r="Z77" s="129"/>
      <c r="AA77" s="130"/>
      <c r="AB77" s="579" t="s">
        <v>14</v>
      </c>
      <c r="AC77" s="579"/>
      <c r="AD77" s="579"/>
      <c r="AE77" s="887"/>
      <c r="AF77" s="888"/>
      <c r="AG77" s="888"/>
      <c r="AH77" s="888"/>
      <c r="AI77" s="887"/>
      <c r="AJ77" s="888"/>
      <c r="AK77" s="888"/>
      <c r="AL77" s="888"/>
      <c r="AM77" s="887"/>
      <c r="AN77" s="888"/>
      <c r="AO77" s="888"/>
      <c r="AP77" s="888"/>
      <c r="AQ77" s="340"/>
      <c r="AR77" s="206"/>
      <c r="AS77" s="206"/>
      <c r="AT77" s="341"/>
      <c r="AU77" s="217"/>
      <c r="AV77" s="217"/>
      <c r="AW77" s="217"/>
      <c r="AX77" s="219"/>
    </row>
    <row r="78" spans="1:50" ht="69.75" hidden="1" customHeight="1" x14ac:dyDescent="0.15">
      <c r="A78" s="334" t="s">
        <v>389</v>
      </c>
      <c r="B78" s="335"/>
      <c r="C78" s="335"/>
      <c r="D78" s="335"/>
      <c r="E78" s="332" t="s">
        <v>332</v>
      </c>
      <c r="F78" s="333"/>
      <c r="G78" s="56" t="s">
        <v>238</v>
      </c>
      <c r="H78" s="587"/>
      <c r="I78" s="588"/>
      <c r="J78" s="588"/>
      <c r="K78" s="588"/>
      <c r="L78" s="588"/>
      <c r="M78" s="588"/>
      <c r="N78" s="588"/>
      <c r="O78" s="589"/>
      <c r="P78" s="146"/>
      <c r="Q78" s="146"/>
      <c r="R78" s="146"/>
      <c r="S78" s="146"/>
      <c r="T78" s="146"/>
      <c r="U78" s="146"/>
      <c r="V78" s="146"/>
      <c r="W78" s="146"/>
      <c r="X78" s="146"/>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348</v>
      </c>
      <c r="AP79" s="277"/>
      <c r="AQ79" s="277"/>
      <c r="AR79" s="80" t="s">
        <v>346</v>
      </c>
      <c r="AS79" s="276"/>
      <c r="AT79" s="277"/>
      <c r="AU79" s="277"/>
      <c r="AV79" s="277"/>
      <c r="AW79" s="277"/>
      <c r="AX79" s="977"/>
    </row>
    <row r="80" spans="1:50" ht="18.75" hidden="1" customHeight="1" x14ac:dyDescent="0.15">
      <c r="A80" s="861" t="s">
        <v>147</v>
      </c>
      <c r="B80" s="527" t="s">
        <v>345</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437</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2"/>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2"/>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1"/>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2"/>
    </row>
    <row r="83" spans="1:60" ht="22.5" hidden="1" customHeight="1" x14ac:dyDescent="0.15">
      <c r="A83" s="862"/>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3"/>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4"/>
    </row>
    <row r="84" spans="1:60" ht="19.5" hidden="1" customHeight="1" x14ac:dyDescent="0.15">
      <c r="A84" s="862"/>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5"/>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6"/>
    </row>
    <row r="85" spans="1:60" ht="18.75" hidden="1" customHeight="1" x14ac:dyDescent="0.15">
      <c r="A85" s="862"/>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6" t="s">
        <v>134</v>
      </c>
      <c r="AV85" s="536"/>
      <c r="AW85" s="536"/>
      <c r="AX85" s="537"/>
      <c r="AY85" s="10"/>
      <c r="AZ85" s="10"/>
      <c r="BA85" s="10"/>
      <c r="BB85" s="10"/>
      <c r="BC85" s="10"/>
    </row>
    <row r="86" spans="1:60" ht="18.75" hidden="1" customHeight="1" x14ac:dyDescent="0.15">
      <c r="A86" s="862"/>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8" t="s">
        <v>181</v>
      </c>
      <c r="AX86" s="399"/>
      <c r="AY86" s="10"/>
      <c r="AZ86" s="10"/>
      <c r="BA86" s="10"/>
      <c r="BB86" s="10"/>
      <c r="BC86" s="10"/>
      <c r="BD86" s="10"/>
      <c r="BE86" s="10"/>
      <c r="BF86" s="10"/>
      <c r="BG86" s="10"/>
      <c r="BH86" s="10"/>
    </row>
    <row r="87" spans="1:60" ht="23.25" hidden="1" customHeight="1" x14ac:dyDescent="0.15">
      <c r="A87" s="862"/>
      <c r="B87" s="431"/>
      <c r="C87" s="431"/>
      <c r="D87" s="431"/>
      <c r="E87" s="431"/>
      <c r="F87" s="432"/>
      <c r="G87" s="103"/>
      <c r="H87" s="104"/>
      <c r="I87" s="104"/>
      <c r="J87" s="104"/>
      <c r="K87" s="104"/>
      <c r="L87" s="104"/>
      <c r="M87" s="104"/>
      <c r="N87" s="104"/>
      <c r="O87" s="105"/>
      <c r="P87" s="104"/>
      <c r="Q87" s="517"/>
      <c r="R87" s="517"/>
      <c r="S87" s="517"/>
      <c r="T87" s="517"/>
      <c r="U87" s="517"/>
      <c r="V87" s="517"/>
      <c r="W87" s="517"/>
      <c r="X87" s="518"/>
      <c r="Y87" s="561" t="s">
        <v>62</v>
      </c>
      <c r="Z87" s="562"/>
      <c r="AA87" s="563"/>
      <c r="AB87" s="464"/>
      <c r="AC87" s="464"/>
      <c r="AD87" s="464"/>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2"/>
      <c r="B88" s="431"/>
      <c r="C88" s="431"/>
      <c r="D88" s="431"/>
      <c r="E88" s="431"/>
      <c r="F88" s="432"/>
      <c r="G88" s="106"/>
      <c r="H88" s="107"/>
      <c r="I88" s="107"/>
      <c r="J88" s="107"/>
      <c r="K88" s="107"/>
      <c r="L88" s="107"/>
      <c r="M88" s="107"/>
      <c r="N88" s="107"/>
      <c r="O88" s="108"/>
      <c r="P88" s="519"/>
      <c r="Q88" s="519"/>
      <c r="R88" s="519"/>
      <c r="S88" s="519"/>
      <c r="T88" s="519"/>
      <c r="U88" s="519"/>
      <c r="V88" s="519"/>
      <c r="W88" s="519"/>
      <c r="X88" s="520"/>
      <c r="Y88" s="461" t="s">
        <v>54</v>
      </c>
      <c r="Z88" s="462"/>
      <c r="AA88" s="463"/>
      <c r="AB88" s="526"/>
      <c r="AC88" s="526"/>
      <c r="AD88" s="526"/>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2"/>
      <c r="B89" s="532"/>
      <c r="C89" s="532"/>
      <c r="D89" s="532"/>
      <c r="E89" s="532"/>
      <c r="F89" s="533"/>
      <c r="G89" s="109"/>
      <c r="H89" s="110"/>
      <c r="I89" s="110"/>
      <c r="J89" s="110"/>
      <c r="K89" s="110"/>
      <c r="L89" s="110"/>
      <c r="M89" s="110"/>
      <c r="N89" s="110"/>
      <c r="O89" s="111"/>
      <c r="P89" s="175"/>
      <c r="Q89" s="175"/>
      <c r="R89" s="175"/>
      <c r="S89" s="175"/>
      <c r="T89" s="175"/>
      <c r="U89" s="175"/>
      <c r="V89" s="175"/>
      <c r="W89" s="175"/>
      <c r="X89" s="560"/>
      <c r="Y89" s="461" t="s">
        <v>13</v>
      </c>
      <c r="Z89" s="462"/>
      <c r="AA89" s="463"/>
      <c r="AB89" s="594" t="s">
        <v>14</v>
      </c>
      <c r="AC89" s="594"/>
      <c r="AD89" s="59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2"/>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6" t="s">
        <v>134</v>
      </c>
      <c r="AV90" s="536"/>
      <c r="AW90" s="536"/>
      <c r="AX90" s="537"/>
    </row>
    <row r="91" spans="1:60" ht="18.75" hidden="1" customHeight="1" x14ac:dyDescent="0.15">
      <c r="A91" s="862"/>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8" t="s">
        <v>181</v>
      </c>
      <c r="AX91" s="399"/>
      <c r="AY91" s="10"/>
      <c r="AZ91" s="10"/>
      <c r="BA91" s="10"/>
      <c r="BB91" s="10"/>
      <c r="BC91" s="10"/>
    </row>
    <row r="92" spans="1:60" ht="23.25" hidden="1" customHeight="1" x14ac:dyDescent="0.15">
      <c r="A92" s="862"/>
      <c r="B92" s="431"/>
      <c r="C92" s="431"/>
      <c r="D92" s="431"/>
      <c r="E92" s="431"/>
      <c r="F92" s="432"/>
      <c r="G92" s="103"/>
      <c r="H92" s="104"/>
      <c r="I92" s="104"/>
      <c r="J92" s="104"/>
      <c r="K92" s="104"/>
      <c r="L92" s="104"/>
      <c r="M92" s="104"/>
      <c r="N92" s="104"/>
      <c r="O92" s="105"/>
      <c r="P92" s="104"/>
      <c r="Q92" s="517"/>
      <c r="R92" s="517"/>
      <c r="S92" s="517"/>
      <c r="T92" s="517"/>
      <c r="U92" s="517"/>
      <c r="V92" s="517"/>
      <c r="W92" s="517"/>
      <c r="X92" s="518"/>
      <c r="Y92" s="561" t="s">
        <v>62</v>
      </c>
      <c r="Z92" s="562"/>
      <c r="AA92" s="563"/>
      <c r="AB92" s="464"/>
      <c r="AC92" s="464"/>
      <c r="AD92" s="464"/>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2"/>
      <c r="B93" s="431"/>
      <c r="C93" s="431"/>
      <c r="D93" s="431"/>
      <c r="E93" s="431"/>
      <c r="F93" s="432"/>
      <c r="G93" s="106"/>
      <c r="H93" s="107"/>
      <c r="I93" s="107"/>
      <c r="J93" s="107"/>
      <c r="K93" s="107"/>
      <c r="L93" s="107"/>
      <c r="M93" s="107"/>
      <c r="N93" s="107"/>
      <c r="O93" s="108"/>
      <c r="P93" s="519"/>
      <c r="Q93" s="519"/>
      <c r="R93" s="519"/>
      <c r="S93" s="519"/>
      <c r="T93" s="519"/>
      <c r="U93" s="519"/>
      <c r="V93" s="519"/>
      <c r="W93" s="519"/>
      <c r="X93" s="520"/>
      <c r="Y93" s="461" t="s">
        <v>54</v>
      </c>
      <c r="Z93" s="462"/>
      <c r="AA93" s="463"/>
      <c r="AB93" s="526"/>
      <c r="AC93" s="526"/>
      <c r="AD93" s="526"/>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2"/>
      <c r="B94" s="532"/>
      <c r="C94" s="532"/>
      <c r="D94" s="532"/>
      <c r="E94" s="532"/>
      <c r="F94" s="533"/>
      <c r="G94" s="109"/>
      <c r="H94" s="110"/>
      <c r="I94" s="110"/>
      <c r="J94" s="110"/>
      <c r="K94" s="110"/>
      <c r="L94" s="110"/>
      <c r="M94" s="110"/>
      <c r="N94" s="110"/>
      <c r="O94" s="111"/>
      <c r="P94" s="175"/>
      <c r="Q94" s="175"/>
      <c r="R94" s="175"/>
      <c r="S94" s="175"/>
      <c r="T94" s="175"/>
      <c r="U94" s="175"/>
      <c r="V94" s="175"/>
      <c r="W94" s="175"/>
      <c r="X94" s="560"/>
      <c r="Y94" s="461" t="s">
        <v>13</v>
      </c>
      <c r="Z94" s="462"/>
      <c r="AA94" s="463"/>
      <c r="AB94" s="594" t="s">
        <v>14</v>
      </c>
      <c r="AC94" s="594"/>
      <c r="AD94" s="59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2"/>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6" t="s">
        <v>134</v>
      </c>
      <c r="AV95" s="536"/>
      <c r="AW95" s="536"/>
      <c r="AX95" s="537"/>
      <c r="AY95" s="10"/>
      <c r="AZ95" s="10"/>
      <c r="BA95" s="10"/>
      <c r="BB95" s="10"/>
      <c r="BC95" s="10"/>
      <c r="BD95" s="10"/>
      <c r="BE95" s="10"/>
      <c r="BF95" s="10"/>
      <c r="BG95" s="10"/>
      <c r="BH95" s="10"/>
    </row>
    <row r="96" spans="1:60" ht="18.75" hidden="1" customHeight="1" x14ac:dyDescent="0.15">
      <c r="A96" s="862"/>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8" t="s">
        <v>181</v>
      </c>
      <c r="AX96" s="399"/>
    </row>
    <row r="97" spans="1:60" ht="23.25" hidden="1" customHeight="1" x14ac:dyDescent="0.15">
      <c r="A97" s="862"/>
      <c r="B97" s="431"/>
      <c r="C97" s="431"/>
      <c r="D97" s="431"/>
      <c r="E97" s="431"/>
      <c r="F97" s="432"/>
      <c r="G97" s="103"/>
      <c r="H97" s="104"/>
      <c r="I97" s="104"/>
      <c r="J97" s="104"/>
      <c r="K97" s="104"/>
      <c r="L97" s="104"/>
      <c r="M97" s="104"/>
      <c r="N97" s="104"/>
      <c r="O97" s="105"/>
      <c r="P97" s="104"/>
      <c r="Q97" s="517"/>
      <c r="R97" s="517"/>
      <c r="S97" s="517"/>
      <c r="T97" s="517"/>
      <c r="U97" s="517"/>
      <c r="V97" s="517"/>
      <c r="W97" s="517"/>
      <c r="X97" s="518"/>
      <c r="Y97" s="561" t="s">
        <v>62</v>
      </c>
      <c r="Z97" s="562"/>
      <c r="AA97" s="563"/>
      <c r="AB97" s="471"/>
      <c r="AC97" s="472"/>
      <c r="AD97" s="473"/>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2"/>
      <c r="B98" s="431"/>
      <c r="C98" s="431"/>
      <c r="D98" s="431"/>
      <c r="E98" s="431"/>
      <c r="F98" s="432"/>
      <c r="G98" s="106"/>
      <c r="H98" s="107"/>
      <c r="I98" s="107"/>
      <c r="J98" s="107"/>
      <c r="K98" s="107"/>
      <c r="L98" s="107"/>
      <c r="M98" s="107"/>
      <c r="N98" s="107"/>
      <c r="O98" s="108"/>
      <c r="P98" s="519"/>
      <c r="Q98" s="519"/>
      <c r="R98" s="519"/>
      <c r="S98" s="519"/>
      <c r="T98" s="519"/>
      <c r="U98" s="519"/>
      <c r="V98" s="519"/>
      <c r="W98" s="519"/>
      <c r="X98" s="520"/>
      <c r="Y98" s="461" t="s">
        <v>54</v>
      </c>
      <c r="Z98" s="462"/>
      <c r="AA98" s="463"/>
      <c r="AB98" s="465"/>
      <c r="AC98" s="466"/>
      <c r="AD98" s="467"/>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3"/>
      <c r="B99" s="433"/>
      <c r="C99" s="433"/>
      <c r="D99" s="433"/>
      <c r="E99" s="433"/>
      <c r="F99" s="434"/>
      <c r="G99" s="580"/>
      <c r="H99" s="214"/>
      <c r="I99" s="214"/>
      <c r="J99" s="214"/>
      <c r="K99" s="214"/>
      <c r="L99" s="214"/>
      <c r="M99" s="214"/>
      <c r="N99" s="214"/>
      <c r="O99" s="581"/>
      <c r="P99" s="521"/>
      <c r="Q99" s="521"/>
      <c r="R99" s="521"/>
      <c r="S99" s="521"/>
      <c r="T99" s="521"/>
      <c r="U99" s="521"/>
      <c r="V99" s="521"/>
      <c r="W99" s="521"/>
      <c r="X99" s="522"/>
      <c r="Y99" s="892" t="s">
        <v>13</v>
      </c>
      <c r="Z99" s="893"/>
      <c r="AA99" s="894"/>
      <c r="AB99" s="889" t="s">
        <v>14</v>
      </c>
      <c r="AC99" s="890"/>
      <c r="AD99" s="89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1"/>
      <c r="Z100" s="852"/>
      <c r="AA100" s="853"/>
      <c r="AB100" s="484" t="s">
        <v>11</v>
      </c>
      <c r="AC100" s="484"/>
      <c r="AD100" s="484"/>
      <c r="AE100" s="542" t="s">
        <v>398</v>
      </c>
      <c r="AF100" s="543"/>
      <c r="AG100" s="543"/>
      <c r="AH100" s="544"/>
      <c r="AI100" s="542" t="s">
        <v>418</v>
      </c>
      <c r="AJ100" s="543"/>
      <c r="AK100" s="543"/>
      <c r="AL100" s="544"/>
      <c r="AM100" s="542" t="s">
        <v>425</v>
      </c>
      <c r="AN100" s="543"/>
      <c r="AO100" s="543"/>
      <c r="AP100" s="544"/>
      <c r="AQ100" s="318" t="s">
        <v>438</v>
      </c>
      <c r="AR100" s="319"/>
      <c r="AS100" s="319"/>
      <c r="AT100" s="320"/>
      <c r="AU100" s="318" t="s">
        <v>439</v>
      </c>
      <c r="AV100" s="319"/>
      <c r="AW100" s="319"/>
      <c r="AX100" s="321"/>
    </row>
    <row r="101" spans="1:60" ht="23.25" customHeight="1" x14ac:dyDescent="0.15">
      <c r="A101" s="425"/>
      <c r="B101" s="426"/>
      <c r="C101" s="426"/>
      <c r="D101" s="426"/>
      <c r="E101" s="426"/>
      <c r="F101" s="427"/>
      <c r="G101" s="104" t="s">
        <v>610</v>
      </c>
      <c r="H101" s="104"/>
      <c r="I101" s="104"/>
      <c r="J101" s="104"/>
      <c r="K101" s="104"/>
      <c r="L101" s="104"/>
      <c r="M101" s="104"/>
      <c r="N101" s="104"/>
      <c r="O101" s="104"/>
      <c r="P101" s="104"/>
      <c r="Q101" s="104"/>
      <c r="R101" s="104"/>
      <c r="S101" s="104"/>
      <c r="T101" s="104"/>
      <c r="U101" s="104"/>
      <c r="V101" s="104"/>
      <c r="W101" s="104"/>
      <c r="X101" s="105"/>
      <c r="Y101" s="545" t="s">
        <v>55</v>
      </c>
      <c r="Z101" s="546"/>
      <c r="AA101" s="547"/>
      <c r="AB101" s="464" t="s">
        <v>612</v>
      </c>
      <c r="AC101" s="464"/>
      <c r="AD101" s="464"/>
      <c r="AE101" s="216">
        <v>4586</v>
      </c>
      <c r="AF101" s="217"/>
      <c r="AG101" s="217"/>
      <c r="AH101" s="218"/>
      <c r="AI101" s="216">
        <v>6219</v>
      </c>
      <c r="AJ101" s="217"/>
      <c r="AK101" s="217"/>
      <c r="AL101" s="218"/>
      <c r="AM101" s="216">
        <v>7465</v>
      </c>
      <c r="AN101" s="217"/>
      <c r="AO101" s="217"/>
      <c r="AP101" s="218"/>
      <c r="AQ101" s="216" t="s">
        <v>626</v>
      </c>
      <c r="AR101" s="217"/>
      <c r="AS101" s="217"/>
      <c r="AT101" s="218"/>
      <c r="AU101" s="216" t="s">
        <v>626</v>
      </c>
      <c r="AV101" s="217"/>
      <c r="AW101" s="217"/>
      <c r="AX101" s="218"/>
    </row>
    <row r="102" spans="1:60" ht="23.25" customHeight="1" x14ac:dyDescent="0.15">
      <c r="A102" s="428"/>
      <c r="B102" s="429"/>
      <c r="C102" s="429"/>
      <c r="D102" s="429"/>
      <c r="E102" s="429"/>
      <c r="F102" s="430"/>
      <c r="G102" s="110"/>
      <c r="H102" s="110"/>
      <c r="I102" s="110"/>
      <c r="J102" s="110"/>
      <c r="K102" s="110"/>
      <c r="L102" s="110"/>
      <c r="M102" s="110"/>
      <c r="N102" s="110"/>
      <c r="O102" s="110"/>
      <c r="P102" s="110"/>
      <c r="Q102" s="110"/>
      <c r="R102" s="110"/>
      <c r="S102" s="110"/>
      <c r="T102" s="110"/>
      <c r="U102" s="110"/>
      <c r="V102" s="110"/>
      <c r="W102" s="110"/>
      <c r="X102" s="111"/>
      <c r="Y102" s="448" t="s">
        <v>56</v>
      </c>
      <c r="Z102" s="449"/>
      <c r="AA102" s="450"/>
      <c r="AB102" s="464" t="s">
        <v>612</v>
      </c>
      <c r="AC102" s="464"/>
      <c r="AD102" s="464"/>
      <c r="AE102" s="421">
        <v>6416</v>
      </c>
      <c r="AF102" s="421"/>
      <c r="AG102" s="421"/>
      <c r="AH102" s="421"/>
      <c r="AI102" s="421">
        <v>7395</v>
      </c>
      <c r="AJ102" s="421"/>
      <c r="AK102" s="421"/>
      <c r="AL102" s="421"/>
      <c r="AM102" s="421">
        <v>6818</v>
      </c>
      <c r="AN102" s="421"/>
      <c r="AO102" s="421"/>
      <c r="AP102" s="421"/>
      <c r="AQ102" s="271">
        <v>10544</v>
      </c>
      <c r="AR102" s="272"/>
      <c r="AS102" s="272"/>
      <c r="AT102" s="317"/>
      <c r="AU102" s="271">
        <v>12192</v>
      </c>
      <c r="AV102" s="272"/>
      <c r="AW102" s="272"/>
      <c r="AX102" s="317"/>
    </row>
    <row r="103" spans="1:60" ht="31.5" hidden="1" customHeight="1" x14ac:dyDescent="0.15">
      <c r="A103" s="422" t="s">
        <v>355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398</v>
      </c>
      <c r="AF103" s="419"/>
      <c r="AG103" s="419"/>
      <c r="AH103" s="420"/>
      <c r="AI103" s="418" t="s">
        <v>396</v>
      </c>
      <c r="AJ103" s="419"/>
      <c r="AK103" s="419"/>
      <c r="AL103" s="420"/>
      <c r="AM103" s="418" t="s">
        <v>425</v>
      </c>
      <c r="AN103" s="419"/>
      <c r="AO103" s="419"/>
      <c r="AP103" s="420"/>
      <c r="AQ103" s="282" t="s">
        <v>438</v>
      </c>
      <c r="AR103" s="283"/>
      <c r="AS103" s="283"/>
      <c r="AT103" s="322"/>
      <c r="AU103" s="282" t="s">
        <v>439</v>
      </c>
      <c r="AV103" s="283"/>
      <c r="AW103" s="283"/>
      <c r="AX103" s="284"/>
    </row>
    <row r="104" spans="1:60" ht="23.25" hidden="1" customHeight="1" x14ac:dyDescent="0.15">
      <c r="A104" s="425"/>
      <c r="B104" s="426"/>
      <c r="C104" s="426"/>
      <c r="D104" s="426"/>
      <c r="E104" s="426"/>
      <c r="F104" s="427"/>
      <c r="G104" s="104"/>
      <c r="H104" s="104"/>
      <c r="I104" s="104"/>
      <c r="J104" s="104"/>
      <c r="K104" s="104"/>
      <c r="L104" s="104"/>
      <c r="M104" s="104"/>
      <c r="N104" s="104"/>
      <c r="O104" s="104"/>
      <c r="P104" s="104"/>
      <c r="Q104" s="104"/>
      <c r="R104" s="104"/>
      <c r="S104" s="104"/>
      <c r="T104" s="104"/>
      <c r="U104" s="104"/>
      <c r="V104" s="104"/>
      <c r="W104" s="104"/>
      <c r="X104" s="105"/>
      <c r="Y104" s="468" t="s">
        <v>55</v>
      </c>
      <c r="Z104" s="469"/>
      <c r="AA104" s="470"/>
      <c r="AB104" s="548"/>
      <c r="AC104" s="549"/>
      <c r="AD104" s="550"/>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8"/>
      <c r="B105" s="429"/>
      <c r="C105" s="429"/>
      <c r="D105" s="429"/>
      <c r="E105" s="429"/>
      <c r="F105" s="430"/>
      <c r="G105" s="110"/>
      <c r="H105" s="110"/>
      <c r="I105" s="110"/>
      <c r="J105" s="110"/>
      <c r="K105" s="110"/>
      <c r="L105" s="110"/>
      <c r="M105" s="110"/>
      <c r="N105" s="110"/>
      <c r="O105" s="110"/>
      <c r="P105" s="110"/>
      <c r="Q105" s="110"/>
      <c r="R105" s="110"/>
      <c r="S105" s="110"/>
      <c r="T105" s="110"/>
      <c r="U105" s="110"/>
      <c r="V105" s="110"/>
      <c r="W105" s="110"/>
      <c r="X105" s="111"/>
      <c r="Y105" s="448" t="s">
        <v>56</v>
      </c>
      <c r="Z105" s="551"/>
      <c r="AA105" s="552"/>
      <c r="AB105" s="471"/>
      <c r="AC105" s="472"/>
      <c r="AD105" s="473"/>
      <c r="AE105" s="421"/>
      <c r="AF105" s="421"/>
      <c r="AG105" s="421"/>
      <c r="AH105" s="421"/>
      <c r="AI105" s="421"/>
      <c r="AJ105" s="421"/>
      <c r="AK105" s="421"/>
      <c r="AL105" s="421"/>
      <c r="AM105" s="421"/>
      <c r="AN105" s="421"/>
      <c r="AO105" s="421"/>
      <c r="AP105" s="421"/>
      <c r="AQ105" s="216"/>
      <c r="AR105" s="217"/>
      <c r="AS105" s="217"/>
      <c r="AT105" s="218"/>
      <c r="AU105" s="271"/>
      <c r="AV105" s="272"/>
      <c r="AW105" s="272"/>
      <c r="AX105" s="317"/>
    </row>
    <row r="106" spans="1:60" ht="31.5" hidden="1" customHeight="1" x14ac:dyDescent="0.15">
      <c r="A106" s="422" t="s">
        <v>355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398</v>
      </c>
      <c r="AF106" s="419"/>
      <c r="AG106" s="419"/>
      <c r="AH106" s="420"/>
      <c r="AI106" s="418" t="s">
        <v>396</v>
      </c>
      <c r="AJ106" s="419"/>
      <c r="AK106" s="419"/>
      <c r="AL106" s="420"/>
      <c r="AM106" s="418" t="s">
        <v>425</v>
      </c>
      <c r="AN106" s="419"/>
      <c r="AO106" s="419"/>
      <c r="AP106" s="420"/>
      <c r="AQ106" s="282" t="s">
        <v>438</v>
      </c>
      <c r="AR106" s="283"/>
      <c r="AS106" s="283"/>
      <c r="AT106" s="322"/>
      <c r="AU106" s="282" t="s">
        <v>439</v>
      </c>
      <c r="AV106" s="283"/>
      <c r="AW106" s="283"/>
      <c r="AX106" s="284"/>
    </row>
    <row r="107" spans="1:60" ht="23.25" hidden="1" customHeight="1" x14ac:dyDescent="0.15">
      <c r="A107" s="425"/>
      <c r="B107" s="426"/>
      <c r="C107" s="426"/>
      <c r="D107" s="426"/>
      <c r="E107" s="426"/>
      <c r="F107" s="427"/>
      <c r="G107" s="104"/>
      <c r="H107" s="104"/>
      <c r="I107" s="104"/>
      <c r="J107" s="104"/>
      <c r="K107" s="104"/>
      <c r="L107" s="104"/>
      <c r="M107" s="104"/>
      <c r="N107" s="104"/>
      <c r="O107" s="104"/>
      <c r="P107" s="104"/>
      <c r="Q107" s="104"/>
      <c r="R107" s="104"/>
      <c r="S107" s="104"/>
      <c r="T107" s="104"/>
      <c r="U107" s="104"/>
      <c r="V107" s="104"/>
      <c r="W107" s="104"/>
      <c r="X107" s="105"/>
      <c r="Y107" s="468" t="s">
        <v>55</v>
      </c>
      <c r="Z107" s="469"/>
      <c r="AA107" s="470"/>
      <c r="AB107" s="548"/>
      <c r="AC107" s="549"/>
      <c r="AD107" s="550"/>
      <c r="AE107" s="421"/>
      <c r="AF107" s="421"/>
      <c r="AG107" s="421"/>
      <c r="AH107" s="421"/>
      <c r="AI107" s="421"/>
      <c r="AJ107" s="421"/>
      <c r="AK107" s="421"/>
      <c r="AL107" s="421"/>
      <c r="AM107" s="421"/>
      <c r="AN107" s="421"/>
      <c r="AO107" s="421"/>
      <c r="AP107" s="421"/>
      <c r="AQ107" s="216"/>
      <c r="AR107" s="217"/>
      <c r="AS107" s="217"/>
      <c r="AT107" s="218"/>
      <c r="AU107" s="216"/>
      <c r="AV107" s="217"/>
      <c r="AW107" s="217"/>
      <c r="AX107" s="218"/>
    </row>
    <row r="108" spans="1:60" ht="23.25" hidden="1" customHeight="1" x14ac:dyDescent="0.15">
      <c r="A108" s="428"/>
      <c r="B108" s="429"/>
      <c r="C108" s="429"/>
      <c r="D108" s="429"/>
      <c r="E108" s="429"/>
      <c r="F108" s="430"/>
      <c r="G108" s="110"/>
      <c r="H108" s="110"/>
      <c r="I108" s="110"/>
      <c r="J108" s="110"/>
      <c r="K108" s="110"/>
      <c r="L108" s="110"/>
      <c r="M108" s="110"/>
      <c r="N108" s="110"/>
      <c r="O108" s="110"/>
      <c r="P108" s="110"/>
      <c r="Q108" s="110"/>
      <c r="R108" s="110"/>
      <c r="S108" s="110"/>
      <c r="T108" s="110"/>
      <c r="U108" s="110"/>
      <c r="V108" s="110"/>
      <c r="W108" s="110"/>
      <c r="X108" s="111"/>
      <c r="Y108" s="448" t="s">
        <v>56</v>
      </c>
      <c r="Z108" s="551"/>
      <c r="AA108" s="552"/>
      <c r="AB108" s="471"/>
      <c r="AC108" s="472"/>
      <c r="AD108" s="473"/>
      <c r="AE108" s="421"/>
      <c r="AF108" s="421"/>
      <c r="AG108" s="421"/>
      <c r="AH108" s="421"/>
      <c r="AI108" s="421"/>
      <c r="AJ108" s="421"/>
      <c r="AK108" s="421"/>
      <c r="AL108" s="421"/>
      <c r="AM108" s="421"/>
      <c r="AN108" s="421"/>
      <c r="AO108" s="421"/>
      <c r="AP108" s="421"/>
      <c r="AQ108" s="216"/>
      <c r="AR108" s="217"/>
      <c r="AS108" s="217"/>
      <c r="AT108" s="218"/>
      <c r="AU108" s="271"/>
      <c r="AV108" s="272"/>
      <c r="AW108" s="272"/>
      <c r="AX108" s="317"/>
    </row>
    <row r="109" spans="1:60" ht="31.5" hidden="1" customHeight="1" x14ac:dyDescent="0.15">
      <c r="A109" s="422" t="s">
        <v>355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398</v>
      </c>
      <c r="AF109" s="419"/>
      <c r="AG109" s="419"/>
      <c r="AH109" s="420"/>
      <c r="AI109" s="418" t="s">
        <v>396</v>
      </c>
      <c r="AJ109" s="419"/>
      <c r="AK109" s="419"/>
      <c r="AL109" s="420"/>
      <c r="AM109" s="418" t="s">
        <v>425</v>
      </c>
      <c r="AN109" s="419"/>
      <c r="AO109" s="419"/>
      <c r="AP109" s="420"/>
      <c r="AQ109" s="282" t="s">
        <v>438</v>
      </c>
      <c r="AR109" s="283"/>
      <c r="AS109" s="283"/>
      <c r="AT109" s="322"/>
      <c r="AU109" s="282" t="s">
        <v>439</v>
      </c>
      <c r="AV109" s="283"/>
      <c r="AW109" s="283"/>
      <c r="AX109" s="284"/>
    </row>
    <row r="110" spans="1:60" ht="23.25" hidden="1" customHeight="1" x14ac:dyDescent="0.15">
      <c r="A110" s="425"/>
      <c r="B110" s="426"/>
      <c r="C110" s="426"/>
      <c r="D110" s="426"/>
      <c r="E110" s="426"/>
      <c r="F110" s="427"/>
      <c r="G110" s="104"/>
      <c r="H110" s="104"/>
      <c r="I110" s="104"/>
      <c r="J110" s="104"/>
      <c r="K110" s="104"/>
      <c r="L110" s="104"/>
      <c r="M110" s="104"/>
      <c r="N110" s="104"/>
      <c r="O110" s="104"/>
      <c r="P110" s="104"/>
      <c r="Q110" s="104"/>
      <c r="R110" s="104"/>
      <c r="S110" s="104"/>
      <c r="T110" s="104"/>
      <c r="U110" s="104"/>
      <c r="V110" s="104"/>
      <c r="W110" s="104"/>
      <c r="X110" s="105"/>
      <c r="Y110" s="468" t="s">
        <v>55</v>
      </c>
      <c r="Z110" s="469"/>
      <c r="AA110" s="470"/>
      <c r="AB110" s="548"/>
      <c r="AC110" s="549"/>
      <c r="AD110" s="550"/>
      <c r="AE110" s="421"/>
      <c r="AF110" s="421"/>
      <c r="AG110" s="421"/>
      <c r="AH110" s="421"/>
      <c r="AI110" s="421"/>
      <c r="AJ110" s="421"/>
      <c r="AK110" s="421"/>
      <c r="AL110" s="421"/>
      <c r="AM110" s="421"/>
      <c r="AN110" s="421"/>
      <c r="AO110" s="421"/>
      <c r="AP110" s="421"/>
      <c r="AQ110" s="216"/>
      <c r="AR110" s="217"/>
      <c r="AS110" s="217"/>
      <c r="AT110" s="218"/>
      <c r="AU110" s="216"/>
      <c r="AV110" s="217"/>
      <c r="AW110" s="217"/>
      <c r="AX110" s="218"/>
    </row>
    <row r="111" spans="1:60" ht="23.25" hidden="1" customHeight="1" x14ac:dyDescent="0.15">
      <c r="A111" s="428"/>
      <c r="B111" s="429"/>
      <c r="C111" s="429"/>
      <c r="D111" s="429"/>
      <c r="E111" s="429"/>
      <c r="F111" s="430"/>
      <c r="G111" s="110"/>
      <c r="H111" s="110"/>
      <c r="I111" s="110"/>
      <c r="J111" s="110"/>
      <c r="K111" s="110"/>
      <c r="L111" s="110"/>
      <c r="M111" s="110"/>
      <c r="N111" s="110"/>
      <c r="O111" s="110"/>
      <c r="P111" s="110"/>
      <c r="Q111" s="110"/>
      <c r="R111" s="110"/>
      <c r="S111" s="110"/>
      <c r="T111" s="110"/>
      <c r="U111" s="110"/>
      <c r="V111" s="110"/>
      <c r="W111" s="110"/>
      <c r="X111" s="111"/>
      <c r="Y111" s="448" t="s">
        <v>56</v>
      </c>
      <c r="Z111" s="551"/>
      <c r="AA111" s="552"/>
      <c r="AB111" s="471"/>
      <c r="AC111" s="472"/>
      <c r="AD111" s="473"/>
      <c r="AE111" s="421"/>
      <c r="AF111" s="421"/>
      <c r="AG111" s="421"/>
      <c r="AH111" s="421"/>
      <c r="AI111" s="421"/>
      <c r="AJ111" s="421"/>
      <c r="AK111" s="421"/>
      <c r="AL111" s="421"/>
      <c r="AM111" s="421"/>
      <c r="AN111" s="421"/>
      <c r="AO111" s="421"/>
      <c r="AP111" s="421"/>
      <c r="AQ111" s="216"/>
      <c r="AR111" s="217"/>
      <c r="AS111" s="217"/>
      <c r="AT111" s="218"/>
      <c r="AU111" s="271"/>
      <c r="AV111" s="272"/>
      <c r="AW111" s="272"/>
      <c r="AX111" s="317"/>
    </row>
    <row r="112" spans="1:60" ht="31.5" hidden="1" customHeight="1" x14ac:dyDescent="0.15">
      <c r="A112" s="422" t="s">
        <v>355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398</v>
      </c>
      <c r="AF112" s="419"/>
      <c r="AG112" s="419"/>
      <c r="AH112" s="420"/>
      <c r="AI112" s="418" t="s">
        <v>396</v>
      </c>
      <c r="AJ112" s="419"/>
      <c r="AK112" s="419"/>
      <c r="AL112" s="420"/>
      <c r="AM112" s="418" t="s">
        <v>425</v>
      </c>
      <c r="AN112" s="419"/>
      <c r="AO112" s="419"/>
      <c r="AP112" s="420"/>
      <c r="AQ112" s="282" t="s">
        <v>438</v>
      </c>
      <c r="AR112" s="283"/>
      <c r="AS112" s="283"/>
      <c r="AT112" s="322"/>
      <c r="AU112" s="282" t="s">
        <v>439</v>
      </c>
      <c r="AV112" s="283"/>
      <c r="AW112" s="283"/>
      <c r="AX112" s="284"/>
    </row>
    <row r="113" spans="1:50" ht="23.25" hidden="1" customHeight="1" x14ac:dyDescent="0.15">
      <c r="A113" s="425"/>
      <c r="B113" s="426"/>
      <c r="C113" s="426"/>
      <c r="D113" s="426"/>
      <c r="E113" s="426"/>
      <c r="F113" s="427"/>
      <c r="G113" s="104"/>
      <c r="H113" s="104"/>
      <c r="I113" s="104"/>
      <c r="J113" s="104"/>
      <c r="K113" s="104"/>
      <c r="L113" s="104"/>
      <c r="M113" s="104"/>
      <c r="N113" s="104"/>
      <c r="O113" s="104"/>
      <c r="P113" s="104"/>
      <c r="Q113" s="104"/>
      <c r="R113" s="104"/>
      <c r="S113" s="104"/>
      <c r="T113" s="104"/>
      <c r="U113" s="104"/>
      <c r="V113" s="104"/>
      <c r="W113" s="104"/>
      <c r="X113" s="105"/>
      <c r="Y113" s="468" t="s">
        <v>55</v>
      </c>
      <c r="Z113" s="469"/>
      <c r="AA113" s="470"/>
      <c r="AB113" s="548"/>
      <c r="AC113" s="549"/>
      <c r="AD113" s="550"/>
      <c r="AE113" s="421"/>
      <c r="AF113" s="421"/>
      <c r="AG113" s="421"/>
      <c r="AH113" s="421"/>
      <c r="AI113" s="421"/>
      <c r="AJ113" s="421"/>
      <c r="AK113" s="421"/>
      <c r="AL113" s="421"/>
      <c r="AM113" s="421"/>
      <c r="AN113" s="421"/>
      <c r="AO113" s="421"/>
      <c r="AP113" s="421"/>
      <c r="AQ113" s="216"/>
      <c r="AR113" s="217"/>
      <c r="AS113" s="217"/>
      <c r="AT113" s="218"/>
      <c r="AU113" s="216"/>
      <c r="AV113" s="217"/>
      <c r="AW113" s="217"/>
      <c r="AX113" s="218"/>
    </row>
    <row r="114" spans="1:50" ht="23.25" hidden="1" customHeight="1" x14ac:dyDescent="0.15">
      <c r="A114" s="428"/>
      <c r="B114" s="429"/>
      <c r="C114" s="429"/>
      <c r="D114" s="429"/>
      <c r="E114" s="429"/>
      <c r="F114" s="430"/>
      <c r="G114" s="110"/>
      <c r="H114" s="110"/>
      <c r="I114" s="110"/>
      <c r="J114" s="110"/>
      <c r="K114" s="110"/>
      <c r="L114" s="110"/>
      <c r="M114" s="110"/>
      <c r="N114" s="110"/>
      <c r="O114" s="110"/>
      <c r="P114" s="110"/>
      <c r="Q114" s="110"/>
      <c r="R114" s="110"/>
      <c r="S114" s="110"/>
      <c r="T114" s="110"/>
      <c r="U114" s="110"/>
      <c r="V114" s="110"/>
      <c r="W114" s="110"/>
      <c r="X114" s="111"/>
      <c r="Y114" s="448" t="s">
        <v>56</v>
      </c>
      <c r="Z114" s="551"/>
      <c r="AA114" s="552"/>
      <c r="AB114" s="471"/>
      <c r="AC114" s="472"/>
      <c r="AD114" s="473"/>
      <c r="AE114" s="421"/>
      <c r="AF114" s="421"/>
      <c r="AG114" s="421"/>
      <c r="AH114" s="421"/>
      <c r="AI114" s="421"/>
      <c r="AJ114" s="421"/>
      <c r="AK114" s="421"/>
      <c r="AL114" s="421"/>
      <c r="AM114" s="421"/>
      <c r="AN114" s="421"/>
      <c r="AO114" s="421"/>
      <c r="AP114" s="421"/>
      <c r="AQ114" s="216"/>
      <c r="AR114" s="217"/>
      <c r="AS114" s="217"/>
      <c r="AT114" s="218"/>
      <c r="AU114" s="216"/>
      <c r="AV114" s="217"/>
      <c r="AW114" s="217"/>
      <c r="AX114" s="218"/>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398</v>
      </c>
      <c r="AF115" s="419"/>
      <c r="AG115" s="419"/>
      <c r="AH115" s="420"/>
      <c r="AI115" s="418" t="s">
        <v>396</v>
      </c>
      <c r="AJ115" s="419"/>
      <c r="AK115" s="419"/>
      <c r="AL115" s="420"/>
      <c r="AM115" s="418" t="s">
        <v>425</v>
      </c>
      <c r="AN115" s="419"/>
      <c r="AO115" s="419"/>
      <c r="AP115" s="420"/>
      <c r="AQ115" s="591" t="s">
        <v>440</v>
      </c>
      <c r="AR115" s="592"/>
      <c r="AS115" s="592"/>
      <c r="AT115" s="592"/>
      <c r="AU115" s="592"/>
      <c r="AV115" s="592"/>
      <c r="AW115" s="592"/>
      <c r="AX115" s="593"/>
    </row>
    <row r="116" spans="1:50" ht="23.25" customHeight="1" x14ac:dyDescent="0.15">
      <c r="A116" s="442"/>
      <c r="B116" s="443"/>
      <c r="C116" s="443"/>
      <c r="D116" s="443"/>
      <c r="E116" s="443"/>
      <c r="F116" s="444"/>
      <c r="G116" s="393" t="s">
        <v>611</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613</v>
      </c>
      <c r="AC116" s="466"/>
      <c r="AD116" s="467"/>
      <c r="AE116" s="421">
        <v>352</v>
      </c>
      <c r="AF116" s="421"/>
      <c r="AG116" s="421"/>
      <c r="AH116" s="421"/>
      <c r="AI116" s="421">
        <v>333</v>
      </c>
      <c r="AJ116" s="421"/>
      <c r="AK116" s="421"/>
      <c r="AL116" s="421"/>
      <c r="AM116" s="421">
        <v>324</v>
      </c>
      <c r="AN116" s="421"/>
      <c r="AO116" s="421"/>
      <c r="AP116" s="421"/>
      <c r="AQ116" s="216">
        <v>327</v>
      </c>
      <c r="AR116" s="217"/>
      <c r="AS116" s="217"/>
      <c r="AT116" s="217"/>
      <c r="AU116" s="217"/>
      <c r="AV116" s="217"/>
      <c r="AW116" s="217"/>
      <c r="AX116" s="219"/>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614</v>
      </c>
      <c r="AC117" s="476"/>
      <c r="AD117" s="477"/>
      <c r="AE117" s="554" t="s">
        <v>615</v>
      </c>
      <c r="AF117" s="554"/>
      <c r="AG117" s="554"/>
      <c r="AH117" s="554"/>
      <c r="AI117" s="554" t="s">
        <v>616</v>
      </c>
      <c r="AJ117" s="554"/>
      <c r="AK117" s="554"/>
      <c r="AL117" s="554"/>
      <c r="AM117" s="554" t="s">
        <v>625</v>
      </c>
      <c r="AN117" s="554"/>
      <c r="AO117" s="554"/>
      <c r="AP117" s="554"/>
      <c r="AQ117" s="554" t="s">
        <v>617</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398</v>
      </c>
      <c r="AF118" s="419"/>
      <c r="AG118" s="419"/>
      <c r="AH118" s="420"/>
      <c r="AI118" s="418" t="s">
        <v>396</v>
      </c>
      <c r="AJ118" s="419"/>
      <c r="AK118" s="419"/>
      <c r="AL118" s="420"/>
      <c r="AM118" s="418" t="s">
        <v>425</v>
      </c>
      <c r="AN118" s="419"/>
      <c r="AO118" s="419"/>
      <c r="AP118" s="420"/>
      <c r="AQ118" s="591" t="s">
        <v>440</v>
      </c>
      <c r="AR118" s="592"/>
      <c r="AS118" s="592"/>
      <c r="AT118" s="592"/>
      <c r="AU118" s="592"/>
      <c r="AV118" s="592"/>
      <c r="AW118" s="592"/>
      <c r="AX118" s="593"/>
    </row>
    <row r="119" spans="1:50" ht="23.25" hidden="1" customHeight="1" x14ac:dyDescent="0.15">
      <c r="A119" s="442"/>
      <c r="B119" s="443"/>
      <c r="C119" s="443"/>
      <c r="D119" s="443"/>
      <c r="E119" s="443"/>
      <c r="F119" s="444"/>
      <c r="G119" s="393" t="s">
        <v>363</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362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398</v>
      </c>
      <c r="AF121" s="419"/>
      <c r="AG121" s="419"/>
      <c r="AH121" s="420"/>
      <c r="AI121" s="418" t="s">
        <v>396</v>
      </c>
      <c r="AJ121" s="419"/>
      <c r="AK121" s="419"/>
      <c r="AL121" s="420"/>
      <c r="AM121" s="418" t="s">
        <v>425</v>
      </c>
      <c r="AN121" s="419"/>
      <c r="AO121" s="419"/>
      <c r="AP121" s="420"/>
      <c r="AQ121" s="591" t="s">
        <v>440</v>
      </c>
      <c r="AR121" s="592"/>
      <c r="AS121" s="592"/>
      <c r="AT121" s="592"/>
      <c r="AU121" s="592"/>
      <c r="AV121" s="592"/>
      <c r="AW121" s="592"/>
      <c r="AX121" s="593"/>
    </row>
    <row r="122" spans="1:50" ht="23.25" hidden="1" customHeight="1" x14ac:dyDescent="0.15">
      <c r="A122" s="442"/>
      <c r="B122" s="443"/>
      <c r="C122" s="443"/>
      <c r="D122" s="443"/>
      <c r="E122" s="443"/>
      <c r="F122" s="444"/>
      <c r="G122" s="393" t="s">
        <v>364</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398</v>
      </c>
      <c r="AF124" s="419"/>
      <c r="AG124" s="419"/>
      <c r="AH124" s="420"/>
      <c r="AI124" s="418" t="s">
        <v>396</v>
      </c>
      <c r="AJ124" s="419"/>
      <c r="AK124" s="419"/>
      <c r="AL124" s="420"/>
      <c r="AM124" s="418" t="s">
        <v>425</v>
      </c>
      <c r="AN124" s="419"/>
      <c r="AO124" s="419"/>
      <c r="AP124" s="420"/>
      <c r="AQ124" s="591" t="s">
        <v>440</v>
      </c>
      <c r="AR124" s="592"/>
      <c r="AS124" s="592"/>
      <c r="AT124" s="592"/>
      <c r="AU124" s="592"/>
      <c r="AV124" s="592"/>
      <c r="AW124" s="592"/>
      <c r="AX124" s="593"/>
    </row>
    <row r="125" spans="1:50" ht="23.25" hidden="1" customHeight="1" x14ac:dyDescent="0.15">
      <c r="A125" s="442"/>
      <c r="B125" s="443"/>
      <c r="C125" s="443"/>
      <c r="D125" s="443"/>
      <c r="E125" s="443"/>
      <c r="F125" s="444"/>
      <c r="G125" s="393" t="s">
        <v>364</v>
      </c>
      <c r="H125" s="393"/>
      <c r="I125" s="393"/>
      <c r="J125" s="393"/>
      <c r="K125" s="393"/>
      <c r="L125" s="393"/>
      <c r="M125" s="393"/>
      <c r="N125" s="393"/>
      <c r="O125" s="393"/>
      <c r="P125" s="393"/>
      <c r="Q125" s="393"/>
      <c r="R125" s="393"/>
      <c r="S125" s="393"/>
      <c r="T125" s="393"/>
      <c r="U125" s="393"/>
      <c r="V125" s="393"/>
      <c r="W125" s="393"/>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7"/>
      <c r="Y126" s="474" t="s">
        <v>49</v>
      </c>
      <c r="Z126" s="449"/>
      <c r="AA126" s="450"/>
      <c r="AB126" s="475" t="s">
        <v>362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6" t="s">
        <v>16</v>
      </c>
      <c r="H127" s="246"/>
      <c r="I127" s="246"/>
      <c r="J127" s="246"/>
      <c r="K127" s="246"/>
      <c r="L127" s="246"/>
      <c r="M127" s="246"/>
      <c r="N127" s="246"/>
      <c r="O127" s="246"/>
      <c r="P127" s="246"/>
      <c r="Q127" s="246"/>
      <c r="R127" s="246"/>
      <c r="S127" s="246"/>
      <c r="T127" s="246"/>
      <c r="U127" s="246"/>
      <c r="V127" s="246"/>
      <c r="W127" s="246"/>
      <c r="X127" s="247"/>
      <c r="Y127" s="923"/>
      <c r="Z127" s="924"/>
      <c r="AA127" s="925"/>
      <c r="AB127" s="245" t="s">
        <v>11</v>
      </c>
      <c r="AC127" s="246"/>
      <c r="AD127" s="247"/>
      <c r="AE127" s="418" t="s">
        <v>398</v>
      </c>
      <c r="AF127" s="419"/>
      <c r="AG127" s="419"/>
      <c r="AH127" s="420"/>
      <c r="AI127" s="418" t="s">
        <v>396</v>
      </c>
      <c r="AJ127" s="419"/>
      <c r="AK127" s="419"/>
      <c r="AL127" s="420"/>
      <c r="AM127" s="418" t="s">
        <v>425</v>
      </c>
      <c r="AN127" s="419"/>
      <c r="AO127" s="419"/>
      <c r="AP127" s="420"/>
      <c r="AQ127" s="591" t="s">
        <v>440</v>
      </c>
      <c r="AR127" s="592"/>
      <c r="AS127" s="592"/>
      <c r="AT127" s="592"/>
      <c r="AU127" s="592"/>
      <c r="AV127" s="592"/>
      <c r="AW127" s="592"/>
      <c r="AX127" s="593"/>
    </row>
    <row r="128" spans="1:50" ht="23.25" hidden="1" customHeight="1" x14ac:dyDescent="0.15">
      <c r="A128" s="442"/>
      <c r="B128" s="443"/>
      <c r="C128" s="443"/>
      <c r="D128" s="443"/>
      <c r="E128" s="443"/>
      <c r="F128" s="444"/>
      <c r="G128" s="393" t="s">
        <v>364</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362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7" t="s">
        <v>413</v>
      </c>
      <c r="B130" s="184"/>
      <c r="C130" s="183" t="s">
        <v>239</v>
      </c>
      <c r="D130" s="184"/>
      <c r="E130" s="168" t="s">
        <v>268</v>
      </c>
      <c r="F130" s="169"/>
      <c r="G130" s="170" t="s">
        <v>577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v>2</v>
      </c>
      <c r="AR133" s="198"/>
      <c r="AS133" s="132" t="s">
        <v>236</v>
      </c>
      <c r="AT133" s="133"/>
      <c r="AU133" s="199">
        <v>7</v>
      </c>
      <c r="AV133" s="199"/>
      <c r="AW133" s="132" t="s">
        <v>181</v>
      </c>
      <c r="AX133" s="194"/>
    </row>
    <row r="134" spans="1:50" ht="39.75" customHeight="1" x14ac:dyDescent="0.15">
      <c r="A134" s="188"/>
      <c r="B134" s="185"/>
      <c r="C134" s="179"/>
      <c r="D134" s="185"/>
      <c r="E134" s="179"/>
      <c r="F134" s="180"/>
      <c r="G134" s="103" t="s">
        <v>579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5.0999999999999996</v>
      </c>
      <c r="AF134" s="206"/>
      <c r="AG134" s="206"/>
      <c r="AH134" s="206"/>
      <c r="AI134" s="205">
        <v>6.2</v>
      </c>
      <c r="AJ134" s="206"/>
      <c r="AK134" s="206"/>
      <c r="AL134" s="206"/>
      <c r="AM134" s="205">
        <v>7.5</v>
      </c>
      <c r="AN134" s="206"/>
      <c r="AO134" s="206"/>
      <c r="AP134" s="206"/>
      <c r="AQ134" s="205" t="s">
        <v>621</v>
      </c>
      <c r="AR134" s="206"/>
      <c r="AS134" s="206"/>
      <c r="AT134" s="206"/>
      <c r="AU134" s="205" t="s">
        <v>621</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v>3.2</v>
      </c>
      <c r="AF135" s="206"/>
      <c r="AG135" s="206"/>
      <c r="AH135" s="206"/>
      <c r="AI135" s="205">
        <v>5.0999999999999996</v>
      </c>
      <c r="AJ135" s="206"/>
      <c r="AK135" s="206"/>
      <c r="AL135" s="206"/>
      <c r="AM135" s="205">
        <v>6.2</v>
      </c>
      <c r="AN135" s="206"/>
      <c r="AO135" s="206"/>
      <c r="AP135" s="206"/>
      <c r="AQ135" s="205">
        <v>13</v>
      </c>
      <c r="AR135" s="206"/>
      <c r="AS135" s="206"/>
      <c r="AT135" s="206"/>
      <c r="AU135" s="205">
        <v>30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v>2</v>
      </c>
      <c r="AR137" s="198"/>
      <c r="AS137" s="132" t="s">
        <v>236</v>
      </c>
      <c r="AT137" s="133"/>
      <c r="AU137" s="199">
        <v>7</v>
      </c>
      <c r="AV137" s="199"/>
      <c r="AW137" s="132" t="s">
        <v>181</v>
      </c>
      <c r="AX137" s="194"/>
    </row>
    <row r="138" spans="1:50" ht="39.75" customHeight="1" x14ac:dyDescent="0.15">
      <c r="A138" s="188"/>
      <c r="B138" s="185"/>
      <c r="C138" s="179"/>
      <c r="D138" s="185"/>
      <c r="E138" s="179"/>
      <c r="F138" s="180"/>
      <c r="G138" s="103" t="s">
        <v>580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581</v>
      </c>
      <c r="AC138" s="204"/>
      <c r="AD138" s="204"/>
      <c r="AE138" s="205">
        <v>2878</v>
      </c>
      <c r="AF138" s="206"/>
      <c r="AG138" s="206"/>
      <c r="AH138" s="206"/>
      <c r="AI138" s="205">
        <v>3085</v>
      </c>
      <c r="AJ138" s="206"/>
      <c r="AK138" s="206"/>
      <c r="AL138" s="206"/>
      <c r="AM138" s="205">
        <v>3312</v>
      </c>
      <c r="AN138" s="206"/>
      <c r="AO138" s="206"/>
      <c r="AP138" s="206"/>
      <c r="AQ138" s="205" t="s">
        <v>621</v>
      </c>
      <c r="AR138" s="206"/>
      <c r="AS138" s="206"/>
      <c r="AT138" s="206"/>
      <c r="AU138" s="205" t="s">
        <v>621</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581</v>
      </c>
      <c r="AC139" s="212"/>
      <c r="AD139" s="212"/>
      <c r="AE139" s="205" t="s">
        <v>575</v>
      </c>
      <c r="AF139" s="206"/>
      <c r="AG139" s="206"/>
      <c r="AH139" s="206"/>
      <c r="AI139" s="205" t="s">
        <v>575</v>
      </c>
      <c r="AJ139" s="206"/>
      <c r="AK139" s="206"/>
      <c r="AL139" s="206"/>
      <c r="AM139" s="205" t="s">
        <v>621</v>
      </c>
      <c r="AN139" s="206"/>
      <c r="AO139" s="206"/>
      <c r="AP139" s="206"/>
      <c r="AQ139" s="205">
        <v>3000</v>
      </c>
      <c r="AR139" s="206"/>
      <c r="AS139" s="206"/>
      <c r="AT139" s="206"/>
      <c r="AU139" s="205">
        <v>4300</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64.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28"/>
      <c r="E430" s="173" t="s">
        <v>406</v>
      </c>
      <c r="F430" s="895"/>
      <c r="G430" s="896" t="s">
        <v>255</v>
      </c>
      <c r="H430" s="122"/>
      <c r="I430" s="122"/>
      <c r="J430" s="897" t="s">
        <v>575</v>
      </c>
      <c r="K430" s="898"/>
      <c r="L430" s="898"/>
      <c r="M430" s="898"/>
      <c r="N430" s="898"/>
      <c r="O430" s="898"/>
      <c r="P430" s="898"/>
      <c r="Q430" s="898"/>
      <c r="R430" s="898"/>
      <c r="S430" s="898"/>
      <c r="T430" s="899"/>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0"/>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419</v>
      </c>
      <c r="AJ431" s="339"/>
      <c r="AK431" s="339"/>
      <c r="AL431" s="158"/>
      <c r="AM431" s="339" t="s">
        <v>432</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575</v>
      </c>
      <c r="AF432" s="199"/>
      <c r="AG432" s="132" t="s">
        <v>236</v>
      </c>
      <c r="AH432" s="133"/>
      <c r="AI432" s="155"/>
      <c r="AJ432" s="155"/>
      <c r="AK432" s="155"/>
      <c r="AL432" s="153"/>
      <c r="AM432" s="155"/>
      <c r="AN432" s="155"/>
      <c r="AO432" s="155"/>
      <c r="AP432" s="153"/>
      <c r="AQ432" s="590" t="s">
        <v>575</v>
      </c>
      <c r="AR432" s="199"/>
      <c r="AS432" s="132" t="s">
        <v>236</v>
      </c>
      <c r="AT432" s="133"/>
      <c r="AU432" s="199" t="s">
        <v>619</v>
      </c>
      <c r="AV432" s="199"/>
      <c r="AW432" s="132" t="s">
        <v>181</v>
      </c>
      <c r="AX432" s="194"/>
    </row>
    <row r="433" spans="1:50" ht="23.25" customHeight="1" x14ac:dyDescent="0.15">
      <c r="A433" s="188"/>
      <c r="B433" s="185"/>
      <c r="C433" s="179"/>
      <c r="D433" s="185"/>
      <c r="E433" s="342"/>
      <c r="F433" s="343"/>
      <c r="G433" s="103" t="s">
        <v>619</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575</v>
      </c>
      <c r="AC433" s="212"/>
      <c r="AD433" s="212"/>
      <c r="AE433" s="340" t="s">
        <v>575</v>
      </c>
      <c r="AF433" s="206"/>
      <c r="AG433" s="206"/>
      <c r="AH433" s="206"/>
      <c r="AI433" s="340" t="s">
        <v>575</v>
      </c>
      <c r="AJ433" s="206"/>
      <c r="AK433" s="206"/>
      <c r="AL433" s="206"/>
      <c r="AM433" s="340" t="s">
        <v>575</v>
      </c>
      <c r="AN433" s="206"/>
      <c r="AO433" s="206"/>
      <c r="AP433" s="341"/>
      <c r="AQ433" s="340" t="s">
        <v>575</v>
      </c>
      <c r="AR433" s="206"/>
      <c r="AS433" s="206"/>
      <c r="AT433" s="341"/>
      <c r="AU433" s="206" t="s">
        <v>575</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575</v>
      </c>
      <c r="AC434" s="204"/>
      <c r="AD434" s="204"/>
      <c r="AE434" s="340" t="s">
        <v>575</v>
      </c>
      <c r="AF434" s="206"/>
      <c r="AG434" s="206"/>
      <c r="AH434" s="341"/>
      <c r="AI434" s="340" t="s">
        <v>575</v>
      </c>
      <c r="AJ434" s="206"/>
      <c r="AK434" s="206"/>
      <c r="AL434" s="206"/>
      <c r="AM434" s="340" t="s">
        <v>575</v>
      </c>
      <c r="AN434" s="206"/>
      <c r="AO434" s="206"/>
      <c r="AP434" s="341"/>
      <c r="AQ434" s="340" t="s">
        <v>575</v>
      </c>
      <c r="AR434" s="206"/>
      <c r="AS434" s="206"/>
      <c r="AT434" s="341"/>
      <c r="AU434" s="206" t="s">
        <v>575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9" t="s">
        <v>182</v>
      </c>
      <c r="AC435" s="579"/>
      <c r="AD435" s="579"/>
      <c r="AE435" s="340" t="s">
        <v>575</v>
      </c>
      <c r="AF435" s="206"/>
      <c r="AG435" s="206"/>
      <c r="AH435" s="341"/>
      <c r="AI435" s="340" t="s">
        <v>575</v>
      </c>
      <c r="AJ435" s="206"/>
      <c r="AK435" s="206"/>
      <c r="AL435" s="206"/>
      <c r="AM435" s="340" t="s">
        <v>575</v>
      </c>
      <c r="AN435" s="206"/>
      <c r="AO435" s="206"/>
      <c r="AP435" s="341"/>
      <c r="AQ435" s="340" t="s">
        <v>575</v>
      </c>
      <c r="AR435" s="206"/>
      <c r="AS435" s="206"/>
      <c r="AT435" s="341"/>
      <c r="AU435" s="206" t="s">
        <v>575</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419</v>
      </c>
      <c r="AJ436" s="339"/>
      <c r="AK436" s="339"/>
      <c r="AL436" s="158"/>
      <c r="AM436" s="339" t="s">
        <v>432</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575</v>
      </c>
      <c r="AF437" s="199"/>
      <c r="AG437" s="132" t="s">
        <v>236</v>
      </c>
      <c r="AH437" s="133"/>
      <c r="AI437" s="155"/>
      <c r="AJ437" s="155"/>
      <c r="AK437" s="155"/>
      <c r="AL437" s="153"/>
      <c r="AM437" s="155"/>
      <c r="AN437" s="155"/>
      <c r="AO437" s="155"/>
      <c r="AP437" s="153"/>
      <c r="AQ437" s="590" t="s">
        <v>575</v>
      </c>
      <c r="AR437" s="199"/>
      <c r="AS437" s="132" t="s">
        <v>236</v>
      </c>
      <c r="AT437" s="133"/>
      <c r="AU437" s="199" t="s">
        <v>575</v>
      </c>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575</v>
      </c>
      <c r="AC438" s="212"/>
      <c r="AD438" s="212"/>
      <c r="AE438" s="340" t="s">
        <v>575</v>
      </c>
      <c r="AF438" s="206"/>
      <c r="AG438" s="206"/>
      <c r="AH438" s="206"/>
      <c r="AI438" s="340" t="s">
        <v>575</v>
      </c>
      <c r="AJ438" s="206"/>
      <c r="AK438" s="206"/>
      <c r="AL438" s="206"/>
      <c r="AM438" s="340" t="s">
        <v>575</v>
      </c>
      <c r="AN438" s="206"/>
      <c r="AO438" s="206"/>
      <c r="AP438" s="341"/>
      <c r="AQ438" s="340" t="s">
        <v>575</v>
      </c>
      <c r="AR438" s="206"/>
      <c r="AS438" s="206"/>
      <c r="AT438" s="341"/>
      <c r="AU438" s="206" t="s">
        <v>575</v>
      </c>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575</v>
      </c>
      <c r="AC439" s="204"/>
      <c r="AD439" s="204"/>
      <c r="AE439" s="340" t="s">
        <v>575</v>
      </c>
      <c r="AF439" s="206"/>
      <c r="AG439" s="206"/>
      <c r="AH439" s="341"/>
      <c r="AI439" s="340" t="s">
        <v>575</v>
      </c>
      <c r="AJ439" s="206"/>
      <c r="AK439" s="206"/>
      <c r="AL439" s="206"/>
      <c r="AM439" s="340" t="s">
        <v>575</v>
      </c>
      <c r="AN439" s="206"/>
      <c r="AO439" s="206"/>
      <c r="AP439" s="341"/>
      <c r="AQ439" s="340" t="s">
        <v>575</v>
      </c>
      <c r="AR439" s="206"/>
      <c r="AS439" s="206"/>
      <c r="AT439" s="341"/>
      <c r="AU439" s="206" t="s">
        <v>575</v>
      </c>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9" t="s">
        <v>182</v>
      </c>
      <c r="AC440" s="579"/>
      <c r="AD440" s="579"/>
      <c r="AE440" s="340" t="s">
        <v>575</v>
      </c>
      <c r="AF440" s="206"/>
      <c r="AG440" s="206"/>
      <c r="AH440" s="341"/>
      <c r="AI440" s="340" t="s">
        <v>575</v>
      </c>
      <c r="AJ440" s="206"/>
      <c r="AK440" s="206"/>
      <c r="AL440" s="206"/>
      <c r="AM440" s="340" t="s">
        <v>575</v>
      </c>
      <c r="AN440" s="206"/>
      <c r="AO440" s="206"/>
      <c r="AP440" s="341"/>
      <c r="AQ440" s="340" t="s">
        <v>575</v>
      </c>
      <c r="AR440" s="206"/>
      <c r="AS440" s="206"/>
      <c r="AT440" s="341"/>
      <c r="AU440" s="206" t="s">
        <v>575</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419</v>
      </c>
      <c r="AJ441" s="339"/>
      <c r="AK441" s="339"/>
      <c r="AL441" s="158"/>
      <c r="AM441" s="339" t="s">
        <v>432</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0"/>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9" t="s">
        <v>182</v>
      </c>
      <c r="AC445" s="579"/>
      <c r="AD445" s="579"/>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419</v>
      </c>
      <c r="AJ446" s="339"/>
      <c r="AK446" s="339"/>
      <c r="AL446" s="158"/>
      <c r="AM446" s="339" t="s">
        <v>432</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0"/>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9" t="s">
        <v>182</v>
      </c>
      <c r="AC450" s="579"/>
      <c r="AD450" s="579"/>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419</v>
      </c>
      <c r="AJ451" s="339"/>
      <c r="AK451" s="339"/>
      <c r="AL451" s="158"/>
      <c r="AM451" s="339" t="s">
        <v>432</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0"/>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9" t="s">
        <v>182</v>
      </c>
      <c r="AC455" s="579"/>
      <c r="AD455" s="579"/>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9.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419</v>
      </c>
      <c r="AJ456" s="339"/>
      <c r="AK456" s="339"/>
      <c r="AL456" s="158"/>
      <c r="AM456" s="339" t="s">
        <v>432</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0"/>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9" t="s">
        <v>14</v>
      </c>
      <c r="AC460" s="579"/>
      <c r="AD460" s="579"/>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419</v>
      </c>
      <c r="AJ461" s="339"/>
      <c r="AK461" s="339"/>
      <c r="AL461" s="158"/>
      <c r="AM461" s="339" t="s">
        <v>432</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0"/>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9" t="s">
        <v>14</v>
      </c>
      <c r="AC465" s="579"/>
      <c r="AD465" s="579"/>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419</v>
      </c>
      <c r="AJ466" s="339"/>
      <c r="AK466" s="339"/>
      <c r="AL466" s="158"/>
      <c r="AM466" s="339" t="s">
        <v>432</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0"/>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9" t="s">
        <v>14</v>
      </c>
      <c r="AC470" s="579"/>
      <c r="AD470" s="579"/>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419</v>
      </c>
      <c r="AJ471" s="339"/>
      <c r="AK471" s="339"/>
      <c r="AL471" s="158"/>
      <c r="AM471" s="339" t="s">
        <v>432</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0"/>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9" t="s">
        <v>14</v>
      </c>
      <c r="AC475" s="579"/>
      <c r="AD475" s="579"/>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419</v>
      </c>
      <c r="AJ476" s="339"/>
      <c r="AK476" s="339"/>
      <c r="AL476" s="158"/>
      <c r="AM476" s="339" t="s">
        <v>432</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0"/>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9" t="s">
        <v>14</v>
      </c>
      <c r="AC480" s="579"/>
      <c r="AD480" s="579"/>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6" t="s">
        <v>255</v>
      </c>
      <c r="H484" s="122"/>
      <c r="I484" s="122"/>
      <c r="J484" s="897"/>
      <c r="K484" s="898"/>
      <c r="L484" s="898"/>
      <c r="M484" s="898"/>
      <c r="N484" s="898"/>
      <c r="O484" s="898"/>
      <c r="P484" s="898"/>
      <c r="Q484" s="898"/>
      <c r="R484" s="898"/>
      <c r="S484" s="898"/>
      <c r="T484" s="899"/>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0"/>
    </row>
    <row r="485" spans="1:50" ht="10.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419</v>
      </c>
      <c r="AJ485" s="339"/>
      <c r="AK485" s="339"/>
      <c r="AL485" s="158"/>
      <c r="AM485" s="339" t="s">
        <v>432</v>
      </c>
      <c r="AN485" s="339"/>
      <c r="AO485" s="339"/>
      <c r="AP485" s="158"/>
      <c r="AQ485" s="158" t="s">
        <v>235</v>
      </c>
      <c r="AR485" s="129"/>
      <c r="AS485" s="129"/>
      <c r="AT485" s="130"/>
      <c r="AU485" s="135" t="s">
        <v>134</v>
      </c>
      <c r="AV485" s="135"/>
      <c r="AW485" s="135"/>
      <c r="AX485" s="136"/>
    </row>
    <row r="486" spans="1:50" ht="10.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0"/>
      <c r="AR486" s="199"/>
      <c r="AS486" s="132" t="s">
        <v>236</v>
      </c>
      <c r="AT486" s="133"/>
      <c r="AU486" s="199"/>
      <c r="AV486" s="199"/>
      <c r="AW486" s="132" t="s">
        <v>181</v>
      </c>
      <c r="AX486" s="194"/>
    </row>
    <row r="487" spans="1:50" ht="10.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10.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10.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9" t="s">
        <v>182</v>
      </c>
      <c r="AC489" s="579"/>
      <c r="AD489" s="579"/>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0.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419</v>
      </c>
      <c r="AJ490" s="339"/>
      <c r="AK490" s="339"/>
      <c r="AL490" s="158"/>
      <c r="AM490" s="339" t="s">
        <v>432</v>
      </c>
      <c r="AN490" s="339"/>
      <c r="AO490" s="339"/>
      <c r="AP490" s="158"/>
      <c r="AQ490" s="158" t="s">
        <v>235</v>
      </c>
      <c r="AR490" s="129"/>
      <c r="AS490" s="129"/>
      <c r="AT490" s="130"/>
      <c r="AU490" s="135" t="s">
        <v>134</v>
      </c>
      <c r="AV490" s="135"/>
      <c r="AW490" s="135"/>
      <c r="AX490" s="136"/>
    </row>
    <row r="491" spans="1:50" ht="10.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0"/>
      <c r="AR491" s="199"/>
      <c r="AS491" s="132" t="s">
        <v>236</v>
      </c>
      <c r="AT491" s="133"/>
      <c r="AU491" s="199"/>
      <c r="AV491" s="199"/>
      <c r="AW491" s="132" t="s">
        <v>181</v>
      </c>
      <c r="AX491" s="194"/>
    </row>
    <row r="492" spans="1:50" ht="10.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10.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10.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9" t="s">
        <v>182</v>
      </c>
      <c r="AC494" s="579"/>
      <c r="AD494" s="579"/>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0.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419</v>
      </c>
      <c r="AJ495" s="339"/>
      <c r="AK495" s="339"/>
      <c r="AL495" s="158"/>
      <c r="AM495" s="339" t="s">
        <v>432</v>
      </c>
      <c r="AN495" s="339"/>
      <c r="AO495" s="339"/>
      <c r="AP495" s="158"/>
      <c r="AQ495" s="158" t="s">
        <v>235</v>
      </c>
      <c r="AR495" s="129"/>
      <c r="AS495" s="129"/>
      <c r="AT495" s="130"/>
      <c r="AU495" s="135" t="s">
        <v>134</v>
      </c>
      <c r="AV495" s="135"/>
      <c r="AW495" s="135"/>
      <c r="AX495" s="136"/>
    </row>
    <row r="496" spans="1:50" ht="10.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0"/>
      <c r="AR496" s="199"/>
      <c r="AS496" s="132" t="s">
        <v>236</v>
      </c>
      <c r="AT496" s="133"/>
      <c r="AU496" s="199"/>
      <c r="AV496" s="199"/>
      <c r="AW496" s="132" t="s">
        <v>181</v>
      </c>
      <c r="AX496" s="194"/>
    </row>
    <row r="497" spans="1:50" ht="10.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10.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10.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9" t="s">
        <v>182</v>
      </c>
      <c r="AC499" s="579"/>
      <c r="AD499" s="579"/>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0.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419</v>
      </c>
      <c r="AJ500" s="339"/>
      <c r="AK500" s="339"/>
      <c r="AL500" s="158"/>
      <c r="AM500" s="339" t="s">
        <v>432</v>
      </c>
      <c r="AN500" s="339"/>
      <c r="AO500" s="339"/>
      <c r="AP500" s="158"/>
      <c r="AQ500" s="158" t="s">
        <v>235</v>
      </c>
      <c r="AR500" s="129"/>
      <c r="AS500" s="129"/>
      <c r="AT500" s="130"/>
      <c r="AU500" s="135" t="s">
        <v>134</v>
      </c>
      <c r="AV500" s="135"/>
      <c r="AW500" s="135"/>
      <c r="AX500" s="136"/>
    </row>
    <row r="501" spans="1:50" ht="10.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0"/>
      <c r="AR501" s="199"/>
      <c r="AS501" s="132" t="s">
        <v>236</v>
      </c>
      <c r="AT501" s="133"/>
      <c r="AU501" s="199"/>
      <c r="AV501" s="199"/>
      <c r="AW501" s="132" t="s">
        <v>181</v>
      </c>
      <c r="AX501" s="194"/>
    </row>
    <row r="502" spans="1:50" ht="10.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10.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10.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9" t="s">
        <v>182</v>
      </c>
      <c r="AC504" s="579"/>
      <c r="AD504" s="579"/>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0.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419</v>
      </c>
      <c r="AJ505" s="339"/>
      <c r="AK505" s="339"/>
      <c r="AL505" s="158"/>
      <c r="AM505" s="339" t="s">
        <v>432</v>
      </c>
      <c r="AN505" s="339"/>
      <c r="AO505" s="339"/>
      <c r="AP505" s="158"/>
      <c r="AQ505" s="158" t="s">
        <v>235</v>
      </c>
      <c r="AR505" s="129"/>
      <c r="AS505" s="129"/>
      <c r="AT505" s="130"/>
      <c r="AU505" s="135" t="s">
        <v>134</v>
      </c>
      <c r="AV505" s="135"/>
      <c r="AW505" s="135"/>
      <c r="AX505" s="136"/>
    </row>
    <row r="506" spans="1:50" ht="10.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0"/>
      <c r="AR506" s="199"/>
      <c r="AS506" s="132" t="s">
        <v>236</v>
      </c>
      <c r="AT506" s="133"/>
      <c r="AU506" s="199"/>
      <c r="AV506" s="199"/>
      <c r="AW506" s="132" t="s">
        <v>181</v>
      </c>
      <c r="AX506" s="194"/>
    </row>
    <row r="507" spans="1:50" ht="10.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10.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10.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9" t="s">
        <v>182</v>
      </c>
      <c r="AC509" s="579"/>
      <c r="AD509" s="579"/>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0.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419</v>
      </c>
      <c r="AJ510" s="339"/>
      <c r="AK510" s="339"/>
      <c r="AL510" s="158"/>
      <c r="AM510" s="339" t="s">
        <v>432</v>
      </c>
      <c r="AN510" s="339"/>
      <c r="AO510" s="339"/>
      <c r="AP510" s="158"/>
      <c r="AQ510" s="158" t="s">
        <v>235</v>
      </c>
      <c r="AR510" s="129"/>
      <c r="AS510" s="129"/>
      <c r="AT510" s="130"/>
      <c r="AU510" s="135" t="s">
        <v>134</v>
      </c>
      <c r="AV510" s="135"/>
      <c r="AW510" s="135"/>
      <c r="AX510" s="136"/>
    </row>
    <row r="511" spans="1:50" ht="10.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0"/>
      <c r="AR511" s="199"/>
      <c r="AS511" s="132" t="s">
        <v>236</v>
      </c>
      <c r="AT511" s="133"/>
      <c r="AU511" s="199"/>
      <c r="AV511" s="199"/>
      <c r="AW511" s="132" t="s">
        <v>181</v>
      </c>
      <c r="AX511" s="194"/>
    </row>
    <row r="512" spans="1:50" ht="10.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10.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10.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9" t="s">
        <v>14</v>
      </c>
      <c r="AC514" s="579"/>
      <c r="AD514" s="579"/>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0.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419</v>
      </c>
      <c r="AJ515" s="339"/>
      <c r="AK515" s="339"/>
      <c r="AL515" s="158"/>
      <c r="AM515" s="339" t="s">
        <v>432</v>
      </c>
      <c r="AN515" s="339"/>
      <c r="AO515" s="339"/>
      <c r="AP515" s="158"/>
      <c r="AQ515" s="158" t="s">
        <v>235</v>
      </c>
      <c r="AR515" s="129"/>
      <c r="AS515" s="129"/>
      <c r="AT515" s="130"/>
      <c r="AU515" s="135" t="s">
        <v>134</v>
      </c>
      <c r="AV515" s="135"/>
      <c r="AW515" s="135"/>
      <c r="AX515" s="136"/>
    </row>
    <row r="516" spans="1:50" ht="10.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0"/>
      <c r="AR516" s="199"/>
      <c r="AS516" s="132" t="s">
        <v>236</v>
      </c>
      <c r="AT516" s="133"/>
      <c r="AU516" s="199"/>
      <c r="AV516" s="199"/>
      <c r="AW516" s="132" t="s">
        <v>181</v>
      </c>
      <c r="AX516" s="194"/>
    </row>
    <row r="517" spans="1:50" ht="10.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10.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10.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9" t="s">
        <v>14</v>
      </c>
      <c r="AC519" s="579"/>
      <c r="AD519" s="579"/>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0.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419</v>
      </c>
      <c r="AJ520" s="339"/>
      <c r="AK520" s="339"/>
      <c r="AL520" s="158"/>
      <c r="AM520" s="339" t="s">
        <v>432</v>
      </c>
      <c r="AN520" s="339"/>
      <c r="AO520" s="339"/>
      <c r="AP520" s="158"/>
      <c r="AQ520" s="158" t="s">
        <v>235</v>
      </c>
      <c r="AR520" s="129"/>
      <c r="AS520" s="129"/>
      <c r="AT520" s="130"/>
      <c r="AU520" s="135" t="s">
        <v>134</v>
      </c>
      <c r="AV520" s="135"/>
      <c r="AW520" s="135"/>
      <c r="AX520" s="136"/>
    </row>
    <row r="521" spans="1:50" ht="10.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0"/>
      <c r="AR521" s="199"/>
      <c r="AS521" s="132" t="s">
        <v>236</v>
      </c>
      <c r="AT521" s="133"/>
      <c r="AU521" s="199"/>
      <c r="AV521" s="199"/>
      <c r="AW521" s="132" t="s">
        <v>181</v>
      </c>
      <c r="AX521" s="194"/>
    </row>
    <row r="522" spans="1:50" ht="10.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10.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10.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9" t="s">
        <v>14</v>
      </c>
      <c r="AC524" s="579"/>
      <c r="AD524" s="579"/>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0.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419</v>
      </c>
      <c r="AJ525" s="339"/>
      <c r="AK525" s="339"/>
      <c r="AL525" s="158"/>
      <c r="AM525" s="339" t="s">
        <v>432</v>
      </c>
      <c r="AN525" s="339"/>
      <c r="AO525" s="339"/>
      <c r="AP525" s="158"/>
      <c r="AQ525" s="158" t="s">
        <v>235</v>
      </c>
      <c r="AR525" s="129"/>
      <c r="AS525" s="129"/>
      <c r="AT525" s="130"/>
      <c r="AU525" s="135" t="s">
        <v>134</v>
      </c>
      <c r="AV525" s="135"/>
      <c r="AW525" s="135"/>
      <c r="AX525" s="136"/>
    </row>
    <row r="526" spans="1:50" ht="10.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0"/>
      <c r="AR526" s="199"/>
      <c r="AS526" s="132" t="s">
        <v>236</v>
      </c>
      <c r="AT526" s="133"/>
      <c r="AU526" s="199"/>
      <c r="AV526" s="199"/>
      <c r="AW526" s="132" t="s">
        <v>181</v>
      </c>
      <c r="AX526" s="194"/>
    </row>
    <row r="527" spans="1:50" ht="10.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10.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10.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9" t="s">
        <v>14</v>
      </c>
      <c r="AC529" s="579"/>
      <c r="AD529" s="579"/>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0.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419</v>
      </c>
      <c r="AJ530" s="339"/>
      <c r="AK530" s="339"/>
      <c r="AL530" s="158"/>
      <c r="AM530" s="339" t="s">
        <v>432</v>
      </c>
      <c r="AN530" s="339"/>
      <c r="AO530" s="339"/>
      <c r="AP530" s="158"/>
      <c r="AQ530" s="158" t="s">
        <v>235</v>
      </c>
      <c r="AR530" s="129"/>
      <c r="AS530" s="129"/>
      <c r="AT530" s="130"/>
      <c r="AU530" s="135" t="s">
        <v>134</v>
      </c>
      <c r="AV530" s="135"/>
      <c r="AW530" s="135"/>
      <c r="AX530" s="136"/>
    </row>
    <row r="531" spans="1:50" ht="10.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0"/>
      <c r="AR531" s="199"/>
      <c r="AS531" s="132" t="s">
        <v>236</v>
      </c>
      <c r="AT531" s="133"/>
      <c r="AU531" s="199"/>
      <c r="AV531" s="199"/>
      <c r="AW531" s="132" t="s">
        <v>181</v>
      </c>
      <c r="AX531" s="194"/>
    </row>
    <row r="532" spans="1:50" ht="10.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10.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10.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9" t="s">
        <v>14</v>
      </c>
      <c r="AC534" s="579"/>
      <c r="AD534" s="579"/>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10.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10.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10.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10.5" hidden="1" customHeight="1" x14ac:dyDescent="0.15">
      <c r="A538" s="188"/>
      <c r="B538" s="185"/>
      <c r="C538" s="179"/>
      <c r="D538" s="185"/>
      <c r="E538" s="173" t="s">
        <v>411</v>
      </c>
      <c r="F538" s="174"/>
      <c r="G538" s="896" t="s">
        <v>255</v>
      </c>
      <c r="H538" s="122"/>
      <c r="I538" s="122"/>
      <c r="J538" s="897"/>
      <c r="K538" s="898"/>
      <c r="L538" s="898"/>
      <c r="M538" s="898"/>
      <c r="N538" s="898"/>
      <c r="O538" s="898"/>
      <c r="P538" s="898"/>
      <c r="Q538" s="898"/>
      <c r="R538" s="898"/>
      <c r="S538" s="898"/>
      <c r="T538" s="899"/>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0"/>
    </row>
    <row r="539" spans="1:50" ht="10.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419</v>
      </c>
      <c r="AJ539" s="339"/>
      <c r="AK539" s="339"/>
      <c r="AL539" s="158"/>
      <c r="AM539" s="339" t="s">
        <v>432</v>
      </c>
      <c r="AN539" s="339"/>
      <c r="AO539" s="339"/>
      <c r="AP539" s="158"/>
      <c r="AQ539" s="158" t="s">
        <v>235</v>
      </c>
      <c r="AR539" s="129"/>
      <c r="AS539" s="129"/>
      <c r="AT539" s="130"/>
      <c r="AU539" s="135" t="s">
        <v>134</v>
      </c>
      <c r="AV539" s="135"/>
      <c r="AW539" s="135"/>
      <c r="AX539" s="136"/>
    </row>
    <row r="540" spans="1:50" ht="10.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0"/>
      <c r="AR540" s="199"/>
      <c r="AS540" s="132" t="s">
        <v>236</v>
      </c>
      <c r="AT540" s="133"/>
      <c r="AU540" s="199"/>
      <c r="AV540" s="199"/>
      <c r="AW540" s="132" t="s">
        <v>181</v>
      </c>
      <c r="AX540" s="194"/>
    </row>
    <row r="541" spans="1:50" ht="10.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10.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10.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9" t="s">
        <v>182</v>
      </c>
      <c r="AC543" s="579"/>
      <c r="AD543" s="579"/>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0.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419</v>
      </c>
      <c r="AJ544" s="339"/>
      <c r="AK544" s="339"/>
      <c r="AL544" s="158"/>
      <c r="AM544" s="339" t="s">
        <v>432</v>
      </c>
      <c r="AN544" s="339"/>
      <c r="AO544" s="339"/>
      <c r="AP544" s="158"/>
      <c r="AQ544" s="158" t="s">
        <v>235</v>
      </c>
      <c r="AR544" s="129"/>
      <c r="AS544" s="129"/>
      <c r="AT544" s="130"/>
      <c r="AU544" s="135" t="s">
        <v>134</v>
      </c>
      <c r="AV544" s="135"/>
      <c r="AW544" s="135"/>
      <c r="AX544" s="136"/>
    </row>
    <row r="545" spans="1:50" ht="10.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0"/>
      <c r="AR545" s="199"/>
      <c r="AS545" s="132" t="s">
        <v>236</v>
      </c>
      <c r="AT545" s="133"/>
      <c r="AU545" s="199"/>
      <c r="AV545" s="199"/>
      <c r="AW545" s="132" t="s">
        <v>181</v>
      </c>
      <c r="AX545" s="194"/>
    </row>
    <row r="546" spans="1:50" ht="10.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10.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10.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9" t="s">
        <v>182</v>
      </c>
      <c r="AC548" s="579"/>
      <c r="AD548" s="579"/>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0.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419</v>
      </c>
      <c r="AJ549" s="339"/>
      <c r="AK549" s="339"/>
      <c r="AL549" s="158"/>
      <c r="AM549" s="339" t="s">
        <v>432</v>
      </c>
      <c r="AN549" s="339"/>
      <c r="AO549" s="339"/>
      <c r="AP549" s="158"/>
      <c r="AQ549" s="158" t="s">
        <v>235</v>
      </c>
      <c r="AR549" s="129"/>
      <c r="AS549" s="129"/>
      <c r="AT549" s="130"/>
      <c r="AU549" s="135" t="s">
        <v>134</v>
      </c>
      <c r="AV549" s="135"/>
      <c r="AW549" s="135"/>
      <c r="AX549" s="136"/>
    </row>
    <row r="550" spans="1:50" ht="10.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0"/>
      <c r="AR550" s="199"/>
      <c r="AS550" s="132" t="s">
        <v>236</v>
      </c>
      <c r="AT550" s="133"/>
      <c r="AU550" s="199"/>
      <c r="AV550" s="199"/>
      <c r="AW550" s="132" t="s">
        <v>181</v>
      </c>
      <c r="AX550" s="194"/>
    </row>
    <row r="551" spans="1:50" ht="10.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10.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10.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9" t="s">
        <v>182</v>
      </c>
      <c r="AC553" s="579"/>
      <c r="AD553" s="579"/>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0.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419</v>
      </c>
      <c r="AJ554" s="339"/>
      <c r="AK554" s="339"/>
      <c r="AL554" s="158"/>
      <c r="AM554" s="339" t="s">
        <v>432</v>
      </c>
      <c r="AN554" s="339"/>
      <c r="AO554" s="339"/>
      <c r="AP554" s="158"/>
      <c r="AQ554" s="158" t="s">
        <v>235</v>
      </c>
      <c r="AR554" s="129"/>
      <c r="AS554" s="129"/>
      <c r="AT554" s="130"/>
      <c r="AU554" s="135" t="s">
        <v>134</v>
      </c>
      <c r="AV554" s="135"/>
      <c r="AW554" s="135"/>
      <c r="AX554" s="136"/>
    </row>
    <row r="555" spans="1:50" ht="10.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0"/>
      <c r="AR555" s="199"/>
      <c r="AS555" s="132" t="s">
        <v>236</v>
      </c>
      <c r="AT555" s="133"/>
      <c r="AU555" s="199"/>
      <c r="AV555" s="199"/>
      <c r="AW555" s="132" t="s">
        <v>181</v>
      </c>
      <c r="AX555" s="194"/>
    </row>
    <row r="556" spans="1:50" ht="10.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10.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10.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9" t="s">
        <v>182</v>
      </c>
      <c r="AC558" s="579"/>
      <c r="AD558" s="579"/>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0.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419</v>
      </c>
      <c r="AJ559" s="339"/>
      <c r="AK559" s="339"/>
      <c r="AL559" s="158"/>
      <c r="AM559" s="339" t="s">
        <v>432</v>
      </c>
      <c r="AN559" s="339"/>
      <c r="AO559" s="339"/>
      <c r="AP559" s="158"/>
      <c r="AQ559" s="158" t="s">
        <v>235</v>
      </c>
      <c r="AR559" s="129"/>
      <c r="AS559" s="129"/>
      <c r="AT559" s="130"/>
      <c r="AU559" s="135" t="s">
        <v>134</v>
      </c>
      <c r="AV559" s="135"/>
      <c r="AW559" s="135"/>
      <c r="AX559" s="136"/>
    </row>
    <row r="560" spans="1:50" ht="10.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0"/>
      <c r="AR560" s="199"/>
      <c r="AS560" s="132" t="s">
        <v>236</v>
      </c>
      <c r="AT560" s="133"/>
      <c r="AU560" s="199"/>
      <c r="AV560" s="199"/>
      <c r="AW560" s="132" t="s">
        <v>181</v>
      </c>
      <c r="AX560" s="194"/>
    </row>
    <row r="561" spans="1:50" ht="10.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10.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10.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9" t="s">
        <v>182</v>
      </c>
      <c r="AC563" s="579"/>
      <c r="AD563" s="579"/>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0.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419</v>
      </c>
      <c r="AJ564" s="339"/>
      <c r="AK564" s="339"/>
      <c r="AL564" s="158"/>
      <c r="AM564" s="339" t="s">
        <v>432</v>
      </c>
      <c r="AN564" s="339"/>
      <c r="AO564" s="339"/>
      <c r="AP564" s="158"/>
      <c r="AQ564" s="158" t="s">
        <v>235</v>
      </c>
      <c r="AR564" s="129"/>
      <c r="AS564" s="129"/>
      <c r="AT564" s="130"/>
      <c r="AU564" s="135" t="s">
        <v>134</v>
      </c>
      <c r="AV564" s="135"/>
      <c r="AW564" s="135"/>
      <c r="AX564" s="136"/>
    </row>
    <row r="565" spans="1:50" ht="10.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0"/>
      <c r="AR565" s="199"/>
      <c r="AS565" s="132" t="s">
        <v>236</v>
      </c>
      <c r="AT565" s="133"/>
      <c r="AU565" s="199"/>
      <c r="AV565" s="199"/>
      <c r="AW565" s="132" t="s">
        <v>181</v>
      </c>
      <c r="AX565" s="194"/>
    </row>
    <row r="566" spans="1:50" ht="10.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10.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10.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9" t="s">
        <v>14</v>
      </c>
      <c r="AC568" s="579"/>
      <c r="AD568" s="579"/>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0.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419</v>
      </c>
      <c r="AJ569" s="339"/>
      <c r="AK569" s="339"/>
      <c r="AL569" s="158"/>
      <c r="AM569" s="339" t="s">
        <v>432</v>
      </c>
      <c r="AN569" s="339"/>
      <c r="AO569" s="339"/>
      <c r="AP569" s="158"/>
      <c r="AQ569" s="158" t="s">
        <v>235</v>
      </c>
      <c r="AR569" s="129"/>
      <c r="AS569" s="129"/>
      <c r="AT569" s="130"/>
      <c r="AU569" s="135" t="s">
        <v>134</v>
      </c>
      <c r="AV569" s="135"/>
      <c r="AW569" s="135"/>
      <c r="AX569" s="136"/>
    </row>
    <row r="570" spans="1:50" ht="10.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0"/>
      <c r="AR570" s="199"/>
      <c r="AS570" s="132" t="s">
        <v>236</v>
      </c>
      <c r="AT570" s="133"/>
      <c r="AU570" s="199"/>
      <c r="AV570" s="199"/>
      <c r="AW570" s="132" t="s">
        <v>181</v>
      </c>
      <c r="AX570" s="194"/>
    </row>
    <row r="571" spans="1:50" ht="10.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10.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10.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9" t="s">
        <v>14</v>
      </c>
      <c r="AC573" s="579"/>
      <c r="AD573" s="579"/>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0.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419</v>
      </c>
      <c r="AJ574" s="339"/>
      <c r="AK574" s="339"/>
      <c r="AL574" s="158"/>
      <c r="AM574" s="339" t="s">
        <v>432</v>
      </c>
      <c r="AN574" s="339"/>
      <c r="AO574" s="339"/>
      <c r="AP574" s="158"/>
      <c r="AQ574" s="158" t="s">
        <v>235</v>
      </c>
      <c r="AR574" s="129"/>
      <c r="AS574" s="129"/>
      <c r="AT574" s="130"/>
      <c r="AU574" s="135" t="s">
        <v>134</v>
      </c>
      <c r="AV574" s="135"/>
      <c r="AW574" s="135"/>
      <c r="AX574" s="136"/>
    </row>
    <row r="575" spans="1:50" ht="10.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0"/>
      <c r="AR575" s="199"/>
      <c r="AS575" s="132" t="s">
        <v>236</v>
      </c>
      <c r="AT575" s="133"/>
      <c r="AU575" s="199"/>
      <c r="AV575" s="199"/>
      <c r="AW575" s="132" t="s">
        <v>181</v>
      </c>
      <c r="AX575" s="194"/>
    </row>
    <row r="576" spans="1:50" ht="10.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10.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10.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9" t="s">
        <v>14</v>
      </c>
      <c r="AC578" s="579"/>
      <c r="AD578" s="579"/>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0.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419</v>
      </c>
      <c r="AJ579" s="339"/>
      <c r="AK579" s="339"/>
      <c r="AL579" s="158"/>
      <c r="AM579" s="339" t="s">
        <v>432</v>
      </c>
      <c r="AN579" s="339"/>
      <c r="AO579" s="339"/>
      <c r="AP579" s="158"/>
      <c r="AQ579" s="158" t="s">
        <v>235</v>
      </c>
      <c r="AR579" s="129"/>
      <c r="AS579" s="129"/>
      <c r="AT579" s="130"/>
      <c r="AU579" s="135" t="s">
        <v>134</v>
      </c>
      <c r="AV579" s="135"/>
      <c r="AW579" s="135"/>
      <c r="AX579" s="136"/>
    </row>
    <row r="580" spans="1:50" ht="10.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0"/>
      <c r="AR580" s="199"/>
      <c r="AS580" s="132" t="s">
        <v>236</v>
      </c>
      <c r="AT580" s="133"/>
      <c r="AU580" s="199"/>
      <c r="AV580" s="199"/>
      <c r="AW580" s="132" t="s">
        <v>181</v>
      </c>
      <c r="AX580" s="194"/>
    </row>
    <row r="581" spans="1:50" ht="10.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10.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10.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9" t="s">
        <v>14</v>
      </c>
      <c r="AC583" s="579"/>
      <c r="AD583" s="579"/>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0.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419</v>
      </c>
      <c r="AJ584" s="339"/>
      <c r="AK584" s="339"/>
      <c r="AL584" s="158"/>
      <c r="AM584" s="339" t="s">
        <v>432</v>
      </c>
      <c r="AN584" s="339"/>
      <c r="AO584" s="339"/>
      <c r="AP584" s="158"/>
      <c r="AQ584" s="158" t="s">
        <v>235</v>
      </c>
      <c r="AR584" s="129"/>
      <c r="AS584" s="129"/>
      <c r="AT584" s="130"/>
      <c r="AU584" s="135" t="s">
        <v>134</v>
      </c>
      <c r="AV584" s="135"/>
      <c r="AW584" s="135"/>
      <c r="AX584" s="136"/>
    </row>
    <row r="585" spans="1:50" ht="10.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0"/>
      <c r="AR585" s="199"/>
      <c r="AS585" s="132" t="s">
        <v>236</v>
      </c>
      <c r="AT585" s="133"/>
      <c r="AU585" s="199"/>
      <c r="AV585" s="199"/>
      <c r="AW585" s="132" t="s">
        <v>181</v>
      </c>
      <c r="AX585" s="194"/>
    </row>
    <row r="586" spans="1:50" ht="10.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10.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10.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9" t="s">
        <v>14</v>
      </c>
      <c r="AC588" s="579"/>
      <c r="AD588" s="579"/>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10.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10.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10.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10.5" hidden="1" customHeight="1" x14ac:dyDescent="0.15">
      <c r="A592" s="188"/>
      <c r="B592" s="185"/>
      <c r="C592" s="179"/>
      <c r="D592" s="185"/>
      <c r="E592" s="173" t="s">
        <v>410</v>
      </c>
      <c r="F592" s="174"/>
      <c r="G592" s="896" t="s">
        <v>255</v>
      </c>
      <c r="H592" s="122"/>
      <c r="I592" s="122"/>
      <c r="J592" s="897"/>
      <c r="K592" s="898"/>
      <c r="L592" s="898"/>
      <c r="M592" s="898"/>
      <c r="N592" s="898"/>
      <c r="O592" s="898"/>
      <c r="P592" s="898"/>
      <c r="Q592" s="898"/>
      <c r="R592" s="898"/>
      <c r="S592" s="898"/>
      <c r="T592" s="899"/>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0"/>
    </row>
    <row r="593" spans="1:50" ht="10.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419</v>
      </c>
      <c r="AJ593" s="339"/>
      <c r="AK593" s="339"/>
      <c r="AL593" s="158"/>
      <c r="AM593" s="339" t="s">
        <v>432</v>
      </c>
      <c r="AN593" s="339"/>
      <c r="AO593" s="339"/>
      <c r="AP593" s="158"/>
      <c r="AQ593" s="158" t="s">
        <v>235</v>
      </c>
      <c r="AR593" s="129"/>
      <c r="AS593" s="129"/>
      <c r="AT593" s="130"/>
      <c r="AU593" s="135" t="s">
        <v>134</v>
      </c>
      <c r="AV593" s="135"/>
      <c r="AW593" s="135"/>
      <c r="AX593" s="136"/>
    </row>
    <row r="594" spans="1:50" ht="10.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0"/>
      <c r="AR594" s="199"/>
      <c r="AS594" s="132" t="s">
        <v>236</v>
      </c>
      <c r="AT594" s="133"/>
      <c r="AU594" s="199"/>
      <c r="AV594" s="199"/>
      <c r="AW594" s="132" t="s">
        <v>181</v>
      </c>
      <c r="AX594" s="194"/>
    </row>
    <row r="595" spans="1:50" ht="10.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10.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10.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9" t="s">
        <v>182</v>
      </c>
      <c r="AC597" s="579"/>
      <c r="AD597" s="579"/>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0.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419</v>
      </c>
      <c r="AJ598" s="339"/>
      <c r="AK598" s="339"/>
      <c r="AL598" s="158"/>
      <c r="AM598" s="339" t="s">
        <v>432</v>
      </c>
      <c r="AN598" s="339"/>
      <c r="AO598" s="339"/>
      <c r="AP598" s="158"/>
      <c r="AQ598" s="158" t="s">
        <v>235</v>
      </c>
      <c r="AR598" s="129"/>
      <c r="AS598" s="129"/>
      <c r="AT598" s="130"/>
      <c r="AU598" s="135" t="s">
        <v>134</v>
      </c>
      <c r="AV598" s="135"/>
      <c r="AW598" s="135"/>
      <c r="AX598" s="136"/>
    </row>
    <row r="599" spans="1:50" ht="10.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0"/>
      <c r="AR599" s="199"/>
      <c r="AS599" s="132" t="s">
        <v>236</v>
      </c>
      <c r="AT599" s="133"/>
      <c r="AU599" s="199"/>
      <c r="AV599" s="199"/>
      <c r="AW599" s="132" t="s">
        <v>181</v>
      </c>
      <c r="AX599" s="194"/>
    </row>
    <row r="600" spans="1:50" ht="10.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10.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10.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9" t="s">
        <v>182</v>
      </c>
      <c r="AC602" s="579"/>
      <c r="AD602" s="579"/>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0.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419</v>
      </c>
      <c r="AJ603" s="339"/>
      <c r="AK603" s="339"/>
      <c r="AL603" s="158"/>
      <c r="AM603" s="339" t="s">
        <v>432</v>
      </c>
      <c r="AN603" s="339"/>
      <c r="AO603" s="339"/>
      <c r="AP603" s="158"/>
      <c r="AQ603" s="158" t="s">
        <v>235</v>
      </c>
      <c r="AR603" s="129"/>
      <c r="AS603" s="129"/>
      <c r="AT603" s="130"/>
      <c r="AU603" s="135" t="s">
        <v>134</v>
      </c>
      <c r="AV603" s="135"/>
      <c r="AW603" s="135"/>
      <c r="AX603" s="136"/>
    </row>
    <row r="604" spans="1:50" ht="10.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0"/>
      <c r="AR604" s="199"/>
      <c r="AS604" s="132" t="s">
        <v>236</v>
      </c>
      <c r="AT604" s="133"/>
      <c r="AU604" s="199"/>
      <c r="AV604" s="199"/>
      <c r="AW604" s="132" t="s">
        <v>181</v>
      </c>
      <c r="AX604" s="194"/>
    </row>
    <row r="605" spans="1:50" ht="10.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10.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10.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9" t="s">
        <v>182</v>
      </c>
      <c r="AC607" s="579"/>
      <c r="AD607" s="579"/>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0.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419</v>
      </c>
      <c r="AJ608" s="339"/>
      <c r="AK608" s="339"/>
      <c r="AL608" s="158"/>
      <c r="AM608" s="339" t="s">
        <v>432</v>
      </c>
      <c r="AN608" s="339"/>
      <c r="AO608" s="339"/>
      <c r="AP608" s="158"/>
      <c r="AQ608" s="158" t="s">
        <v>235</v>
      </c>
      <c r="AR608" s="129"/>
      <c r="AS608" s="129"/>
      <c r="AT608" s="130"/>
      <c r="AU608" s="135" t="s">
        <v>134</v>
      </c>
      <c r="AV608" s="135"/>
      <c r="AW608" s="135"/>
      <c r="AX608" s="136"/>
    </row>
    <row r="609" spans="1:50" ht="10.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0"/>
      <c r="AR609" s="199"/>
      <c r="AS609" s="132" t="s">
        <v>236</v>
      </c>
      <c r="AT609" s="133"/>
      <c r="AU609" s="199"/>
      <c r="AV609" s="199"/>
      <c r="AW609" s="132" t="s">
        <v>181</v>
      </c>
      <c r="AX609" s="194"/>
    </row>
    <row r="610" spans="1:50" ht="10.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10.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10.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9" t="s">
        <v>182</v>
      </c>
      <c r="AC612" s="579"/>
      <c r="AD612" s="579"/>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0.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419</v>
      </c>
      <c r="AJ613" s="339"/>
      <c r="AK613" s="339"/>
      <c r="AL613" s="158"/>
      <c r="AM613" s="339" t="s">
        <v>432</v>
      </c>
      <c r="AN613" s="339"/>
      <c r="AO613" s="339"/>
      <c r="AP613" s="158"/>
      <c r="AQ613" s="158" t="s">
        <v>235</v>
      </c>
      <c r="AR613" s="129"/>
      <c r="AS613" s="129"/>
      <c r="AT613" s="130"/>
      <c r="AU613" s="135" t="s">
        <v>134</v>
      </c>
      <c r="AV613" s="135"/>
      <c r="AW613" s="135"/>
      <c r="AX613" s="136"/>
    </row>
    <row r="614" spans="1:50" ht="10.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0"/>
      <c r="AR614" s="199"/>
      <c r="AS614" s="132" t="s">
        <v>236</v>
      </c>
      <c r="AT614" s="133"/>
      <c r="AU614" s="199"/>
      <c r="AV614" s="199"/>
      <c r="AW614" s="132" t="s">
        <v>181</v>
      </c>
      <c r="AX614" s="194"/>
    </row>
    <row r="615" spans="1:50" ht="10.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10.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10.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9" t="s">
        <v>182</v>
      </c>
      <c r="AC617" s="579"/>
      <c r="AD617" s="579"/>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0.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419</v>
      </c>
      <c r="AJ618" s="339"/>
      <c r="AK618" s="339"/>
      <c r="AL618" s="158"/>
      <c r="AM618" s="339" t="s">
        <v>432</v>
      </c>
      <c r="AN618" s="339"/>
      <c r="AO618" s="339"/>
      <c r="AP618" s="158"/>
      <c r="AQ618" s="158" t="s">
        <v>235</v>
      </c>
      <c r="AR618" s="129"/>
      <c r="AS618" s="129"/>
      <c r="AT618" s="130"/>
      <c r="AU618" s="135" t="s">
        <v>134</v>
      </c>
      <c r="AV618" s="135"/>
      <c r="AW618" s="135"/>
      <c r="AX618" s="136"/>
    </row>
    <row r="619" spans="1:50" ht="10.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0"/>
      <c r="AR619" s="199"/>
      <c r="AS619" s="132" t="s">
        <v>236</v>
      </c>
      <c r="AT619" s="133"/>
      <c r="AU619" s="199"/>
      <c r="AV619" s="199"/>
      <c r="AW619" s="132" t="s">
        <v>181</v>
      </c>
      <c r="AX619" s="194"/>
    </row>
    <row r="620" spans="1:50" ht="10.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10.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10.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9" t="s">
        <v>14</v>
      </c>
      <c r="AC622" s="579"/>
      <c r="AD622" s="579"/>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0.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419</v>
      </c>
      <c r="AJ623" s="339"/>
      <c r="AK623" s="339"/>
      <c r="AL623" s="158"/>
      <c r="AM623" s="339" t="s">
        <v>432</v>
      </c>
      <c r="AN623" s="339"/>
      <c r="AO623" s="339"/>
      <c r="AP623" s="158"/>
      <c r="AQ623" s="158" t="s">
        <v>235</v>
      </c>
      <c r="AR623" s="129"/>
      <c r="AS623" s="129"/>
      <c r="AT623" s="130"/>
      <c r="AU623" s="135" t="s">
        <v>134</v>
      </c>
      <c r="AV623" s="135"/>
      <c r="AW623" s="135"/>
      <c r="AX623" s="136"/>
    </row>
    <row r="624" spans="1:50" ht="10.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0"/>
      <c r="AR624" s="199"/>
      <c r="AS624" s="132" t="s">
        <v>236</v>
      </c>
      <c r="AT624" s="133"/>
      <c r="AU624" s="199"/>
      <c r="AV624" s="199"/>
      <c r="AW624" s="132" t="s">
        <v>181</v>
      </c>
      <c r="AX624" s="194"/>
    </row>
    <row r="625" spans="1:50" ht="10.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10.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10.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9" t="s">
        <v>14</v>
      </c>
      <c r="AC627" s="579"/>
      <c r="AD627" s="579"/>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0.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419</v>
      </c>
      <c r="AJ628" s="339"/>
      <c r="AK628" s="339"/>
      <c r="AL628" s="158"/>
      <c r="AM628" s="339" t="s">
        <v>432</v>
      </c>
      <c r="AN628" s="339"/>
      <c r="AO628" s="339"/>
      <c r="AP628" s="158"/>
      <c r="AQ628" s="158" t="s">
        <v>235</v>
      </c>
      <c r="AR628" s="129"/>
      <c r="AS628" s="129"/>
      <c r="AT628" s="130"/>
      <c r="AU628" s="135" t="s">
        <v>134</v>
      </c>
      <c r="AV628" s="135"/>
      <c r="AW628" s="135"/>
      <c r="AX628" s="136"/>
    </row>
    <row r="629" spans="1:50" ht="10.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0"/>
      <c r="AR629" s="199"/>
      <c r="AS629" s="132" t="s">
        <v>236</v>
      </c>
      <c r="AT629" s="133"/>
      <c r="AU629" s="199"/>
      <c r="AV629" s="199"/>
      <c r="AW629" s="132" t="s">
        <v>181</v>
      </c>
      <c r="AX629" s="194"/>
    </row>
    <row r="630" spans="1:50" ht="10.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10.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10.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9" t="s">
        <v>14</v>
      </c>
      <c r="AC632" s="579"/>
      <c r="AD632" s="579"/>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0.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419</v>
      </c>
      <c r="AJ633" s="339"/>
      <c r="AK633" s="339"/>
      <c r="AL633" s="158"/>
      <c r="AM633" s="339" t="s">
        <v>432</v>
      </c>
      <c r="AN633" s="339"/>
      <c r="AO633" s="339"/>
      <c r="AP633" s="158"/>
      <c r="AQ633" s="158" t="s">
        <v>235</v>
      </c>
      <c r="AR633" s="129"/>
      <c r="AS633" s="129"/>
      <c r="AT633" s="130"/>
      <c r="AU633" s="135" t="s">
        <v>134</v>
      </c>
      <c r="AV633" s="135"/>
      <c r="AW633" s="135"/>
      <c r="AX633" s="136"/>
    </row>
    <row r="634" spans="1:50" ht="10.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0"/>
      <c r="AR634" s="199"/>
      <c r="AS634" s="132" t="s">
        <v>236</v>
      </c>
      <c r="AT634" s="133"/>
      <c r="AU634" s="199"/>
      <c r="AV634" s="199"/>
      <c r="AW634" s="132" t="s">
        <v>181</v>
      </c>
      <c r="AX634" s="194"/>
    </row>
    <row r="635" spans="1:50" ht="10.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10.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10.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9" t="s">
        <v>14</v>
      </c>
      <c r="AC637" s="579"/>
      <c r="AD637" s="579"/>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0.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419</v>
      </c>
      <c r="AJ638" s="339"/>
      <c r="AK638" s="339"/>
      <c r="AL638" s="158"/>
      <c r="AM638" s="339" t="s">
        <v>432</v>
      </c>
      <c r="AN638" s="339"/>
      <c r="AO638" s="339"/>
      <c r="AP638" s="158"/>
      <c r="AQ638" s="158" t="s">
        <v>235</v>
      </c>
      <c r="AR638" s="129"/>
      <c r="AS638" s="129"/>
      <c r="AT638" s="130"/>
      <c r="AU638" s="135" t="s">
        <v>134</v>
      </c>
      <c r="AV638" s="135"/>
      <c r="AW638" s="135"/>
      <c r="AX638" s="136"/>
    </row>
    <row r="639" spans="1:50" ht="10.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0"/>
      <c r="AR639" s="199"/>
      <c r="AS639" s="132" t="s">
        <v>236</v>
      </c>
      <c r="AT639" s="133"/>
      <c r="AU639" s="199"/>
      <c r="AV639" s="199"/>
      <c r="AW639" s="132" t="s">
        <v>181</v>
      </c>
      <c r="AX639" s="194"/>
    </row>
    <row r="640" spans="1:50" ht="10.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10.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10.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9" t="s">
        <v>14</v>
      </c>
      <c r="AC642" s="579"/>
      <c r="AD642" s="579"/>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10.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10.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10.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10.5" hidden="1" customHeight="1" x14ac:dyDescent="0.15">
      <c r="A646" s="188"/>
      <c r="B646" s="185"/>
      <c r="C646" s="179"/>
      <c r="D646" s="185"/>
      <c r="E646" s="173" t="s">
        <v>411</v>
      </c>
      <c r="F646" s="174"/>
      <c r="G646" s="896" t="s">
        <v>255</v>
      </c>
      <c r="H646" s="122"/>
      <c r="I646" s="122"/>
      <c r="J646" s="897"/>
      <c r="K646" s="898"/>
      <c r="L646" s="898"/>
      <c r="M646" s="898"/>
      <c r="N646" s="898"/>
      <c r="O646" s="898"/>
      <c r="P646" s="898"/>
      <c r="Q646" s="898"/>
      <c r="R646" s="898"/>
      <c r="S646" s="898"/>
      <c r="T646" s="899"/>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0"/>
    </row>
    <row r="647" spans="1:50" ht="10.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419</v>
      </c>
      <c r="AJ647" s="339"/>
      <c r="AK647" s="339"/>
      <c r="AL647" s="158"/>
      <c r="AM647" s="339" t="s">
        <v>432</v>
      </c>
      <c r="AN647" s="339"/>
      <c r="AO647" s="339"/>
      <c r="AP647" s="158"/>
      <c r="AQ647" s="158" t="s">
        <v>235</v>
      </c>
      <c r="AR647" s="129"/>
      <c r="AS647" s="129"/>
      <c r="AT647" s="130"/>
      <c r="AU647" s="135" t="s">
        <v>134</v>
      </c>
      <c r="AV647" s="135"/>
      <c r="AW647" s="135"/>
      <c r="AX647" s="136"/>
    </row>
    <row r="648" spans="1:50" ht="10.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0"/>
      <c r="AR648" s="199"/>
      <c r="AS648" s="132" t="s">
        <v>236</v>
      </c>
      <c r="AT648" s="133"/>
      <c r="AU648" s="199"/>
      <c r="AV648" s="199"/>
      <c r="AW648" s="132" t="s">
        <v>181</v>
      </c>
      <c r="AX648" s="194"/>
    </row>
    <row r="649" spans="1:50" ht="10.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10.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10.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9" t="s">
        <v>182</v>
      </c>
      <c r="AC651" s="579"/>
      <c r="AD651" s="579"/>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0.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419</v>
      </c>
      <c r="AJ652" s="339"/>
      <c r="AK652" s="339"/>
      <c r="AL652" s="158"/>
      <c r="AM652" s="339" t="s">
        <v>432</v>
      </c>
      <c r="AN652" s="339"/>
      <c r="AO652" s="339"/>
      <c r="AP652" s="158"/>
      <c r="AQ652" s="158" t="s">
        <v>235</v>
      </c>
      <c r="AR652" s="129"/>
      <c r="AS652" s="129"/>
      <c r="AT652" s="130"/>
      <c r="AU652" s="135" t="s">
        <v>134</v>
      </c>
      <c r="AV652" s="135"/>
      <c r="AW652" s="135"/>
      <c r="AX652" s="136"/>
    </row>
    <row r="653" spans="1:50" ht="10.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0"/>
      <c r="AR653" s="199"/>
      <c r="AS653" s="132" t="s">
        <v>236</v>
      </c>
      <c r="AT653" s="133"/>
      <c r="AU653" s="199"/>
      <c r="AV653" s="199"/>
      <c r="AW653" s="132" t="s">
        <v>181</v>
      </c>
      <c r="AX653" s="194"/>
    </row>
    <row r="654" spans="1:50" ht="10.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10.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10.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9" t="s">
        <v>182</v>
      </c>
      <c r="AC656" s="579"/>
      <c r="AD656" s="579"/>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0.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419</v>
      </c>
      <c r="AJ657" s="339"/>
      <c r="AK657" s="339"/>
      <c r="AL657" s="158"/>
      <c r="AM657" s="339" t="s">
        <v>432</v>
      </c>
      <c r="AN657" s="339"/>
      <c r="AO657" s="339"/>
      <c r="AP657" s="158"/>
      <c r="AQ657" s="158" t="s">
        <v>235</v>
      </c>
      <c r="AR657" s="129"/>
      <c r="AS657" s="129"/>
      <c r="AT657" s="130"/>
      <c r="AU657" s="135" t="s">
        <v>134</v>
      </c>
      <c r="AV657" s="135"/>
      <c r="AW657" s="135"/>
      <c r="AX657" s="136"/>
    </row>
    <row r="658" spans="1:50" ht="10.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0"/>
      <c r="AR658" s="199"/>
      <c r="AS658" s="132" t="s">
        <v>236</v>
      </c>
      <c r="AT658" s="133"/>
      <c r="AU658" s="199"/>
      <c r="AV658" s="199"/>
      <c r="AW658" s="132" t="s">
        <v>181</v>
      </c>
      <c r="AX658" s="194"/>
    </row>
    <row r="659" spans="1:50" ht="10.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10.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10.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9" t="s">
        <v>182</v>
      </c>
      <c r="AC661" s="579"/>
      <c r="AD661" s="579"/>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0.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419</v>
      </c>
      <c r="AJ662" s="339"/>
      <c r="AK662" s="339"/>
      <c r="AL662" s="158"/>
      <c r="AM662" s="339" t="s">
        <v>432</v>
      </c>
      <c r="AN662" s="339"/>
      <c r="AO662" s="339"/>
      <c r="AP662" s="158"/>
      <c r="AQ662" s="158" t="s">
        <v>235</v>
      </c>
      <c r="AR662" s="129"/>
      <c r="AS662" s="129"/>
      <c r="AT662" s="130"/>
      <c r="AU662" s="135" t="s">
        <v>134</v>
      </c>
      <c r="AV662" s="135"/>
      <c r="AW662" s="135"/>
      <c r="AX662" s="136"/>
    </row>
    <row r="663" spans="1:50" ht="10.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0"/>
      <c r="AR663" s="199"/>
      <c r="AS663" s="132" t="s">
        <v>236</v>
      </c>
      <c r="AT663" s="133"/>
      <c r="AU663" s="199"/>
      <c r="AV663" s="199"/>
      <c r="AW663" s="132" t="s">
        <v>181</v>
      </c>
      <c r="AX663" s="194"/>
    </row>
    <row r="664" spans="1:50" ht="10.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10.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10.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9" t="s">
        <v>182</v>
      </c>
      <c r="AC666" s="579"/>
      <c r="AD666" s="579"/>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0.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419</v>
      </c>
      <c r="AJ667" s="339"/>
      <c r="AK667" s="339"/>
      <c r="AL667" s="158"/>
      <c r="AM667" s="339" t="s">
        <v>432</v>
      </c>
      <c r="AN667" s="339"/>
      <c r="AO667" s="339"/>
      <c r="AP667" s="158"/>
      <c r="AQ667" s="158" t="s">
        <v>235</v>
      </c>
      <c r="AR667" s="129"/>
      <c r="AS667" s="129"/>
      <c r="AT667" s="130"/>
      <c r="AU667" s="135" t="s">
        <v>134</v>
      </c>
      <c r="AV667" s="135"/>
      <c r="AW667" s="135"/>
      <c r="AX667" s="136"/>
    </row>
    <row r="668" spans="1:50" ht="10.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0"/>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9" t="s">
        <v>182</v>
      </c>
      <c r="AC671" s="579"/>
      <c r="AD671" s="579"/>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419</v>
      </c>
      <c r="AJ672" s="339"/>
      <c r="AK672" s="339"/>
      <c r="AL672" s="158"/>
      <c r="AM672" s="339" t="s">
        <v>432</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0"/>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9" t="s">
        <v>14</v>
      </c>
      <c r="AC676" s="579"/>
      <c r="AD676" s="579"/>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419</v>
      </c>
      <c r="AJ677" s="339"/>
      <c r="AK677" s="339"/>
      <c r="AL677" s="158"/>
      <c r="AM677" s="339" t="s">
        <v>432</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0"/>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9" t="s">
        <v>14</v>
      </c>
      <c r="AC681" s="579"/>
      <c r="AD681" s="579"/>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419</v>
      </c>
      <c r="AJ682" s="339"/>
      <c r="AK682" s="339"/>
      <c r="AL682" s="158"/>
      <c r="AM682" s="339" t="s">
        <v>432</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0"/>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9" t="s">
        <v>14</v>
      </c>
      <c r="AC686" s="579"/>
      <c r="AD686" s="579"/>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419</v>
      </c>
      <c r="AJ687" s="339"/>
      <c r="AK687" s="339"/>
      <c r="AL687" s="158"/>
      <c r="AM687" s="339" t="s">
        <v>432</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0"/>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9" t="s">
        <v>14</v>
      </c>
      <c r="AC691" s="579"/>
      <c r="AD691" s="579"/>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419</v>
      </c>
      <c r="AJ692" s="339"/>
      <c r="AK692" s="339"/>
      <c r="AL692" s="158"/>
      <c r="AM692" s="339" t="s">
        <v>432</v>
      </c>
      <c r="AN692" s="339"/>
      <c r="AO692" s="339"/>
      <c r="AP692" s="158"/>
      <c r="AQ692" s="158" t="s">
        <v>235</v>
      </c>
      <c r="AR692" s="129"/>
      <c r="AS692" s="129"/>
      <c r="AT692" s="130"/>
      <c r="AU692" s="135" t="s">
        <v>134</v>
      </c>
      <c r="AV692" s="135"/>
      <c r="AW692" s="135"/>
      <c r="AX692" s="136"/>
    </row>
    <row r="693" spans="1:50" ht="18.75"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t="s">
        <v>619</v>
      </c>
      <c r="AF693" s="199"/>
      <c r="AG693" s="132" t="s">
        <v>236</v>
      </c>
      <c r="AH693" s="133"/>
      <c r="AI693" s="155"/>
      <c r="AJ693" s="155"/>
      <c r="AK693" s="155"/>
      <c r="AL693" s="153"/>
      <c r="AM693" s="155"/>
      <c r="AN693" s="155"/>
      <c r="AO693" s="155"/>
      <c r="AP693" s="153"/>
      <c r="AQ693" s="590" t="s">
        <v>619</v>
      </c>
      <c r="AR693" s="199"/>
      <c r="AS693" s="132" t="s">
        <v>236</v>
      </c>
      <c r="AT693" s="133"/>
      <c r="AU693" s="199" t="s">
        <v>619</v>
      </c>
      <c r="AV693" s="199"/>
      <c r="AW693" s="132" t="s">
        <v>181</v>
      </c>
      <c r="AX693" s="194"/>
    </row>
    <row r="694" spans="1:50" ht="23.25" customHeight="1" x14ac:dyDescent="0.15">
      <c r="A694" s="188"/>
      <c r="B694" s="185"/>
      <c r="C694" s="179"/>
      <c r="D694" s="185"/>
      <c r="E694" s="342"/>
      <c r="F694" s="343"/>
      <c r="G694" s="103" t="s">
        <v>619</v>
      </c>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t="s">
        <v>619</v>
      </c>
      <c r="AC694" s="212"/>
      <c r="AD694" s="212"/>
      <c r="AE694" s="340" t="s">
        <v>619</v>
      </c>
      <c r="AF694" s="206"/>
      <c r="AG694" s="206"/>
      <c r="AH694" s="206"/>
      <c r="AI694" s="340" t="s">
        <v>619</v>
      </c>
      <c r="AJ694" s="206"/>
      <c r="AK694" s="206"/>
      <c r="AL694" s="206"/>
      <c r="AM694" s="340" t="s">
        <v>619</v>
      </c>
      <c r="AN694" s="206"/>
      <c r="AO694" s="206"/>
      <c r="AP694" s="341"/>
      <c r="AQ694" s="340" t="s">
        <v>619</v>
      </c>
      <c r="AR694" s="206"/>
      <c r="AS694" s="206"/>
      <c r="AT694" s="341"/>
      <c r="AU694" s="206" t="s">
        <v>619</v>
      </c>
      <c r="AV694" s="206"/>
      <c r="AW694" s="206"/>
      <c r="AX694" s="207"/>
    </row>
    <row r="695" spans="1:50" ht="23.25"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t="s">
        <v>619</v>
      </c>
      <c r="AC695" s="204"/>
      <c r="AD695" s="204"/>
      <c r="AE695" s="340" t="s">
        <v>619</v>
      </c>
      <c r="AF695" s="206"/>
      <c r="AG695" s="206"/>
      <c r="AH695" s="341"/>
      <c r="AI695" s="340" t="s">
        <v>619</v>
      </c>
      <c r="AJ695" s="206"/>
      <c r="AK695" s="206"/>
      <c r="AL695" s="206"/>
      <c r="AM695" s="340" t="s">
        <v>619</v>
      </c>
      <c r="AN695" s="206"/>
      <c r="AO695" s="206"/>
      <c r="AP695" s="341"/>
      <c r="AQ695" s="340" t="s">
        <v>619</v>
      </c>
      <c r="AR695" s="206"/>
      <c r="AS695" s="206"/>
      <c r="AT695" s="341"/>
      <c r="AU695" s="206" t="s">
        <v>619</v>
      </c>
      <c r="AV695" s="206"/>
      <c r="AW695" s="206"/>
      <c r="AX695" s="207"/>
    </row>
    <row r="696" spans="1:50" ht="23.25"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9" t="s">
        <v>14</v>
      </c>
      <c r="AC696" s="579"/>
      <c r="AD696" s="579"/>
      <c r="AE696" s="340" t="s">
        <v>619</v>
      </c>
      <c r="AF696" s="206"/>
      <c r="AG696" s="206"/>
      <c r="AH696" s="341"/>
      <c r="AI696" s="340" t="s">
        <v>619</v>
      </c>
      <c r="AJ696" s="206"/>
      <c r="AK696" s="206"/>
      <c r="AL696" s="206"/>
      <c r="AM696" s="340" t="s">
        <v>619</v>
      </c>
      <c r="AN696" s="206"/>
      <c r="AO696" s="206"/>
      <c r="AP696" s="341"/>
      <c r="AQ696" s="340" t="s">
        <v>619</v>
      </c>
      <c r="AR696" s="206"/>
      <c r="AS696" s="206"/>
      <c r="AT696" s="341"/>
      <c r="AU696" s="206" t="s">
        <v>619</v>
      </c>
      <c r="AV696" s="206"/>
      <c r="AW696" s="206"/>
      <c r="AX696" s="207"/>
    </row>
    <row r="697" spans="1:50" ht="23.85"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619</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2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1" t="s">
        <v>31</v>
      </c>
      <c r="AH701" s="382"/>
      <c r="AI701" s="382"/>
      <c r="AJ701" s="382"/>
      <c r="AK701" s="382"/>
      <c r="AL701" s="382"/>
      <c r="AM701" s="382"/>
      <c r="AN701" s="382"/>
      <c r="AO701" s="382"/>
      <c r="AP701" s="382"/>
      <c r="AQ701" s="382"/>
      <c r="AR701" s="382"/>
      <c r="AS701" s="382"/>
      <c r="AT701" s="382"/>
      <c r="AU701" s="382"/>
      <c r="AV701" s="382"/>
      <c r="AW701" s="382"/>
      <c r="AX701" s="822"/>
    </row>
    <row r="702" spans="1:50" ht="110.25" customHeight="1" x14ac:dyDescent="0.15">
      <c r="A702" s="867" t="s">
        <v>140</v>
      </c>
      <c r="B702" s="868"/>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567</v>
      </c>
      <c r="AE702" s="346"/>
      <c r="AF702" s="346"/>
      <c r="AG702" s="385" t="s">
        <v>597</v>
      </c>
      <c r="AH702" s="386"/>
      <c r="AI702" s="386"/>
      <c r="AJ702" s="386"/>
      <c r="AK702" s="386"/>
      <c r="AL702" s="386"/>
      <c r="AM702" s="386"/>
      <c r="AN702" s="386"/>
      <c r="AO702" s="386"/>
      <c r="AP702" s="386"/>
      <c r="AQ702" s="386"/>
      <c r="AR702" s="386"/>
      <c r="AS702" s="386"/>
      <c r="AT702" s="386"/>
      <c r="AU702" s="386"/>
      <c r="AV702" s="386"/>
      <c r="AW702" s="386"/>
      <c r="AX702" s="387"/>
    </row>
    <row r="703" spans="1:50" ht="56.25" customHeight="1" x14ac:dyDescent="0.15">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2"/>
      <c r="AD703" s="326" t="s">
        <v>567</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54.75" customHeight="1" x14ac:dyDescent="0.15">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2" t="s">
        <v>567</v>
      </c>
      <c r="AE704" s="783"/>
      <c r="AF704" s="783"/>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4" t="s">
        <v>595</v>
      </c>
      <c r="AE705" s="715"/>
      <c r="AF705" s="715"/>
      <c r="AG705" s="124" t="s">
        <v>575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2"/>
      <c r="B706" s="643"/>
      <c r="C706" s="794"/>
      <c r="D706" s="795"/>
      <c r="E706" s="730" t="s">
        <v>387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6" t="s">
        <v>596</v>
      </c>
      <c r="AE706" s="327"/>
      <c r="AF706" s="66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2" t="s">
        <v>596</v>
      </c>
      <c r="AE707" s="833"/>
      <c r="AF707" s="833"/>
      <c r="AG707" s="166"/>
      <c r="AH707" s="107"/>
      <c r="AI707" s="107"/>
      <c r="AJ707" s="107"/>
      <c r="AK707" s="107"/>
      <c r="AL707" s="107"/>
      <c r="AM707" s="107"/>
      <c r="AN707" s="107"/>
      <c r="AO707" s="107"/>
      <c r="AP707" s="107"/>
      <c r="AQ707" s="107"/>
      <c r="AR707" s="107"/>
      <c r="AS707" s="107"/>
      <c r="AT707" s="107"/>
      <c r="AU707" s="107"/>
      <c r="AV707" s="107"/>
      <c r="AW707" s="107"/>
      <c r="AX707" s="167"/>
    </row>
    <row r="708" spans="1:50" ht="101.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567</v>
      </c>
      <c r="AE708" s="605"/>
      <c r="AF708" s="605"/>
      <c r="AG708" s="742" t="s">
        <v>600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6" t="s">
        <v>567</v>
      </c>
      <c r="AE709" s="327"/>
      <c r="AF709" s="327"/>
      <c r="AG709" s="100" t="s">
        <v>601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6" t="s">
        <v>595</v>
      </c>
      <c r="AE710" s="327"/>
      <c r="AF710" s="327"/>
      <c r="AG710" s="100" t="s">
        <v>575</v>
      </c>
      <c r="AH710" s="101"/>
      <c r="AI710" s="101"/>
      <c r="AJ710" s="101"/>
      <c r="AK710" s="101"/>
      <c r="AL710" s="101"/>
      <c r="AM710" s="101"/>
      <c r="AN710" s="101"/>
      <c r="AO710" s="101"/>
      <c r="AP710" s="101"/>
      <c r="AQ710" s="101"/>
      <c r="AR710" s="101"/>
      <c r="AS710" s="101"/>
      <c r="AT710" s="101"/>
      <c r="AU710" s="101"/>
      <c r="AV710" s="101"/>
      <c r="AW710" s="101"/>
      <c r="AX710" s="102"/>
    </row>
    <row r="711" spans="1:50" ht="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6" t="s">
        <v>567</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77.25" customHeight="1" x14ac:dyDescent="0.15">
      <c r="A712" s="642"/>
      <c r="B712" s="644"/>
      <c r="C712" s="391" t="s">
        <v>350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595</v>
      </c>
      <c r="AE712" s="783"/>
      <c r="AF712" s="783"/>
      <c r="AG712" s="736" t="s">
        <v>575</v>
      </c>
      <c r="AH712" s="737"/>
      <c r="AI712" s="737"/>
      <c r="AJ712" s="737"/>
      <c r="AK712" s="737"/>
      <c r="AL712" s="737"/>
      <c r="AM712" s="737"/>
      <c r="AN712" s="737"/>
      <c r="AO712" s="737"/>
      <c r="AP712" s="737"/>
      <c r="AQ712" s="737"/>
      <c r="AR712" s="737"/>
      <c r="AS712" s="737"/>
      <c r="AT712" s="737"/>
      <c r="AU712" s="737"/>
      <c r="AV712" s="737"/>
      <c r="AW712" s="737"/>
      <c r="AX712" s="738"/>
    </row>
    <row r="713" spans="1:50" ht="26.25" customHeight="1" x14ac:dyDescent="0.15">
      <c r="A713" s="642"/>
      <c r="B713" s="644"/>
      <c r="C713" s="978" t="s">
        <v>351</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6" t="s">
        <v>595</v>
      </c>
      <c r="AE713" s="327"/>
      <c r="AF713" s="663"/>
      <c r="AG713" s="100" t="s">
        <v>575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5"/>
      <c r="B714" s="646"/>
      <c r="C714" s="647" t="s">
        <v>328</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595</v>
      </c>
      <c r="AE714" s="808"/>
      <c r="AF714" s="809"/>
      <c r="AG714" s="736" t="s">
        <v>575</v>
      </c>
      <c r="AH714" s="737"/>
      <c r="AI714" s="737"/>
      <c r="AJ714" s="737"/>
      <c r="AK714" s="737"/>
      <c r="AL714" s="737"/>
      <c r="AM714" s="737"/>
      <c r="AN714" s="737"/>
      <c r="AO714" s="737"/>
      <c r="AP714" s="737"/>
      <c r="AQ714" s="737"/>
      <c r="AR714" s="737"/>
      <c r="AS714" s="737"/>
      <c r="AT714" s="737"/>
      <c r="AU714" s="737"/>
      <c r="AV714" s="737"/>
      <c r="AW714" s="737"/>
      <c r="AX714" s="738"/>
    </row>
    <row r="715" spans="1:50" ht="75" customHeight="1" x14ac:dyDescent="0.15">
      <c r="A715" s="640" t="s">
        <v>40</v>
      </c>
      <c r="B715" s="784"/>
      <c r="C715" s="785" t="s">
        <v>329</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603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595</v>
      </c>
      <c r="AE716" s="627"/>
      <c r="AF716" s="627"/>
      <c r="AG716" s="100" t="s">
        <v>575</v>
      </c>
      <c r="AH716" s="101"/>
      <c r="AI716" s="101"/>
      <c r="AJ716" s="101"/>
      <c r="AK716" s="101"/>
      <c r="AL716" s="101"/>
      <c r="AM716" s="101"/>
      <c r="AN716" s="101"/>
      <c r="AO716" s="101"/>
      <c r="AP716" s="101"/>
      <c r="AQ716" s="101"/>
      <c r="AR716" s="101"/>
      <c r="AS716" s="101"/>
      <c r="AT716" s="101"/>
      <c r="AU716" s="101"/>
      <c r="AV716" s="101"/>
      <c r="AW716" s="101"/>
      <c r="AX716" s="102"/>
    </row>
    <row r="717" spans="1:50" ht="72"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6" t="s">
        <v>567</v>
      </c>
      <c r="AE717" s="327"/>
      <c r="AF717" s="327"/>
      <c r="AG717" s="100" t="s">
        <v>632</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6" t="s">
        <v>595</v>
      </c>
      <c r="AE718" s="327"/>
      <c r="AF718" s="327"/>
      <c r="AG718" s="126" t="s">
        <v>575</v>
      </c>
      <c r="AH718" s="110"/>
      <c r="AI718" s="110"/>
      <c r="AJ718" s="110"/>
      <c r="AK718" s="110"/>
      <c r="AL718" s="110"/>
      <c r="AM718" s="110"/>
      <c r="AN718" s="110"/>
      <c r="AO718" s="110"/>
      <c r="AP718" s="110"/>
      <c r="AQ718" s="110"/>
      <c r="AR718" s="110"/>
      <c r="AS718" s="110"/>
      <c r="AT718" s="110"/>
      <c r="AU718" s="110"/>
      <c r="AV718" s="110"/>
      <c r="AW718" s="110"/>
      <c r="AX718" s="127"/>
    </row>
    <row r="719" spans="1:50" ht="29.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567</v>
      </c>
      <c r="AE719" s="605"/>
      <c r="AF719" s="605"/>
      <c r="AG719" s="124" t="s">
        <v>604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8"/>
      <c r="B720" s="779"/>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8"/>
      <c r="B721" s="779"/>
      <c r="C721" s="294" t="s">
        <v>563</v>
      </c>
      <c r="D721" s="295"/>
      <c r="E721" s="295"/>
      <c r="F721" s="296"/>
      <c r="G721" s="285"/>
      <c r="H721" s="286"/>
      <c r="I721" s="82" t="str">
        <f>IF(OR(G721="　", G721=""), "", "-")</f>
        <v/>
      </c>
      <c r="J721" s="289">
        <v>489</v>
      </c>
      <c r="K721" s="289"/>
      <c r="L721" s="82" t="str">
        <f>IF(M721="","","-")</f>
        <v/>
      </c>
      <c r="M721" s="83"/>
      <c r="N721" s="302" t="s">
        <v>605</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8"/>
      <c r="B722" s="779"/>
      <c r="C722" s="294" t="s">
        <v>563</v>
      </c>
      <c r="D722" s="295"/>
      <c r="E722" s="295"/>
      <c r="F722" s="296"/>
      <c r="G722" s="285"/>
      <c r="H722" s="286"/>
      <c r="I722" s="82" t="str">
        <f t="shared" ref="I722:I725" si="4">IF(OR(G722="　", G722=""), "", "-")</f>
        <v/>
      </c>
      <c r="J722" s="289">
        <v>491</v>
      </c>
      <c r="K722" s="289"/>
      <c r="L722" s="82" t="str">
        <f t="shared" ref="L722:L725" si="5">IF(M722="","","-")</f>
        <v/>
      </c>
      <c r="M722" s="83"/>
      <c r="N722" s="302" t="s">
        <v>606</v>
      </c>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8"/>
      <c r="B723" s="779"/>
      <c r="C723" s="294" t="s">
        <v>563</v>
      </c>
      <c r="D723" s="295"/>
      <c r="E723" s="295"/>
      <c r="F723" s="296"/>
      <c r="G723" s="285"/>
      <c r="H723" s="286"/>
      <c r="I723" s="82" t="str">
        <f t="shared" si="4"/>
        <v/>
      </c>
      <c r="J723" s="289">
        <v>493</v>
      </c>
      <c r="K723" s="289"/>
      <c r="L723" s="82" t="str">
        <f t="shared" si="5"/>
        <v/>
      </c>
      <c r="M723" s="83"/>
      <c r="N723" s="302" t="s">
        <v>607</v>
      </c>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8"/>
      <c r="B724" s="779"/>
      <c r="C724" s="294" t="s">
        <v>563</v>
      </c>
      <c r="D724" s="295"/>
      <c r="E724" s="295"/>
      <c r="F724" s="296"/>
      <c r="G724" s="285"/>
      <c r="H724" s="286"/>
      <c r="I724" s="82" t="str">
        <f t="shared" si="4"/>
        <v/>
      </c>
      <c r="J724" s="289">
        <v>495</v>
      </c>
      <c r="K724" s="289"/>
      <c r="L724" s="82" t="str">
        <f t="shared" si="5"/>
        <v/>
      </c>
      <c r="M724" s="83"/>
      <c r="N724" s="302" t="s">
        <v>608</v>
      </c>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0"/>
      <c r="B725" s="78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0" t="s">
        <v>48</v>
      </c>
      <c r="B726" s="802"/>
      <c r="C726" s="812" t="s">
        <v>53</v>
      </c>
      <c r="D726" s="834"/>
      <c r="E726" s="834"/>
      <c r="F726" s="835"/>
      <c r="G726" s="577" t="s">
        <v>627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628</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620</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138</v>
      </c>
      <c r="B731" s="800"/>
      <c r="C731" s="800"/>
      <c r="D731" s="800"/>
      <c r="E731" s="801"/>
      <c r="F731" s="729" t="s">
        <v>633</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631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1.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5" t="s">
        <v>409</v>
      </c>
      <c r="B737" s="209"/>
      <c r="C737" s="209"/>
      <c r="D737" s="210"/>
      <c r="E737" s="986" t="s">
        <v>619</v>
      </c>
      <c r="F737" s="986"/>
      <c r="G737" s="986"/>
      <c r="H737" s="986"/>
      <c r="I737" s="986"/>
      <c r="J737" s="986"/>
      <c r="K737" s="986"/>
      <c r="L737" s="986"/>
      <c r="M737" s="986"/>
      <c r="N737" s="365" t="s">
        <v>404</v>
      </c>
      <c r="O737" s="365"/>
      <c r="P737" s="365"/>
      <c r="Q737" s="365"/>
      <c r="R737" s="986" t="s">
        <v>619</v>
      </c>
      <c r="S737" s="986"/>
      <c r="T737" s="986"/>
      <c r="U737" s="986"/>
      <c r="V737" s="986"/>
      <c r="W737" s="986"/>
      <c r="X737" s="986"/>
      <c r="Y737" s="986"/>
      <c r="Z737" s="986"/>
      <c r="AA737" s="365" t="s">
        <v>403</v>
      </c>
      <c r="AB737" s="365"/>
      <c r="AC737" s="365"/>
      <c r="AD737" s="365"/>
      <c r="AE737" s="986" t="s">
        <v>619</v>
      </c>
      <c r="AF737" s="986"/>
      <c r="AG737" s="986"/>
      <c r="AH737" s="986"/>
      <c r="AI737" s="986"/>
      <c r="AJ737" s="986"/>
      <c r="AK737" s="986"/>
      <c r="AL737" s="986"/>
      <c r="AM737" s="986"/>
      <c r="AN737" s="365" t="s">
        <v>402</v>
      </c>
      <c r="AO737" s="365"/>
      <c r="AP737" s="365"/>
      <c r="AQ737" s="365"/>
      <c r="AR737" s="992" t="s">
        <v>619</v>
      </c>
      <c r="AS737" s="993"/>
      <c r="AT737" s="993"/>
      <c r="AU737" s="993"/>
      <c r="AV737" s="993"/>
      <c r="AW737" s="993"/>
      <c r="AX737" s="994"/>
      <c r="AY737" s="88"/>
      <c r="AZ737" s="88"/>
    </row>
    <row r="738" spans="1:52" ht="24.75" customHeight="1" x14ac:dyDescent="0.15">
      <c r="A738" s="985" t="s">
        <v>401</v>
      </c>
      <c r="B738" s="209"/>
      <c r="C738" s="209"/>
      <c r="D738" s="210"/>
      <c r="E738" s="986" t="s">
        <v>619</v>
      </c>
      <c r="F738" s="986"/>
      <c r="G738" s="986"/>
      <c r="H738" s="986"/>
      <c r="I738" s="986"/>
      <c r="J738" s="986"/>
      <c r="K738" s="986"/>
      <c r="L738" s="986"/>
      <c r="M738" s="986"/>
      <c r="N738" s="365" t="s">
        <v>400</v>
      </c>
      <c r="O738" s="365"/>
      <c r="P738" s="365"/>
      <c r="Q738" s="365"/>
      <c r="R738" s="986" t="s">
        <v>619</v>
      </c>
      <c r="S738" s="986"/>
      <c r="T738" s="986"/>
      <c r="U738" s="986"/>
      <c r="V738" s="986"/>
      <c r="W738" s="986"/>
      <c r="X738" s="986"/>
      <c r="Y738" s="986"/>
      <c r="Z738" s="986"/>
      <c r="AA738" s="365" t="s">
        <v>399</v>
      </c>
      <c r="AB738" s="365"/>
      <c r="AC738" s="365"/>
      <c r="AD738" s="365"/>
      <c r="AE738" s="986" t="s">
        <v>619</v>
      </c>
      <c r="AF738" s="986"/>
      <c r="AG738" s="986"/>
      <c r="AH738" s="986"/>
      <c r="AI738" s="986"/>
      <c r="AJ738" s="986"/>
      <c r="AK738" s="986"/>
      <c r="AL738" s="986"/>
      <c r="AM738" s="986"/>
      <c r="AN738" s="365" t="s">
        <v>398</v>
      </c>
      <c r="AO738" s="365"/>
      <c r="AP738" s="365"/>
      <c r="AQ738" s="365"/>
      <c r="AR738" s="992" t="s">
        <v>583</v>
      </c>
      <c r="AS738" s="993"/>
      <c r="AT738" s="993"/>
      <c r="AU738" s="993"/>
      <c r="AV738" s="993"/>
      <c r="AW738" s="993"/>
      <c r="AX738" s="994"/>
    </row>
    <row r="739" spans="1:52" ht="24.75" customHeight="1" x14ac:dyDescent="0.15">
      <c r="A739" s="985" t="s">
        <v>397</v>
      </c>
      <c r="B739" s="209"/>
      <c r="C739" s="209"/>
      <c r="D739" s="210"/>
      <c r="E739" s="986" t="s">
        <v>609</v>
      </c>
      <c r="F739" s="986"/>
      <c r="G739" s="986"/>
      <c r="H739" s="986"/>
      <c r="I739" s="986"/>
      <c r="J739" s="986"/>
      <c r="K739" s="986"/>
      <c r="L739" s="986"/>
      <c r="M739" s="986"/>
      <c r="N739" s="987"/>
      <c r="O739" s="987"/>
      <c r="P739" s="987"/>
      <c r="Q739" s="987"/>
      <c r="R739" s="988"/>
      <c r="S739" s="988"/>
      <c r="T739" s="988"/>
      <c r="U739" s="988"/>
      <c r="V739" s="988"/>
      <c r="W739" s="988"/>
      <c r="X739" s="988"/>
      <c r="Y739" s="988"/>
      <c r="Z739" s="988"/>
      <c r="AA739" s="987"/>
      <c r="AB739" s="987"/>
      <c r="AC739" s="987"/>
      <c r="AD739" s="987"/>
      <c r="AE739" s="988"/>
      <c r="AF739" s="988"/>
      <c r="AG739" s="988"/>
      <c r="AH739" s="988"/>
      <c r="AI739" s="988"/>
      <c r="AJ739" s="988"/>
      <c r="AK739" s="988"/>
      <c r="AL739" s="988"/>
      <c r="AM739" s="988"/>
      <c r="AN739" s="987"/>
      <c r="AO739" s="987"/>
      <c r="AP739" s="987"/>
      <c r="AQ739" s="987"/>
      <c r="AR739" s="989"/>
      <c r="AS739" s="990"/>
      <c r="AT739" s="990"/>
      <c r="AU739" s="990"/>
      <c r="AV739" s="990"/>
      <c r="AW739" s="990"/>
      <c r="AX739" s="991"/>
    </row>
    <row r="740" spans="1:52" ht="24.75" customHeight="1" thickBot="1" x14ac:dyDescent="0.2">
      <c r="A740" s="967" t="s">
        <v>421</v>
      </c>
      <c r="B740" s="968"/>
      <c r="C740" s="968"/>
      <c r="D740" s="969"/>
      <c r="E740" s="970" t="s">
        <v>618</v>
      </c>
      <c r="F740" s="971"/>
      <c r="G740" s="971"/>
      <c r="H740" s="92" t="str">
        <f>IF(E740="", "", "(")</f>
        <v>(</v>
      </c>
      <c r="I740" s="971"/>
      <c r="J740" s="971"/>
      <c r="K740" s="92" t="str">
        <f>IF(OR(I740="　", I740=""), "", "-")</f>
        <v/>
      </c>
      <c r="L740" s="972">
        <v>493</v>
      </c>
      <c r="M740" s="972"/>
      <c r="N740" s="93" t="str">
        <f>IF(O740="", "", "-")</f>
        <v/>
      </c>
      <c r="O740" s="94"/>
      <c r="P740" s="93" t="str">
        <f>IF(E740="", "", ")")</f>
        <v>)</v>
      </c>
      <c r="Q740" s="970"/>
      <c r="R740" s="971"/>
      <c r="S740" s="971"/>
      <c r="T740" s="92" t="str">
        <f>IF(Q740="", "", "(")</f>
        <v/>
      </c>
      <c r="U740" s="971"/>
      <c r="V740" s="971"/>
      <c r="W740" s="92" t="str">
        <f>IF(OR(U740="　", U740=""), "", "-")</f>
        <v/>
      </c>
      <c r="X740" s="972"/>
      <c r="Y740" s="972"/>
      <c r="Z740" s="93" t="str">
        <f>IF(AA740="", "", "-")</f>
        <v/>
      </c>
      <c r="AA740" s="94"/>
      <c r="AB740" s="93" t="str">
        <f>IF(Q740="", "", ")")</f>
        <v/>
      </c>
      <c r="AC740" s="970"/>
      <c r="AD740" s="971"/>
      <c r="AE740" s="971"/>
      <c r="AF740" s="92" t="str">
        <f>IF(AC740="", "", "(")</f>
        <v/>
      </c>
      <c r="AG740" s="971"/>
      <c r="AH740" s="971"/>
      <c r="AI740" s="92" t="str">
        <f>IF(OR(AG740="　", AG740=""), "", "-")</f>
        <v/>
      </c>
      <c r="AJ740" s="972"/>
      <c r="AK740" s="972"/>
      <c r="AL740" s="93" t="str">
        <f>IF(AM740="", "", "-")</f>
        <v/>
      </c>
      <c r="AM740" s="94"/>
      <c r="AN740" s="93" t="str">
        <f>IF(AC740="", "", ")")</f>
        <v/>
      </c>
      <c r="AO740" s="995"/>
      <c r="AP740" s="996"/>
      <c r="AQ740" s="996"/>
      <c r="AR740" s="996"/>
      <c r="AS740" s="996"/>
      <c r="AT740" s="996"/>
      <c r="AU740" s="996"/>
      <c r="AV740" s="996"/>
      <c r="AW740" s="996"/>
      <c r="AX740" s="997"/>
    </row>
    <row r="741" spans="1:52" ht="28.35" customHeight="1" x14ac:dyDescent="0.15">
      <c r="A741" s="614" t="s">
        <v>390</v>
      </c>
      <c r="B741" s="615"/>
      <c r="C741" s="615"/>
      <c r="D741" s="615"/>
      <c r="E741" s="615"/>
      <c r="F741" s="616"/>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392</v>
      </c>
      <c r="B780" s="629"/>
      <c r="C780" s="629"/>
      <c r="D780" s="629"/>
      <c r="E780" s="629"/>
      <c r="F780" s="630"/>
      <c r="G780" s="595" t="s">
        <v>366</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367</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2"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2"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623</v>
      </c>
      <c r="H782" s="671"/>
      <c r="I782" s="671"/>
      <c r="J782" s="671"/>
      <c r="K782" s="672"/>
      <c r="L782" s="664" t="s">
        <v>629</v>
      </c>
      <c r="M782" s="665"/>
      <c r="N782" s="665"/>
      <c r="O782" s="665"/>
      <c r="P782" s="665"/>
      <c r="Q782" s="665"/>
      <c r="R782" s="665"/>
      <c r="S782" s="665"/>
      <c r="T782" s="665"/>
      <c r="U782" s="665"/>
      <c r="V782" s="665"/>
      <c r="W782" s="665"/>
      <c r="X782" s="666"/>
      <c r="Y782" s="388">
        <v>0.7</v>
      </c>
      <c r="Z782" s="389"/>
      <c r="AA782" s="389"/>
      <c r="AB782" s="805"/>
      <c r="AC782" s="670"/>
      <c r="AD782" s="671"/>
      <c r="AE782" s="671"/>
      <c r="AF782" s="671"/>
      <c r="AG782" s="672"/>
      <c r="AH782" s="664"/>
      <c r="AI782" s="665"/>
      <c r="AJ782" s="665"/>
      <c r="AK782" s="665"/>
      <c r="AL782" s="665"/>
      <c r="AM782" s="665"/>
      <c r="AN782" s="665"/>
      <c r="AO782" s="665"/>
      <c r="AP782" s="665"/>
      <c r="AQ782" s="665"/>
      <c r="AR782" s="665"/>
      <c r="AS782" s="665"/>
      <c r="AT782" s="666"/>
      <c r="AU782" s="388"/>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x14ac:dyDescent="0.15">
      <c r="A792" s="631"/>
      <c r="B792" s="632"/>
      <c r="C792" s="632"/>
      <c r="D792" s="632"/>
      <c r="E792" s="632"/>
      <c r="F792" s="633"/>
      <c r="G792" s="823" t="s">
        <v>20</v>
      </c>
      <c r="H792" s="824"/>
      <c r="I792" s="824"/>
      <c r="J792" s="824"/>
      <c r="K792" s="824"/>
      <c r="L792" s="825"/>
      <c r="M792" s="826"/>
      <c r="N792" s="826"/>
      <c r="O792" s="826"/>
      <c r="P792" s="826"/>
      <c r="Q792" s="826"/>
      <c r="R792" s="826"/>
      <c r="S792" s="826"/>
      <c r="T792" s="826"/>
      <c r="U792" s="826"/>
      <c r="V792" s="826"/>
      <c r="W792" s="826"/>
      <c r="X792" s="827"/>
      <c r="Y792" s="828">
        <f>SUM(Y782:AB791)</f>
        <v>0.7</v>
      </c>
      <c r="Z792" s="829"/>
      <c r="AA792" s="829"/>
      <c r="AB792" s="830"/>
      <c r="AC792" s="823" t="s">
        <v>20</v>
      </c>
      <c r="AD792" s="824"/>
      <c r="AE792" s="824"/>
      <c r="AF792" s="824"/>
      <c r="AG792" s="824"/>
      <c r="AH792" s="825"/>
      <c r="AI792" s="826"/>
      <c r="AJ792" s="826"/>
      <c r="AK792" s="826"/>
      <c r="AL792" s="826"/>
      <c r="AM792" s="826"/>
      <c r="AN792" s="826"/>
      <c r="AO792" s="826"/>
      <c r="AP792" s="826"/>
      <c r="AQ792" s="826"/>
      <c r="AR792" s="826"/>
      <c r="AS792" s="826"/>
      <c r="AT792" s="827"/>
      <c r="AU792" s="828">
        <f>SUM(AU782:AX791)</f>
        <v>0</v>
      </c>
      <c r="AV792" s="829"/>
      <c r="AW792" s="829"/>
      <c r="AX792" s="831"/>
    </row>
    <row r="793" spans="1:50" ht="24.75" hidden="1" customHeight="1" x14ac:dyDescent="0.15">
      <c r="A793" s="631"/>
      <c r="B793" s="632"/>
      <c r="C793" s="632"/>
      <c r="D793" s="632"/>
      <c r="E793" s="632"/>
      <c r="F793" s="633"/>
      <c r="G793" s="595" t="s">
        <v>322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321</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hidden="1" customHeight="1" x14ac:dyDescent="0.15">
      <c r="A794" s="631"/>
      <c r="B794" s="632"/>
      <c r="C794" s="632"/>
      <c r="D794" s="632"/>
      <c r="E794" s="632"/>
      <c r="F794" s="633"/>
      <c r="G794" s="812"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2"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hidden="1" customHeight="1" x14ac:dyDescent="0.15">
      <c r="A795" s="631"/>
      <c r="B795" s="632"/>
      <c r="C795" s="632"/>
      <c r="D795" s="632"/>
      <c r="E795" s="632"/>
      <c r="F795" s="633"/>
      <c r="G795" s="670"/>
      <c r="H795" s="671"/>
      <c r="I795" s="671"/>
      <c r="J795" s="671"/>
      <c r="K795" s="672"/>
      <c r="L795" s="664"/>
      <c r="M795" s="665"/>
      <c r="N795" s="665"/>
      <c r="O795" s="665"/>
      <c r="P795" s="665"/>
      <c r="Q795" s="665"/>
      <c r="R795" s="665"/>
      <c r="S795" s="665"/>
      <c r="T795" s="665"/>
      <c r="U795" s="665"/>
      <c r="V795" s="665"/>
      <c r="W795" s="665"/>
      <c r="X795" s="666"/>
      <c r="Y795" s="388"/>
      <c r="Z795" s="389"/>
      <c r="AA795" s="389"/>
      <c r="AB795" s="805"/>
      <c r="AC795" s="670"/>
      <c r="AD795" s="671"/>
      <c r="AE795" s="671"/>
      <c r="AF795" s="671"/>
      <c r="AG795" s="672"/>
      <c r="AH795" s="664"/>
      <c r="AI795" s="665"/>
      <c r="AJ795" s="665"/>
      <c r="AK795" s="665"/>
      <c r="AL795" s="665"/>
      <c r="AM795" s="665"/>
      <c r="AN795" s="665"/>
      <c r="AO795" s="665"/>
      <c r="AP795" s="665"/>
      <c r="AQ795" s="665"/>
      <c r="AR795" s="665"/>
      <c r="AS795" s="665"/>
      <c r="AT795" s="666"/>
      <c r="AU795" s="388"/>
      <c r="AV795" s="389"/>
      <c r="AW795" s="389"/>
      <c r="AX795" s="390"/>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hidden="1" customHeight="1" thickBot="1" x14ac:dyDescent="0.2">
      <c r="A805" s="631"/>
      <c r="B805" s="632"/>
      <c r="C805" s="632"/>
      <c r="D805" s="632"/>
      <c r="E805" s="632"/>
      <c r="F805" s="633"/>
      <c r="G805" s="823" t="s">
        <v>20</v>
      </c>
      <c r="H805" s="824"/>
      <c r="I805" s="824"/>
      <c r="J805" s="824"/>
      <c r="K805" s="824"/>
      <c r="L805" s="825"/>
      <c r="M805" s="826"/>
      <c r="N805" s="826"/>
      <c r="O805" s="826"/>
      <c r="P805" s="826"/>
      <c r="Q805" s="826"/>
      <c r="R805" s="826"/>
      <c r="S805" s="826"/>
      <c r="T805" s="826"/>
      <c r="U805" s="826"/>
      <c r="V805" s="826"/>
      <c r="W805" s="826"/>
      <c r="X805" s="827"/>
      <c r="Y805" s="828">
        <f>SUM(Y795:AB804)</f>
        <v>0</v>
      </c>
      <c r="Z805" s="829"/>
      <c r="AA805" s="829"/>
      <c r="AB805" s="830"/>
      <c r="AC805" s="823" t="s">
        <v>20</v>
      </c>
      <c r="AD805" s="824"/>
      <c r="AE805" s="824"/>
      <c r="AF805" s="824"/>
      <c r="AG805" s="824"/>
      <c r="AH805" s="825"/>
      <c r="AI805" s="826"/>
      <c r="AJ805" s="826"/>
      <c r="AK805" s="826"/>
      <c r="AL805" s="826"/>
      <c r="AM805" s="826"/>
      <c r="AN805" s="826"/>
      <c r="AO805" s="826"/>
      <c r="AP805" s="826"/>
      <c r="AQ805" s="826"/>
      <c r="AR805" s="826"/>
      <c r="AS805" s="826"/>
      <c r="AT805" s="827"/>
      <c r="AU805" s="828">
        <f>SUM(AU795:AX804)</f>
        <v>0</v>
      </c>
      <c r="AV805" s="829"/>
      <c r="AW805" s="829"/>
      <c r="AX805" s="831"/>
    </row>
    <row r="806" spans="1:50" ht="24.75" hidden="1" customHeight="1" x14ac:dyDescent="0.15">
      <c r="A806" s="631"/>
      <c r="B806" s="632"/>
      <c r="C806" s="632"/>
      <c r="D806" s="632"/>
      <c r="E806" s="632"/>
      <c r="F806" s="633"/>
      <c r="G806" s="595" t="s">
        <v>323</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324</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hidden="1" customHeight="1" x14ac:dyDescent="0.15">
      <c r="A807" s="631"/>
      <c r="B807" s="632"/>
      <c r="C807" s="632"/>
      <c r="D807" s="632"/>
      <c r="E807" s="632"/>
      <c r="F807" s="633"/>
      <c r="G807" s="812"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2"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hidden="1" customHeight="1" x14ac:dyDescent="0.15">
      <c r="A808" s="631"/>
      <c r="B808" s="632"/>
      <c r="C808" s="632"/>
      <c r="D808" s="632"/>
      <c r="E808" s="632"/>
      <c r="F808" s="633"/>
      <c r="G808" s="670"/>
      <c r="H808" s="671"/>
      <c r="I808" s="671"/>
      <c r="J808" s="671"/>
      <c r="K808" s="672"/>
      <c r="L808" s="664"/>
      <c r="M808" s="665"/>
      <c r="N808" s="665"/>
      <c r="O808" s="665"/>
      <c r="P808" s="665"/>
      <c r="Q808" s="665"/>
      <c r="R808" s="665"/>
      <c r="S808" s="665"/>
      <c r="T808" s="665"/>
      <c r="U808" s="665"/>
      <c r="V808" s="665"/>
      <c r="W808" s="665"/>
      <c r="X808" s="666"/>
      <c r="Y808" s="388"/>
      <c r="Z808" s="389"/>
      <c r="AA808" s="389"/>
      <c r="AB808" s="805"/>
      <c r="AC808" s="670"/>
      <c r="AD808" s="671"/>
      <c r="AE808" s="671"/>
      <c r="AF808" s="671"/>
      <c r="AG808" s="672"/>
      <c r="AH808" s="664"/>
      <c r="AI808" s="665"/>
      <c r="AJ808" s="665"/>
      <c r="AK808" s="665"/>
      <c r="AL808" s="665"/>
      <c r="AM808" s="665"/>
      <c r="AN808" s="665"/>
      <c r="AO808" s="665"/>
      <c r="AP808" s="665"/>
      <c r="AQ808" s="665"/>
      <c r="AR808" s="665"/>
      <c r="AS808" s="665"/>
      <c r="AT808" s="666"/>
      <c r="AU808" s="388"/>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hidden="1" customHeight="1" thickBot="1" x14ac:dyDescent="0.2">
      <c r="A818" s="631"/>
      <c r="B818" s="632"/>
      <c r="C818" s="632"/>
      <c r="D818" s="632"/>
      <c r="E818" s="632"/>
      <c r="F818" s="633"/>
      <c r="G818" s="823" t="s">
        <v>20</v>
      </c>
      <c r="H818" s="824"/>
      <c r="I818" s="824"/>
      <c r="J818" s="824"/>
      <c r="K818" s="824"/>
      <c r="L818" s="825"/>
      <c r="M818" s="826"/>
      <c r="N818" s="826"/>
      <c r="O818" s="826"/>
      <c r="P818" s="826"/>
      <c r="Q818" s="826"/>
      <c r="R818" s="826"/>
      <c r="S818" s="826"/>
      <c r="T818" s="826"/>
      <c r="U818" s="826"/>
      <c r="V818" s="826"/>
      <c r="W818" s="826"/>
      <c r="X818" s="827"/>
      <c r="Y818" s="828">
        <f>SUM(Y808:AB817)</f>
        <v>0</v>
      </c>
      <c r="Z818" s="829"/>
      <c r="AA818" s="829"/>
      <c r="AB818" s="830"/>
      <c r="AC818" s="823" t="s">
        <v>20</v>
      </c>
      <c r="AD818" s="824"/>
      <c r="AE818" s="824"/>
      <c r="AF818" s="824"/>
      <c r="AG818" s="824"/>
      <c r="AH818" s="825"/>
      <c r="AI818" s="826"/>
      <c r="AJ818" s="826"/>
      <c r="AK818" s="826"/>
      <c r="AL818" s="826"/>
      <c r="AM818" s="826"/>
      <c r="AN818" s="826"/>
      <c r="AO818" s="826"/>
      <c r="AP818" s="826"/>
      <c r="AQ818" s="826"/>
      <c r="AR818" s="826"/>
      <c r="AS818" s="826"/>
      <c r="AT818" s="827"/>
      <c r="AU818" s="828">
        <f>SUM(AU808:AX817)</f>
        <v>0</v>
      </c>
      <c r="AV818" s="829"/>
      <c r="AW818" s="829"/>
      <c r="AX818" s="831"/>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2"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2"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3" t="s">
        <v>20</v>
      </c>
      <c r="H831" s="824"/>
      <c r="I831" s="824"/>
      <c r="J831" s="824"/>
      <c r="K831" s="824"/>
      <c r="L831" s="825"/>
      <c r="M831" s="826"/>
      <c r="N831" s="826"/>
      <c r="O831" s="826"/>
      <c r="P831" s="826"/>
      <c r="Q831" s="826"/>
      <c r="R831" s="826"/>
      <c r="S831" s="826"/>
      <c r="T831" s="826"/>
      <c r="U831" s="826"/>
      <c r="V831" s="826"/>
      <c r="W831" s="826"/>
      <c r="X831" s="827"/>
      <c r="Y831" s="828">
        <f>SUM(Y821:AB830)</f>
        <v>0</v>
      </c>
      <c r="Z831" s="829"/>
      <c r="AA831" s="829"/>
      <c r="AB831" s="830"/>
      <c r="AC831" s="823" t="s">
        <v>20</v>
      </c>
      <c r="AD831" s="824"/>
      <c r="AE831" s="824"/>
      <c r="AF831" s="824"/>
      <c r="AG831" s="824"/>
      <c r="AH831" s="825"/>
      <c r="AI831" s="826"/>
      <c r="AJ831" s="826"/>
      <c r="AK831" s="826"/>
      <c r="AL831" s="826"/>
      <c r="AM831" s="826"/>
      <c r="AN831" s="826"/>
      <c r="AO831" s="826"/>
      <c r="AP831" s="826"/>
      <c r="AQ831" s="826"/>
      <c r="AR831" s="826"/>
      <c r="AS831" s="826"/>
      <c r="AT831" s="827"/>
      <c r="AU831" s="828">
        <f>SUM(AU821:AX830)</f>
        <v>0</v>
      </c>
      <c r="AV831" s="829"/>
      <c r="AW831" s="829"/>
      <c r="AX831" s="831"/>
    </row>
    <row r="832" spans="1:50" ht="24.75" hidden="1" customHeight="1" thickBot="1" x14ac:dyDescent="0.2">
      <c r="A832" s="901" t="s">
        <v>148</v>
      </c>
      <c r="B832" s="902"/>
      <c r="C832" s="902"/>
      <c r="D832" s="902"/>
      <c r="E832" s="902"/>
      <c r="F832" s="902"/>
      <c r="G832" s="902"/>
      <c r="H832" s="902"/>
      <c r="I832" s="902"/>
      <c r="J832" s="902"/>
      <c r="K832" s="902"/>
      <c r="L832" s="902"/>
      <c r="M832" s="902"/>
      <c r="N832" s="902"/>
      <c r="O832" s="902"/>
      <c r="P832" s="902"/>
      <c r="Q832" s="902"/>
      <c r="R832" s="902"/>
      <c r="S832" s="902"/>
      <c r="T832" s="902"/>
      <c r="U832" s="902"/>
      <c r="V832" s="902"/>
      <c r="W832" s="902"/>
      <c r="X832" s="902"/>
      <c r="Y832" s="902"/>
      <c r="Z832" s="902"/>
      <c r="AA832" s="902"/>
      <c r="AB832" s="902"/>
      <c r="AC832" s="902"/>
      <c r="AD832" s="902"/>
      <c r="AE832" s="902"/>
      <c r="AF832" s="902"/>
      <c r="AG832" s="902"/>
      <c r="AH832" s="902"/>
      <c r="AI832" s="902"/>
      <c r="AJ832" s="902"/>
      <c r="AK832" s="903"/>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373</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584</v>
      </c>
      <c r="D838" s="347"/>
      <c r="E838" s="347"/>
      <c r="F838" s="347"/>
      <c r="G838" s="347"/>
      <c r="H838" s="347"/>
      <c r="I838" s="347"/>
      <c r="J838" s="348" t="s">
        <v>575</v>
      </c>
      <c r="K838" s="349"/>
      <c r="L838" s="349"/>
      <c r="M838" s="349"/>
      <c r="N838" s="349"/>
      <c r="O838" s="349"/>
      <c r="P838" s="350" t="s">
        <v>575</v>
      </c>
      <c r="Q838" s="350"/>
      <c r="R838" s="350"/>
      <c r="S838" s="350"/>
      <c r="T838" s="350"/>
      <c r="U838" s="350"/>
      <c r="V838" s="350"/>
      <c r="W838" s="350"/>
      <c r="X838" s="350"/>
      <c r="Y838" s="351">
        <v>0.7</v>
      </c>
      <c r="Z838" s="352"/>
      <c r="AA838" s="352"/>
      <c r="AB838" s="353"/>
      <c r="AC838" s="363" t="s">
        <v>80</v>
      </c>
      <c r="AD838" s="371"/>
      <c r="AE838" s="371"/>
      <c r="AF838" s="371"/>
      <c r="AG838" s="371"/>
      <c r="AH838" s="372" t="s">
        <v>575</v>
      </c>
      <c r="AI838" s="373"/>
      <c r="AJ838" s="373"/>
      <c r="AK838" s="373"/>
      <c r="AL838" s="357" t="s">
        <v>575</v>
      </c>
      <c r="AM838" s="358"/>
      <c r="AN838" s="358"/>
      <c r="AO838" s="359"/>
      <c r="AP838" s="360" t="s">
        <v>575</v>
      </c>
      <c r="AQ838" s="360"/>
      <c r="AR838" s="360"/>
      <c r="AS838" s="360"/>
      <c r="AT838" s="360"/>
      <c r="AU838" s="360"/>
      <c r="AV838" s="360"/>
      <c r="AW838" s="360"/>
      <c r="AX838" s="360"/>
    </row>
    <row r="839" spans="1:50" ht="30" customHeight="1" x14ac:dyDescent="0.15">
      <c r="A839" s="376">
        <v>2</v>
      </c>
      <c r="B839" s="376">
        <v>1</v>
      </c>
      <c r="C839" s="347" t="s">
        <v>585</v>
      </c>
      <c r="D839" s="347"/>
      <c r="E839" s="347"/>
      <c r="F839" s="347"/>
      <c r="G839" s="347"/>
      <c r="H839" s="347"/>
      <c r="I839" s="347"/>
      <c r="J839" s="348" t="s">
        <v>575</v>
      </c>
      <c r="K839" s="349"/>
      <c r="L839" s="349"/>
      <c r="M839" s="349"/>
      <c r="N839" s="349"/>
      <c r="O839" s="349"/>
      <c r="P839" s="350" t="s">
        <v>594</v>
      </c>
      <c r="Q839" s="350"/>
      <c r="R839" s="350"/>
      <c r="S839" s="350"/>
      <c r="T839" s="350"/>
      <c r="U839" s="350"/>
      <c r="V839" s="350"/>
      <c r="W839" s="350"/>
      <c r="X839" s="350"/>
      <c r="Y839" s="351">
        <v>0.7</v>
      </c>
      <c r="Z839" s="352"/>
      <c r="AA839" s="352"/>
      <c r="AB839" s="353"/>
      <c r="AC839" s="363" t="s">
        <v>80</v>
      </c>
      <c r="AD839" s="363"/>
      <c r="AE839" s="363"/>
      <c r="AF839" s="363"/>
      <c r="AG839" s="363"/>
      <c r="AH839" s="372" t="s">
        <v>575</v>
      </c>
      <c r="AI839" s="373"/>
      <c r="AJ839" s="373"/>
      <c r="AK839" s="373"/>
      <c r="AL839" s="357" t="s">
        <v>575</v>
      </c>
      <c r="AM839" s="358"/>
      <c r="AN839" s="358"/>
      <c r="AO839" s="359"/>
      <c r="AP839" s="360" t="s">
        <v>575</v>
      </c>
      <c r="AQ839" s="360"/>
      <c r="AR839" s="360"/>
      <c r="AS839" s="360"/>
      <c r="AT839" s="360"/>
      <c r="AU839" s="360"/>
      <c r="AV839" s="360"/>
      <c r="AW839" s="360"/>
      <c r="AX839" s="360"/>
    </row>
    <row r="840" spans="1:50" ht="30" customHeight="1" x14ac:dyDescent="0.15">
      <c r="A840" s="376">
        <v>3</v>
      </c>
      <c r="B840" s="376">
        <v>1</v>
      </c>
      <c r="C840" s="361" t="s">
        <v>586</v>
      </c>
      <c r="D840" s="347"/>
      <c r="E840" s="347"/>
      <c r="F840" s="347"/>
      <c r="G840" s="347"/>
      <c r="H840" s="347"/>
      <c r="I840" s="347"/>
      <c r="J840" s="348" t="s">
        <v>575</v>
      </c>
      <c r="K840" s="349"/>
      <c r="L840" s="349"/>
      <c r="M840" s="349"/>
      <c r="N840" s="349"/>
      <c r="O840" s="349"/>
      <c r="P840" s="362" t="s">
        <v>575</v>
      </c>
      <c r="Q840" s="350"/>
      <c r="R840" s="350"/>
      <c r="S840" s="350"/>
      <c r="T840" s="350"/>
      <c r="U840" s="350"/>
      <c r="V840" s="350"/>
      <c r="W840" s="350"/>
      <c r="X840" s="350"/>
      <c r="Y840" s="351">
        <v>0.7</v>
      </c>
      <c r="Z840" s="352"/>
      <c r="AA840" s="352"/>
      <c r="AB840" s="353"/>
      <c r="AC840" s="363" t="s">
        <v>80</v>
      </c>
      <c r="AD840" s="363"/>
      <c r="AE840" s="363"/>
      <c r="AF840" s="363"/>
      <c r="AG840" s="363"/>
      <c r="AH840" s="355" t="s">
        <v>575</v>
      </c>
      <c r="AI840" s="356"/>
      <c r="AJ840" s="356"/>
      <c r="AK840" s="356"/>
      <c r="AL840" s="357" t="s">
        <v>575</v>
      </c>
      <c r="AM840" s="358"/>
      <c r="AN840" s="358"/>
      <c r="AO840" s="359"/>
      <c r="AP840" s="360" t="s">
        <v>575</v>
      </c>
      <c r="AQ840" s="360"/>
      <c r="AR840" s="360"/>
      <c r="AS840" s="360"/>
      <c r="AT840" s="360"/>
      <c r="AU840" s="360"/>
      <c r="AV840" s="360"/>
      <c r="AW840" s="360"/>
      <c r="AX840" s="360"/>
    </row>
    <row r="841" spans="1:50" ht="30" customHeight="1" x14ac:dyDescent="0.15">
      <c r="A841" s="376">
        <v>4</v>
      </c>
      <c r="B841" s="376">
        <v>1</v>
      </c>
      <c r="C841" s="361" t="s">
        <v>587</v>
      </c>
      <c r="D841" s="347"/>
      <c r="E841" s="347"/>
      <c r="F841" s="347"/>
      <c r="G841" s="347"/>
      <c r="H841" s="347"/>
      <c r="I841" s="347"/>
      <c r="J841" s="348" t="s">
        <v>575</v>
      </c>
      <c r="K841" s="349"/>
      <c r="L841" s="349"/>
      <c r="M841" s="349"/>
      <c r="N841" s="349"/>
      <c r="O841" s="349"/>
      <c r="P841" s="362" t="s">
        <v>575</v>
      </c>
      <c r="Q841" s="350"/>
      <c r="R841" s="350"/>
      <c r="S841" s="350"/>
      <c r="T841" s="350"/>
      <c r="U841" s="350"/>
      <c r="V841" s="350"/>
      <c r="W841" s="350"/>
      <c r="X841" s="350"/>
      <c r="Y841" s="351">
        <v>0.7</v>
      </c>
      <c r="Z841" s="352"/>
      <c r="AA841" s="352"/>
      <c r="AB841" s="353"/>
      <c r="AC841" s="363" t="s">
        <v>80</v>
      </c>
      <c r="AD841" s="363"/>
      <c r="AE841" s="363"/>
      <c r="AF841" s="363"/>
      <c r="AG841" s="363"/>
      <c r="AH841" s="355" t="s">
        <v>575</v>
      </c>
      <c r="AI841" s="356"/>
      <c r="AJ841" s="356"/>
      <c r="AK841" s="356"/>
      <c r="AL841" s="357" t="s">
        <v>575</v>
      </c>
      <c r="AM841" s="358"/>
      <c r="AN841" s="358"/>
      <c r="AO841" s="359"/>
      <c r="AP841" s="360" t="s">
        <v>575</v>
      </c>
      <c r="AQ841" s="360"/>
      <c r="AR841" s="360"/>
      <c r="AS841" s="360"/>
      <c r="AT841" s="360"/>
      <c r="AU841" s="360"/>
      <c r="AV841" s="360"/>
      <c r="AW841" s="360"/>
      <c r="AX841" s="360"/>
    </row>
    <row r="842" spans="1:50" ht="30" customHeight="1" x14ac:dyDescent="0.15">
      <c r="A842" s="376">
        <v>5</v>
      </c>
      <c r="B842" s="376">
        <v>1</v>
      </c>
      <c r="C842" s="347" t="s">
        <v>588</v>
      </c>
      <c r="D842" s="347"/>
      <c r="E842" s="347"/>
      <c r="F842" s="347"/>
      <c r="G842" s="347"/>
      <c r="H842" s="347"/>
      <c r="I842" s="347"/>
      <c r="J842" s="348" t="s">
        <v>575</v>
      </c>
      <c r="K842" s="349"/>
      <c r="L842" s="349"/>
      <c r="M842" s="349"/>
      <c r="N842" s="349"/>
      <c r="O842" s="349"/>
      <c r="P842" s="350" t="s">
        <v>575</v>
      </c>
      <c r="Q842" s="350"/>
      <c r="R842" s="350"/>
      <c r="S842" s="350"/>
      <c r="T842" s="350"/>
      <c r="U842" s="350"/>
      <c r="V842" s="350"/>
      <c r="W842" s="350"/>
      <c r="X842" s="350"/>
      <c r="Y842" s="351">
        <v>0.7</v>
      </c>
      <c r="Z842" s="352"/>
      <c r="AA842" s="352"/>
      <c r="AB842" s="353"/>
      <c r="AC842" s="354" t="s">
        <v>80</v>
      </c>
      <c r="AD842" s="354"/>
      <c r="AE842" s="354"/>
      <c r="AF842" s="354"/>
      <c r="AG842" s="354"/>
      <c r="AH842" s="355" t="s">
        <v>575</v>
      </c>
      <c r="AI842" s="356"/>
      <c r="AJ842" s="356"/>
      <c r="AK842" s="356"/>
      <c r="AL842" s="357" t="s">
        <v>575</v>
      </c>
      <c r="AM842" s="358"/>
      <c r="AN842" s="358"/>
      <c r="AO842" s="359"/>
      <c r="AP842" s="360" t="s">
        <v>575</v>
      </c>
      <c r="AQ842" s="360"/>
      <c r="AR842" s="360"/>
      <c r="AS842" s="360"/>
      <c r="AT842" s="360"/>
      <c r="AU842" s="360"/>
      <c r="AV842" s="360"/>
      <c r="AW842" s="360"/>
      <c r="AX842" s="360"/>
    </row>
    <row r="843" spans="1:50" ht="30" customHeight="1" x14ac:dyDescent="0.15">
      <c r="A843" s="376">
        <v>6</v>
      </c>
      <c r="B843" s="376">
        <v>1</v>
      </c>
      <c r="C843" s="347" t="s">
        <v>589</v>
      </c>
      <c r="D843" s="347"/>
      <c r="E843" s="347"/>
      <c r="F843" s="347"/>
      <c r="G843" s="347"/>
      <c r="H843" s="347"/>
      <c r="I843" s="347"/>
      <c r="J843" s="348" t="s">
        <v>575</v>
      </c>
      <c r="K843" s="349"/>
      <c r="L843" s="349"/>
      <c r="M843" s="349"/>
      <c r="N843" s="349"/>
      <c r="O843" s="349"/>
      <c r="P843" s="350" t="s">
        <v>575</v>
      </c>
      <c r="Q843" s="350"/>
      <c r="R843" s="350"/>
      <c r="S843" s="350"/>
      <c r="T843" s="350"/>
      <c r="U843" s="350"/>
      <c r="V843" s="350"/>
      <c r="W843" s="350"/>
      <c r="X843" s="350"/>
      <c r="Y843" s="351">
        <v>0.7</v>
      </c>
      <c r="Z843" s="352"/>
      <c r="AA843" s="352"/>
      <c r="AB843" s="353"/>
      <c r="AC843" s="354" t="s">
        <v>80</v>
      </c>
      <c r="AD843" s="354"/>
      <c r="AE843" s="354"/>
      <c r="AF843" s="354"/>
      <c r="AG843" s="354"/>
      <c r="AH843" s="355" t="s">
        <v>575</v>
      </c>
      <c r="AI843" s="356"/>
      <c r="AJ843" s="356"/>
      <c r="AK843" s="356"/>
      <c r="AL843" s="357" t="s">
        <v>575</v>
      </c>
      <c r="AM843" s="358"/>
      <c r="AN843" s="358"/>
      <c r="AO843" s="359"/>
      <c r="AP843" s="360" t="s">
        <v>575</v>
      </c>
      <c r="AQ843" s="360"/>
      <c r="AR843" s="360"/>
      <c r="AS843" s="360"/>
      <c r="AT843" s="360"/>
      <c r="AU843" s="360"/>
      <c r="AV843" s="360"/>
      <c r="AW843" s="360"/>
      <c r="AX843" s="360"/>
    </row>
    <row r="844" spans="1:50" ht="30" customHeight="1" x14ac:dyDescent="0.15">
      <c r="A844" s="376">
        <v>7</v>
      </c>
      <c r="B844" s="376">
        <v>1</v>
      </c>
      <c r="C844" s="347" t="s">
        <v>590</v>
      </c>
      <c r="D844" s="347"/>
      <c r="E844" s="347"/>
      <c r="F844" s="347"/>
      <c r="G844" s="347"/>
      <c r="H844" s="347"/>
      <c r="I844" s="347"/>
      <c r="J844" s="348" t="s">
        <v>575</v>
      </c>
      <c r="K844" s="349"/>
      <c r="L844" s="349"/>
      <c r="M844" s="349"/>
      <c r="N844" s="349"/>
      <c r="O844" s="349"/>
      <c r="P844" s="350" t="s">
        <v>575</v>
      </c>
      <c r="Q844" s="350"/>
      <c r="R844" s="350"/>
      <c r="S844" s="350"/>
      <c r="T844" s="350"/>
      <c r="U844" s="350"/>
      <c r="V844" s="350"/>
      <c r="W844" s="350"/>
      <c r="X844" s="350"/>
      <c r="Y844" s="351">
        <v>0.7</v>
      </c>
      <c r="Z844" s="352"/>
      <c r="AA844" s="352"/>
      <c r="AB844" s="353"/>
      <c r="AC844" s="354" t="s">
        <v>80</v>
      </c>
      <c r="AD844" s="354"/>
      <c r="AE844" s="354"/>
      <c r="AF844" s="354"/>
      <c r="AG844" s="354"/>
      <c r="AH844" s="355" t="s">
        <v>575</v>
      </c>
      <c r="AI844" s="356"/>
      <c r="AJ844" s="356"/>
      <c r="AK844" s="356"/>
      <c r="AL844" s="357" t="s">
        <v>575</v>
      </c>
      <c r="AM844" s="358"/>
      <c r="AN844" s="358"/>
      <c r="AO844" s="359"/>
      <c r="AP844" s="360" t="s">
        <v>575</v>
      </c>
      <c r="AQ844" s="360"/>
      <c r="AR844" s="360"/>
      <c r="AS844" s="360"/>
      <c r="AT844" s="360"/>
      <c r="AU844" s="360"/>
      <c r="AV844" s="360"/>
      <c r="AW844" s="360"/>
      <c r="AX844" s="360"/>
    </row>
    <row r="845" spans="1:50" ht="30" customHeight="1" x14ac:dyDescent="0.15">
      <c r="A845" s="376">
        <v>8</v>
      </c>
      <c r="B845" s="376">
        <v>1</v>
      </c>
      <c r="C845" s="347" t="s">
        <v>591</v>
      </c>
      <c r="D845" s="347"/>
      <c r="E845" s="347"/>
      <c r="F845" s="347"/>
      <c r="G845" s="347"/>
      <c r="H845" s="347"/>
      <c r="I845" s="347"/>
      <c r="J845" s="348" t="s">
        <v>575</v>
      </c>
      <c r="K845" s="349"/>
      <c r="L845" s="349"/>
      <c r="M845" s="349"/>
      <c r="N845" s="349"/>
      <c r="O845" s="349"/>
      <c r="P845" s="350" t="s">
        <v>575</v>
      </c>
      <c r="Q845" s="350"/>
      <c r="R845" s="350"/>
      <c r="S845" s="350"/>
      <c r="T845" s="350"/>
      <c r="U845" s="350"/>
      <c r="V845" s="350"/>
      <c r="W845" s="350"/>
      <c r="X845" s="350"/>
      <c r="Y845" s="351">
        <v>0.7</v>
      </c>
      <c r="Z845" s="352"/>
      <c r="AA845" s="352"/>
      <c r="AB845" s="353"/>
      <c r="AC845" s="354" t="s">
        <v>80</v>
      </c>
      <c r="AD845" s="354"/>
      <c r="AE845" s="354"/>
      <c r="AF845" s="354"/>
      <c r="AG845" s="354"/>
      <c r="AH845" s="355" t="s">
        <v>575</v>
      </c>
      <c r="AI845" s="356"/>
      <c r="AJ845" s="356"/>
      <c r="AK845" s="356"/>
      <c r="AL845" s="357" t="s">
        <v>575</v>
      </c>
      <c r="AM845" s="358"/>
      <c r="AN845" s="358"/>
      <c r="AO845" s="359"/>
      <c r="AP845" s="360" t="s">
        <v>575</v>
      </c>
      <c r="AQ845" s="360"/>
      <c r="AR845" s="360"/>
      <c r="AS845" s="360"/>
      <c r="AT845" s="360"/>
      <c r="AU845" s="360"/>
      <c r="AV845" s="360"/>
      <c r="AW845" s="360"/>
      <c r="AX845" s="360"/>
    </row>
    <row r="846" spans="1:50" ht="30" customHeight="1" x14ac:dyDescent="0.15">
      <c r="A846" s="376">
        <v>9</v>
      </c>
      <c r="B846" s="376">
        <v>1</v>
      </c>
      <c r="C846" s="347" t="s">
        <v>592</v>
      </c>
      <c r="D846" s="347"/>
      <c r="E846" s="347"/>
      <c r="F846" s="347"/>
      <c r="G846" s="347"/>
      <c r="H846" s="347"/>
      <c r="I846" s="347"/>
      <c r="J846" s="348" t="s">
        <v>575</v>
      </c>
      <c r="K846" s="349"/>
      <c r="L846" s="349"/>
      <c r="M846" s="349"/>
      <c r="N846" s="349"/>
      <c r="O846" s="349"/>
      <c r="P846" s="350" t="s">
        <v>575</v>
      </c>
      <c r="Q846" s="350"/>
      <c r="R846" s="350"/>
      <c r="S846" s="350"/>
      <c r="T846" s="350"/>
      <c r="U846" s="350"/>
      <c r="V846" s="350"/>
      <c r="W846" s="350"/>
      <c r="X846" s="350"/>
      <c r="Y846" s="351">
        <v>0.7</v>
      </c>
      <c r="Z846" s="352"/>
      <c r="AA846" s="352"/>
      <c r="AB846" s="353"/>
      <c r="AC846" s="354" t="s">
        <v>80</v>
      </c>
      <c r="AD846" s="354"/>
      <c r="AE846" s="354"/>
      <c r="AF846" s="354"/>
      <c r="AG846" s="354"/>
      <c r="AH846" s="355" t="s">
        <v>575</v>
      </c>
      <c r="AI846" s="356"/>
      <c r="AJ846" s="356"/>
      <c r="AK846" s="356"/>
      <c r="AL846" s="357" t="s">
        <v>575</v>
      </c>
      <c r="AM846" s="358"/>
      <c r="AN846" s="358"/>
      <c r="AO846" s="359"/>
      <c r="AP846" s="360" t="s">
        <v>575</v>
      </c>
      <c r="AQ846" s="360"/>
      <c r="AR846" s="360"/>
      <c r="AS846" s="360"/>
      <c r="AT846" s="360"/>
      <c r="AU846" s="360"/>
      <c r="AV846" s="360"/>
      <c r="AW846" s="360"/>
      <c r="AX846" s="360"/>
    </row>
    <row r="847" spans="1:50" ht="30" customHeight="1" x14ac:dyDescent="0.15">
      <c r="A847" s="376">
        <v>10</v>
      </c>
      <c r="B847" s="376">
        <v>1</v>
      </c>
      <c r="C847" s="347" t="s">
        <v>593</v>
      </c>
      <c r="D847" s="347"/>
      <c r="E847" s="347"/>
      <c r="F847" s="347"/>
      <c r="G847" s="347"/>
      <c r="H847" s="347"/>
      <c r="I847" s="347"/>
      <c r="J847" s="348" t="s">
        <v>575</v>
      </c>
      <c r="K847" s="349"/>
      <c r="L847" s="349"/>
      <c r="M847" s="349"/>
      <c r="N847" s="349"/>
      <c r="O847" s="349"/>
      <c r="P847" s="350" t="s">
        <v>575</v>
      </c>
      <c r="Q847" s="350"/>
      <c r="R847" s="350"/>
      <c r="S847" s="350"/>
      <c r="T847" s="350"/>
      <c r="U847" s="350"/>
      <c r="V847" s="350"/>
      <c r="W847" s="350"/>
      <c r="X847" s="350"/>
      <c r="Y847" s="351">
        <v>0.7</v>
      </c>
      <c r="Z847" s="352"/>
      <c r="AA847" s="352"/>
      <c r="AB847" s="353"/>
      <c r="AC847" s="354" t="s">
        <v>80</v>
      </c>
      <c r="AD847" s="354"/>
      <c r="AE847" s="354"/>
      <c r="AF847" s="354"/>
      <c r="AG847" s="354"/>
      <c r="AH847" s="355" t="s">
        <v>575</v>
      </c>
      <c r="AI847" s="356"/>
      <c r="AJ847" s="356"/>
      <c r="AK847" s="356"/>
      <c r="AL847" s="357" t="s">
        <v>575</v>
      </c>
      <c r="AM847" s="358"/>
      <c r="AN847" s="358"/>
      <c r="AO847" s="359"/>
      <c r="AP847" s="360" t="s">
        <v>575</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373</v>
      </c>
      <c r="AI870" s="364"/>
      <c r="AJ870" s="364"/>
      <c r="AK870" s="364"/>
      <c r="AL870" s="364" t="s">
        <v>21</v>
      </c>
      <c r="AM870" s="364"/>
      <c r="AN870" s="364"/>
      <c r="AO870" s="369"/>
      <c r="AP870" s="370" t="s">
        <v>301</v>
      </c>
      <c r="AQ870" s="370"/>
      <c r="AR870" s="370"/>
      <c r="AS870" s="370"/>
      <c r="AT870" s="370"/>
      <c r="AU870" s="370"/>
      <c r="AV870" s="370"/>
      <c r="AW870" s="370"/>
      <c r="AX870" s="370"/>
    </row>
    <row r="871" spans="1:50" ht="30" hidden="1" customHeight="1" x14ac:dyDescent="0.15">
      <c r="A871" s="376">
        <v>1</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71"/>
      <c r="AE871" s="371"/>
      <c r="AF871" s="371"/>
      <c r="AG871" s="371"/>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2</v>
      </c>
      <c r="B872" s="3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63"/>
      <c r="AD872" s="363"/>
      <c r="AE872" s="363"/>
      <c r="AF872" s="363"/>
      <c r="AG872" s="363"/>
      <c r="AH872" s="372"/>
      <c r="AI872" s="373"/>
      <c r="AJ872" s="373"/>
      <c r="AK872" s="373"/>
      <c r="AL872" s="357"/>
      <c r="AM872" s="358"/>
      <c r="AN872" s="358"/>
      <c r="AO872" s="359"/>
      <c r="AP872" s="360"/>
      <c r="AQ872" s="360"/>
      <c r="AR872" s="360"/>
      <c r="AS872" s="360"/>
      <c r="AT872" s="360"/>
      <c r="AU872" s="360"/>
      <c r="AV872" s="360"/>
      <c r="AW872" s="360"/>
      <c r="AX872" s="360"/>
    </row>
    <row r="873" spans="1:50" ht="30" hidden="1" customHeight="1" x14ac:dyDescent="0.15">
      <c r="A873" s="376">
        <v>3</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4</v>
      </c>
      <c r="B874" s="376">
        <v>1</v>
      </c>
      <c r="C874" s="361"/>
      <c r="D874" s="347"/>
      <c r="E874" s="347"/>
      <c r="F874" s="347"/>
      <c r="G874" s="347"/>
      <c r="H874" s="347"/>
      <c r="I874" s="347"/>
      <c r="J874" s="348"/>
      <c r="K874" s="349"/>
      <c r="L874" s="349"/>
      <c r="M874" s="349"/>
      <c r="N874" s="349"/>
      <c r="O874" s="349"/>
      <c r="P874" s="362"/>
      <c r="Q874" s="350"/>
      <c r="R874" s="350"/>
      <c r="S874" s="350"/>
      <c r="T874" s="350"/>
      <c r="U874" s="350"/>
      <c r="V874" s="350"/>
      <c r="W874" s="350"/>
      <c r="X874" s="350"/>
      <c r="Y874" s="351"/>
      <c r="Z874" s="352"/>
      <c r="AA874" s="352"/>
      <c r="AB874" s="353"/>
      <c r="AC874" s="363"/>
      <c r="AD874" s="363"/>
      <c r="AE874" s="363"/>
      <c r="AF874" s="363"/>
      <c r="AG874" s="363"/>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5</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6</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7</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8</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9</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10</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373</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373</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373</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373</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373</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373</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333</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375" t="s">
        <v>575</v>
      </c>
      <c r="F1103" s="375"/>
      <c r="G1103" s="375"/>
      <c r="H1103" s="375"/>
      <c r="I1103" s="375"/>
      <c r="J1103" s="348" t="s">
        <v>575</v>
      </c>
      <c r="K1103" s="349"/>
      <c r="L1103" s="349"/>
      <c r="M1103" s="349"/>
      <c r="N1103" s="349"/>
      <c r="O1103" s="349"/>
      <c r="P1103" s="350" t="s">
        <v>575</v>
      </c>
      <c r="Q1103" s="350"/>
      <c r="R1103" s="350"/>
      <c r="S1103" s="350"/>
      <c r="T1103" s="350"/>
      <c r="U1103" s="350"/>
      <c r="V1103" s="350"/>
      <c r="W1103" s="350"/>
      <c r="X1103" s="350"/>
      <c r="Y1103" s="351" t="s">
        <v>575</v>
      </c>
      <c r="Z1103" s="352"/>
      <c r="AA1103" s="352"/>
      <c r="AB1103" s="353"/>
      <c r="AC1103" s="354"/>
      <c r="AD1103" s="354"/>
      <c r="AE1103" s="354"/>
      <c r="AF1103" s="354"/>
      <c r="AG1103" s="354"/>
      <c r="AH1103" s="355" t="s">
        <v>575</v>
      </c>
      <c r="AI1103" s="356"/>
      <c r="AJ1103" s="356"/>
      <c r="AK1103" s="356"/>
      <c r="AL1103" s="357" t="s">
        <v>575</v>
      </c>
      <c r="AM1103" s="358"/>
      <c r="AN1103" s="358"/>
      <c r="AO1103" s="359"/>
      <c r="AP1103" s="360" t="s">
        <v>575</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3">
    <cfRule type="expression" dxfId="2793" priority="13881">
      <formula>IF(RIGHT(TEXT(Y783,"0.#"),1)=".",FALSE,TRUE)</formula>
    </cfRule>
    <cfRule type="expression" dxfId="2792" priority="13882">
      <formula>IF(RIGHT(TEXT(Y783,"0.#"),1)=".",TRUE,FALSE)</formula>
    </cfRule>
  </conditionalFormatting>
  <conditionalFormatting sqref="Y792">
    <cfRule type="expression" dxfId="2791" priority="13877">
      <formula>IF(RIGHT(TEXT(Y792,"0.#"),1)=".",FALSE,TRUE)</formula>
    </cfRule>
    <cfRule type="expression" dxfId="2790" priority="13878">
      <formula>IF(RIGHT(TEXT(Y792,"0.#"),1)=".",TRUE,FALSE)</formula>
    </cfRule>
  </conditionalFormatting>
  <conditionalFormatting sqref="Y823:Y830 Y821 Y810:Y817 Y808 Y797:Y804 Y795">
    <cfRule type="expression" dxfId="2789" priority="13659">
      <formula>IF(RIGHT(TEXT(Y795,"0.#"),1)=".",FALSE,TRUE)</formula>
    </cfRule>
    <cfRule type="expression" dxfId="2788" priority="13660">
      <formula>IF(RIGHT(TEXT(Y795,"0.#"),1)=".",TRUE,FALSE)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4:Y791 Y782">
    <cfRule type="expression" dxfId="2781" priority="13683">
      <formula>IF(RIGHT(TEXT(Y782,"0.#"),1)=".",FALSE,TRUE)</formula>
    </cfRule>
    <cfRule type="expression" dxfId="2780" priority="13684">
      <formula>IF(RIGHT(TEXT(Y782,"0.#"),1)=".",TRUE,FALSE)</formula>
    </cfRule>
  </conditionalFormatting>
  <conditionalFormatting sqref="AU783">
    <cfRule type="expression" dxfId="2779" priority="13681">
      <formula>IF(RIGHT(TEXT(AU783,"0.#"),1)=".",FALSE,TRUE)</formula>
    </cfRule>
    <cfRule type="expression" dxfId="2778" priority="13682">
      <formula>IF(RIGHT(TEXT(AU783,"0.#"),1)=".",TRUE,FALSE)</formula>
    </cfRule>
  </conditionalFormatting>
  <conditionalFormatting sqref="AU792">
    <cfRule type="expression" dxfId="2777" priority="13679">
      <formula>IF(RIGHT(TEXT(AU792,"0.#"),1)=".",FALSE,TRUE)</formula>
    </cfRule>
    <cfRule type="expression" dxfId="2776" priority="13680">
      <formula>IF(RIGHT(TEXT(AU792,"0.#"),1)=".",TRUE,FALSE)</formula>
    </cfRule>
  </conditionalFormatting>
  <conditionalFormatting sqref="AU784:AU791 AU782">
    <cfRule type="expression" dxfId="2775" priority="13677">
      <formula>IF(RIGHT(TEXT(AU782,"0.#"),1)=".",FALSE,TRUE)</formula>
    </cfRule>
    <cfRule type="expression" dxfId="2774" priority="13678">
      <formula>IF(RIGHT(TEXT(AU782,"0.#"),1)=".",TRUE,FALSE)</formula>
    </cfRule>
  </conditionalFormatting>
  <conditionalFormatting sqref="Y822 Y809 Y796">
    <cfRule type="expression" dxfId="2773" priority="13663">
      <formula>IF(RIGHT(TEXT(Y796,"0.#"),1)=".",FALSE,TRUE)</formula>
    </cfRule>
    <cfRule type="expression" dxfId="2772" priority="13664">
      <formula>IF(RIGHT(TEXT(Y796,"0.#"),1)=".",TRUE,FALSE)</formula>
    </cfRule>
  </conditionalFormatting>
  <conditionalFormatting sqref="Y831 Y818 Y805">
    <cfRule type="expression" dxfId="2771" priority="13661">
      <formula>IF(RIGHT(TEXT(Y805,"0.#"),1)=".",FALSE,TRUE)</formula>
    </cfRule>
    <cfRule type="expression" dxfId="2770" priority="13662">
      <formula>IF(RIGHT(TEXT(Y805,"0.#"),1)=".",TRUE,FALSE)</formula>
    </cfRule>
  </conditionalFormatting>
  <conditionalFormatting sqref="AU822 AU809 AU796">
    <cfRule type="expression" dxfId="2769" priority="13657">
      <formula>IF(RIGHT(TEXT(AU796,"0.#"),1)=".",FALSE,TRUE)</formula>
    </cfRule>
    <cfRule type="expression" dxfId="2768" priority="13658">
      <formula>IF(RIGHT(TEXT(AU796,"0.#"),1)=".",TRUE,FALSE)</formula>
    </cfRule>
  </conditionalFormatting>
  <conditionalFormatting sqref="AU831 AU818 AU805">
    <cfRule type="expression" dxfId="2767" priority="13655">
      <formula>IF(RIGHT(TEXT(AU805,"0.#"),1)=".",FALSE,TRUE)</formula>
    </cfRule>
    <cfRule type="expression" dxfId="2766" priority="13656">
      <formula>IF(RIGHT(TEXT(AU805,"0.#"),1)=".",TRUE,FALSE)</formula>
    </cfRule>
  </conditionalFormatting>
  <conditionalFormatting sqref="AU823:AU830 AU821 AU810:AU817 AU808 AU797:AU804 AU795">
    <cfRule type="expression" dxfId="2765" priority="13653">
      <formula>IF(RIGHT(TEXT(AU795,"0.#"),1)=".",FALSE,TRUE)</formula>
    </cfRule>
    <cfRule type="expression" dxfId="2764" priority="13654">
      <formula>IF(RIGHT(TEXT(AU795,"0.#"),1)=".",TRUE,FALSE)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E53">
    <cfRule type="expression" dxfId="2739" priority="13379">
      <formula>IF(RIGHT(TEXT(AE53,"0.#"),1)=".",FALSE,TRUE)</formula>
    </cfRule>
    <cfRule type="expression" dxfId="2738" priority="13380">
      <formula>IF(RIGHT(TEXT(AE53,"0.#"),1)=".",TRUE,FALSE)</formula>
    </cfRule>
  </conditionalFormatting>
  <conditionalFormatting sqref="AE54">
    <cfRule type="expression" dxfId="2737" priority="13377">
      <formula>IF(RIGHT(TEXT(AE54,"0.#"),1)=".",FALSE,TRUE)</formula>
    </cfRule>
    <cfRule type="expression" dxfId="2736" priority="13378">
      <formula>IF(RIGHT(TEXT(AE54,"0.#"),1)=".",TRUE,FALSE)</formula>
    </cfRule>
  </conditionalFormatting>
  <conditionalFormatting sqref="AI54">
    <cfRule type="expression" dxfId="2735" priority="13371">
      <formula>IF(RIGHT(TEXT(AI54,"0.#"),1)=".",FALSE,TRUE)</formula>
    </cfRule>
    <cfRule type="expression" dxfId="2734" priority="13372">
      <formula>IF(RIGHT(TEXT(AI54,"0.#"),1)=".",TRUE,FALSE)</formula>
    </cfRule>
  </conditionalFormatting>
  <conditionalFormatting sqref="AI53">
    <cfRule type="expression" dxfId="2733" priority="13369">
      <formula>IF(RIGHT(TEXT(AI53,"0.#"),1)=".",FALSE,TRUE)</formula>
    </cfRule>
    <cfRule type="expression" dxfId="2732" priority="13370">
      <formula>IF(RIGHT(TEXT(AI53,"0.#"),1)=".",TRUE,FALSE)</formula>
    </cfRule>
  </conditionalFormatting>
  <conditionalFormatting sqref="AM53">
    <cfRule type="expression" dxfId="2731" priority="13367">
      <formula>IF(RIGHT(TEXT(AM53,"0.#"),1)=".",FALSE,TRUE)</formula>
    </cfRule>
    <cfRule type="expression" dxfId="2730" priority="13368">
      <formula>IF(RIGHT(TEXT(AM53,"0.#"),1)=".",TRUE,FALSE)</formula>
    </cfRule>
  </conditionalFormatting>
  <conditionalFormatting sqref="AM54">
    <cfRule type="expression" dxfId="2729" priority="13365">
      <formula>IF(RIGHT(TEXT(AM54,"0.#"),1)=".",FALSE,TRUE)</formula>
    </cfRule>
    <cfRule type="expression" dxfId="2728" priority="13366">
      <formula>IF(RIGHT(TEXT(AM54,"0.#"),1)=".",TRUE,FALSE)</formula>
    </cfRule>
  </conditionalFormatting>
  <conditionalFormatting sqref="AM55">
    <cfRule type="expression" dxfId="2727" priority="13363">
      <formula>IF(RIGHT(TEXT(AM55,"0.#"),1)=".",FALSE,TRUE)</formula>
    </cfRule>
    <cfRule type="expression" dxfId="2726" priority="13364">
      <formula>IF(RIGHT(TEXT(AM55,"0.#"),1)=".",TRUE,FALSE)</formula>
    </cfRule>
  </conditionalFormatting>
  <conditionalFormatting sqref="AE60">
    <cfRule type="expression" dxfId="2725" priority="13349">
      <formula>IF(RIGHT(TEXT(AE60,"0.#"),1)=".",FALSE,TRUE)</formula>
    </cfRule>
    <cfRule type="expression" dxfId="2724" priority="13350">
      <formula>IF(RIGHT(TEXT(AE60,"0.#"),1)=".",TRUE,FALSE)</formula>
    </cfRule>
  </conditionalFormatting>
  <conditionalFormatting sqref="AE61">
    <cfRule type="expression" dxfId="2723" priority="13347">
      <formula>IF(RIGHT(TEXT(AE61,"0.#"),1)=".",FALSE,TRUE)</formula>
    </cfRule>
    <cfRule type="expression" dxfId="2722" priority="13348">
      <formula>IF(RIGHT(TEXT(AE61,"0.#"),1)=".",TRUE,FALSE)</formula>
    </cfRule>
  </conditionalFormatting>
  <conditionalFormatting sqref="AE62">
    <cfRule type="expression" dxfId="2721" priority="13345">
      <formula>IF(RIGHT(TEXT(AE62,"0.#"),1)=".",FALSE,TRUE)</formula>
    </cfRule>
    <cfRule type="expression" dxfId="2720" priority="13346">
      <formula>IF(RIGHT(TEXT(AE62,"0.#"),1)=".",TRUE,FALSE)</formula>
    </cfRule>
  </conditionalFormatting>
  <conditionalFormatting sqref="AI62">
    <cfRule type="expression" dxfId="2719" priority="13343">
      <formula>IF(RIGHT(TEXT(AI62,"0.#"),1)=".",FALSE,TRUE)</formula>
    </cfRule>
    <cfRule type="expression" dxfId="2718" priority="13344">
      <formula>IF(RIGHT(TEXT(AI62,"0.#"),1)=".",TRUE,FALSE)</formula>
    </cfRule>
  </conditionalFormatting>
  <conditionalFormatting sqref="AI61">
    <cfRule type="expression" dxfId="2717" priority="13341">
      <formula>IF(RIGHT(TEXT(AI61,"0.#"),1)=".",FALSE,TRUE)</formula>
    </cfRule>
    <cfRule type="expression" dxfId="2716" priority="13342">
      <formula>IF(RIGHT(TEXT(AI61,"0.#"),1)=".",TRUE,FALSE)</formula>
    </cfRule>
  </conditionalFormatting>
  <conditionalFormatting sqref="AI60">
    <cfRule type="expression" dxfId="2715" priority="13339">
      <formula>IF(RIGHT(TEXT(AI60,"0.#"),1)=".",FALSE,TRUE)</formula>
    </cfRule>
    <cfRule type="expression" dxfId="2714" priority="13340">
      <formula>IF(RIGHT(TEXT(AI60,"0.#"),1)=".",TRUE,FALSE)</formula>
    </cfRule>
  </conditionalFormatting>
  <conditionalFormatting sqref="AM60">
    <cfRule type="expression" dxfId="2713" priority="13337">
      <formula>IF(RIGHT(TEXT(AM60,"0.#"),1)=".",FALSE,TRUE)</formula>
    </cfRule>
    <cfRule type="expression" dxfId="2712" priority="13338">
      <formula>IF(RIGHT(TEXT(AM60,"0.#"),1)=".",TRUE,FALSE)</formula>
    </cfRule>
  </conditionalFormatting>
  <conditionalFormatting sqref="AM61">
    <cfRule type="expression" dxfId="2711" priority="13335">
      <formula>IF(RIGHT(TEXT(AM61,"0.#"),1)=".",FALSE,TRUE)</formula>
    </cfRule>
    <cfRule type="expression" dxfId="2710" priority="13336">
      <formula>IF(RIGHT(TEXT(AM61,"0.#"),1)=".",TRUE,FALSE)</formula>
    </cfRule>
  </conditionalFormatting>
  <conditionalFormatting sqref="AM62">
    <cfRule type="expression" dxfId="2709" priority="13333">
      <formula>IF(RIGHT(TEXT(AM62,"0.#"),1)=".",FALSE,TRUE)</formula>
    </cfRule>
    <cfRule type="expression" dxfId="2708" priority="13334">
      <formula>IF(RIGHT(TEXT(AM62,"0.#"),1)=".",TRUE,FALSE)</formula>
    </cfRule>
  </conditionalFormatting>
  <conditionalFormatting sqref="AE87">
    <cfRule type="expression" dxfId="2707" priority="13319">
      <formula>IF(RIGHT(TEXT(AE87,"0.#"),1)=".",FALSE,TRUE)</formula>
    </cfRule>
    <cfRule type="expression" dxfId="2706" priority="13320">
      <formula>IF(RIGHT(TEXT(AE87,"0.#"),1)=".",TRUE,FALSE)</formula>
    </cfRule>
  </conditionalFormatting>
  <conditionalFormatting sqref="AE88">
    <cfRule type="expression" dxfId="2705" priority="13317">
      <formula>IF(RIGHT(TEXT(AE88,"0.#"),1)=".",FALSE,TRUE)</formula>
    </cfRule>
    <cfRule type="expression" dxfId="2704" priority="13318">
      <formula>IF(RIGHT(TEXT(AE88,"0.#"),1)=".",TRUE,FALSE)</formula>
    </cfRule>
  </conditionalFormatting>
  <conditionalFormatting sqref="AE89">
    <cfRule type="expression" dxfId="2703" priority="13315">
      <formula>IF(RIGHT(TEXT(AE89,"0.#"),1)=".",FALSE,TRUE)</formula>
    </cfRule>
    <cfRule type="expression" dxfId="2702" priority="13316">
      <formula>IF(RIGHT(TEXT(AE89,"0.#"),1)=".",TRUE,FALSE)</formula>
    </cfRule>
  </conditionalFormatting>
  <conditionalFormatting sqref="AI89">
    <cfRule type="expression" dxfId="2701" priority="13313">
      <formula>IF(RIGHT(TEXT(AI89,"0.#"),1)=".",FALSE,TRUE)</formula>
    </cfRule>
    <cfRule type="expression" dxfId="2700" priority="13314">
      <formula>IF(RIGHT(TEXT(AI89,"0.#"),1)=".",TRUE,FALSE)</formula>
    </cfRule>
  </conditionalFormatting>
  <conditionalFormatting sqref="AI88">
    <cfRule type="expression" dxfId="2699" priority="13311">
      <formula>IF(RIGHT(TEXT(AI88,"0.#"),1)=".",FALSE,TRUE)</formula>
    </cfRule>
    <cfRule type="expression" dxfId="2698" priority="13312">
      <formula>IF(RIGHT(TEXT(AI88,"0.#"),1)=".",TRUE,FALSE)</formula>
    </cfRule>
  </conditionalFormatting>
  <conditionalFormatting sqref="AI87">
    <cfRule type="expression" dxfId="2697" priority="13309">
      <formula>IF(RIGHT(TEXT(AI87,"0.#"),1)=".",FALSE,TRUE)</formula>
    </cfRule>
    <cfRule type="expression" dxfId="2696" priority="13310">
      <formula>IF(RIGHT(TEXT(AI87,"0.#"),1)=".",TRUE,FALSE)</formula>
    </cfRule>
  </conditionalFormatting>
  <conditionalFormatting sqref="AM88">
    <cfRule type="expression" dxfId="2695" priority="13305">
      <formula>IF(RIGHT(TEXT(AM88,"0.#"),1)=".",FALSE,TRUE)</formula>
    </cfRule>
    <cfRule type="expression" dxfId="2694" priority="13306">
      <formula>IF(RIGHT(TEXT(AM88,"0.#"),1)=".",TRUE,FALSE)</formula>
    </cfRule>
  </conditionalFormatting>
  <conditionalFormatting sqref="AM89">
    <cfRule type="expression" dxfId="2693" priority="13303">
      <formula>IF(RIGHT(TEXT(AM89,"0.#"),1)=".",FALSE,TRUE)</formula>
    </cfRule>
    <cfRule type="expression" dxfId="2692" priority="13304">
      <formula>IF(RIGHT(TEXT(AM89,"0.#"),1)=".",TRUE,FALSE)</formula>
    </cfRule>
  </conditionalFormatting>
  <conditionalFormatting sqref="AE92">
    <cfRule type="expression" dxfId="2691" priority="13289">
      <formula>IF(RIGHT(TEXT(AE92,"0.#"),1)=".",FALSE,TRUE)</formula>
    </cfRule>
    <cfRule type="expression" dxfId="2690" priority="13290">
      <formula>IF(RIGHT(TEXT(AE92,"0.#"),1)=".",TRUE,FALSE)</formula>
    </cfRule>
  </conditionalFormatting>
  <conditionalFormatting sqref="AE93">
    <cfRule type="expression" dxfId="2689" priority="13287">
      <formula>IF(RIGHT(TEXT(AE93,"0.#"),1)=".",FALSE,TRUE)</formula>
    </cfRule>
    <cfRule type="expression" dxfId="2688" priority="13288">
      <formula>IF(RIGHT(TEXT(AE93,"0.#"),1)=".",TRUE,FALSE)</formula>
    </cfRule>
  </conditionalFormatting>
  <conditionalFormatting sqref="AE94">
    <cfRule type="expression" dxfId="2687" priority="13285">
      <formula>IF(RIGHT(TEXT(AE94,"0.#"),1)=".",FALSE,TRUE)</formula>
    </cfRule>
    <cfRule type="expression" dxfId="2686" priority="13286">
      <formula>IF(RIGHT(TEXT(AE94,"0.#"),1)=".",TRUE,FALSE)</formula>
    </cfRule>
  </conditionalFormatting>
  <conditionalFormatting sqref="AI94">
    <cfRule type="expression" dxfId="2685" priority="13283">
      <formula>IF(RIGHT(TEXT(AI94,"0.#"),1)=".",FALSE,TRUE)</formula>
    </cfRule>
    <cfRule type="expression" dxfId="2684" priority="13284">
      <formula>IF(RIGHT(TEXT(AI94,"0.#"),1)=".",TRUE,FALSE)</formula>
    </cfRule>
  </conditionalFormatting>
  <conditionalFormatting sqref="AI93">
    <cfRule type="expression" dxfId="2683" priority="13281">
      <formula>IF(RIGHT(TEXT(AI93,"0.#"),1)=".",FALSE,TRUE)</formula>
    </cfRule>
    <cfRule type="expression" dxfId="2682" priority="13282">
      <formula>IF(RIGHT(TEXT(AI93,"0.#"),1)=".",TRUE,FALSE)</formula>
    </cfRule>
  </conditionalFormatting>
  <conditionalFormatting sqref="AI92">
    <cfRule type="expression" dxfId="2681" priority="13279">
      <formula>IF(RIGHT(TEXT(AI92,"0.#"),1)=".",FALSE,TRUE)</formula>
    </cfRule>
    <cfRule type="expression" dxfId="2680" priority="13280">
      <formula>IF(RIGHT(TEXT(AI92,"0.#"),1)=".",TRUE,FALSE)</formula>
    </cfRule>
  </conditionalFormatting>
  <conditionalFormatting sqref="AM92">
    <cfRule type="expression" dxfId="2679" priority="13277">
      <formula>IF(RIGHT(TEXT(AM92,"0.#"),1)=".",FALSE,TRUE)</formula>
    </cfRule>
    <cfRule type="expression" dxfId="2678" priority="13278">
      <formula>IF(RIGHT(TEXT(AM92,"0.#"),1)=".",TRUE,FALSE)</formula>
    </cfRule>
  </conditionalFormatting>
  <conditionalFormatting sqref="AM93">
    <cfRule type="expression" dxfId="2677" priority="13275">
      <formula>IF(RIGHT(TEXT(AM93,"0.#"),1)=".",FALSE,TRUE)</formula>
    </cfRule>
    <cfRule type="expression" dxfId="2676" priority="13276">
      <formula>IF(RIGHT(TEXT(AM93,"0.#"),1)=".",TRUE,FALSE)</formula>
    </cfRule>
  </conditionalFormatting>
  <conditionalFormatting sqref="AM94">
    <cfRule type="expression" dxfId="2675" priority="13273">
      <formula>IF(RIGHT(TEXT(AM94,"0.#"),1)=".",FALSE,TRUE)</formula>
    </cfRule>
    <cfRule type="expression" dxfId="2674" priority="13274">
      <formula>IF(RIGHT(TEXT(AM94,"0.#"),1)=".",TRUE,FALSE)</formula>
    </cfRule>
  </conditionalFormatting>
  <conditionalFormatting sqref="AE97">
    <cfRule type="expression" dxfId="2673" priority="13259">
      <formula>IF(RIGHT(TEXT(AE97,"0.#"),1)=".",FALSE,TRUE)</formula>
    </cfRule>
    <cfRule type="expression" dxfId="2672" priority="13260">
      <formula>IF(RIGHT(TEXT(AE97,"0.#"),1)=".",TRUE,FALSE)</formula>
    </cfRule>
  </conditionalFormatting>
  <conditionalFormatting sqref="AE98">
    <cfRule type="expression" dxfId="2671" priority="13257">
      <formula>IF(RIGHT(TEXT(AE98,"0.#"),1)=".",FALSE,TRUE)</formula>
    </cfRule>
    <cfRule type="expression" dxfId="2670" priority="13258">
      <formula>IF(RIGHT(TEXT(AE98,"0.#"),1)=".",TRUE,FALSE)</formula>
    </cfRule>
  </conditionalFormatting>
  <conditionalFormatting sqref="AE99">
    <cfRule type="expression" dxfId="2669" priority="13255">
      <formula>IF(RIGHT(TEXT(AE99,"0.#"),1)=".",FALSE,TRUE)</formula>
    </cfRule>
    <cfRule type="expression" dxfId="2668" priority="13256">
      <formula>IF(RIGHT(TEXT(AE99,"0.#"),1)=".",TRUE,FALSE)</formula>
    </cfRule>
  </conditionalFormatting>
  <conditionalFormatting sqref="AI99">
    <cfRule type="expression" dxfId="2667" priority="13253">
      <formula>IF(RIGHT(TEXT(AI99,"0.#"),1)=".",FALSE,TRUE)</formula>
    </cfRule>
    <cfRule type="expression" dxfId="2666" priority="13254">
      <formula>IF(RIGHT(TEXT(AI99,"0.#"),1)=".",TRUE,FALSE)</formula>
    </cfRule>
  </conditionalFormatting>
  <conditionalFormatting sqref="AI98">
    <cfRule type="expression" dxfId="2665" priority="13251">
      <formula>IF(RIGHT(TEXT(AI98,"0.#"),1)=".",FALSE,TRUE)</formula>
    </cfRule>
    <cfRule type="expression" dxfId="2664" priority="13252">
      <formula>IF(RIGHT(TEXT(AI98,"0.#"),1)=".",TRUE,FALSE)</formula>
    </cfRule>
  </conditionalFormatting>
  <conditionalFormatting sqref="AI97">
    <cfRule type="expression" dxfId="2663" priority="13249">
      <formula>IF(RIGHT(TEXT(AI97,"0.#"),1)=".",FALSE,TRUE)</formula>
    </cfRule>
    <cfRule type="expression" dxfId="2662" priority="13250">
      <formula>IF(RIGHT(TEXT(AI97,"0.#"),1)=".",TRUE,FALSE)</formula>
    </cfRule>
  </conditionalFormatting>
  <conditionalFormatting sqref="AM97">
    <cfRule type="expression" dxfId="2661" priority="13247">
      <formula>IF(RIGHT(TEXT(AM97,"0.#"),1)=".",FALSE,TRUE)</formula>
    </cfRule>
    <cfRule type="expression" dxfId="2660" priority="13248">
      <formula>IF(RIGHT(TEXT(AM97,"0.#"),1)=".",TRUE,FALSE)</formula>
    </cfRule>
  </conditionalFormatting>
  <conditionalFormatting sqref="AM98">
    <cfRule type="expression" dxfId="2659" priority="13245">
      <formula>IF(RIGHT(TEXT(AM98,"0.#"),1)=".",FALSE,TRUE)</formula>
    </cfRule>
    <cfRule type="expression" dxfId="2658" priority="13246">
      <formula>IF(RIGHT(TEXT(AM98,"0.#"),1)=".",TRUE,FALSE)</formula>
    </cfRule>
  </conditionalFormatting>
  <conditionalFormatting sqref="AM99">
    <cfRule type="expression" dxfId="2657" priority="13243">
      <formula>IF(RIGHT(TEXT(AM99,"0.#"),1)=".",FALSE,TRUE)</formula>
    </cfRule>
    <cfRule type="expression" dxfId="2656" priority="13244">
      <formula>IF(RIGHT(TEXT(AM99,"0.#"),1)=".",TRUE,FALSE)</formula>
    </cfRule>
  </conditionalFormatting>
  <conditionalFormatting sqref="AI101">
    <cfRule type="expression" dxfId="2655" priority="13229">
      <formula>IF(RIGHT(TEXT(AI101,"0.#"),1)=".",FALSE,TRUE)</formula>
    </cfRule>
    <cfRule type="expression" dxfId="2654" priority="13230">
      <formula>IF(RIGHT(TEXT(AI101,"0.#"),1)=".",TRUE,FALSE)</formula>
    </cfRule>
  </conditionalFormatting>
  <conditionalFormatting sqref="AM101">
    <cfRule type="expression" dxfId="2653" priority="13227">
      <formula>IF(RIGHT(TEXT(AM101,"0.#"),1)=".",FALSE,TRUE)</formula>
    </cfRule>
    <cfRule type="expression" dxfId="2652" priority="13228">
      <formula>IF(RIGHT(TEXT(AM101,"0.#"),1)=".",TRUE,FALSE)</formula>
    </cfRule>
  </conditionalFormatting>
  <conditionalFormatting sqref="AE102">
    <cfRule type="expression" dxfId="2651" priority="13225">
      <formula>IF(RIGHT(TEXT(AE102,"0.#"),1)=".",FALSE,TRUE)</formula>
    </cfRule>
    <cfRule type="expression" dxfId="2650" priority="13226">
      <formula>IF(RIGHT(TEXT(AE102,"0.#"),1)=".",TRUE,FALSE)</formula>
    </cfRule>
  </conditionalFormatting>
  <conditionalFormatting sqref="AI102">
    <cfRule type="expression" dxfId="2649" priority="13223">
      <formula>IF(RIGHT(TEXT(AI102,"0.#"),1)=".",FALSE,TRUE)</formula>
    </cfRule>
    <cfRule type="expression" dxfId="2648" priority="13224">
      <formula>IF(RIGHT(TEXT(AI102,"0.#"),1)=".",TRUE,FALSE)</formula>
    </cfRule>
  </conditionalFormatting>
  <conditionalFormatting sqref="AM102">
    <cfRule type="expression" dxfId="2647" priority="13221">
      <formula>IF(RIGHT(TEXT(AM102,"0.#"),1)=".",FALSE,TRUE)</formula>
    </cfRule>
    <cfRule type="expression" dxfId="2646" priority="13222">
      <formula>IF(RIGHT(TEXT(AM102,"0.#"),1)=".",TRUE,FALSE)</formula>
    </cfRule>
  </conditionalFormatting>
  <conditionalFormatting sqref="AQ102">
    <cfRule type="expression" dxfId="2645" priority="13219">
      <formula>IF(RIGHT(TEXT(AQ102,"0.#"),1)=".",FALSE,TRUE)</formula>
    </cfRule>
    <cfRule type="expression" dxfId="2644" priority="13220">
      <formula>IF(RIGHT(TEXT(AQ102,"0.#"),1)=".",TRUE,FALSE)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40:AO867">
    <cfRule type="expression" dxfId="2501" priority="6631">
      <formula>IF(AND(AL840&gt;=0, RIGHT(TEXT(AL840,"0.#"),1)&lt;&gt;"."),TRUE,FALSE)</formula>
    </cfRule>
    <cfRule type="expression" dxfId="2500" priority="6632">
      <formula>IF(AND(AL840&gt;=0, RIGHT(TEXT(AL840,"0.#"),1)="."),TRUE,FALSE)</formula>
    </cfRule>
    <cfRule type="expression" dxfId="2499" priority="6633">
      <formula>IF(AND(AL840&lt;0, RIGHT(TEXT(AL840,"0.#"),1)&lt;&gt;"."),TRUE,FALSE)</formula>
    </cfRule>
    <cfRule type="expression" dxfId="2498" priority="6634">
      <formula>IF(AND(AL840&lt;0, RIGHT(TEXT(AL840,"0.#"),1)="."),TRUE,FALSE)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40:Y867">
    <cfRule type="expression" dxfId="2427" priority="2959">
      <formula>IF(RIGHT(TEXT(Y840,"0.#"),1)=".",FALSE,TRUE)</formula>
    </cfRule>
    <cfRule type="expression" dxfId="2426" priority="2960">
      <formula>IF(RIGHT(TEXT(Y840,"0.#"),1)=".",TRUE,FALSE)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3:AO1132">
    <cfRule type="expression" dxfId="2397" priority="2865">
      <formula>IF(AND(AL1103&gt;=0, RIGHT(TEXT(AL1103,"0.#"),1)&lt;&gt;"."),TRUE,FALSE)</formula>
    </cfRule>
    <cfRule type="expression" dxfId="2396" priority="2866">
      <formula>IF(AND(AL1103&gt;=0, RIGHT(TEXT(AL1103,"0.#"),1)="."),TRUE,FALSE)</formula>
    </cfRule>
    <cfRule type="expression" dxfId="2395" priority="2867">
      <formula>IF(AND(AL1103&lt;0, RIGHT(TEXT(AL1103,"0.#"),1)&lt;&gt;"."),TRUE,FALSE)</formula>
    </cfRule>
    <cfRule type="expression" dxfId="2394" priority="2868">
      <formula>IF(AND(AL1103&lt;0, RIGHT(TEXT(AL1103,"0.#"),1)="."),TRUE,FALSE)</formula>
    </cfRule>
  </conditionalFormatting>
  <conditionalFormatting sqref="Y1103:Y1132">
    <cfRule type="expression" dxfId="2393" priority="2863">
      <formula>IF(RIGHT(TEXT(Y1103,"0.#"),1)=".",FALSE,TRUE)</formula>
    </cfRule>
    <cfRule type="expression" dxfId="2392" priority="2864">
      <formula>IF(RIGHT(TEXT(Y1103,"0.#"),1)=".",TRUE,FALSE)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8:AO839">
    <cfRule type="expression" dxfId="2383" priority="2817">
      <formula>IF(AND(AL838&gt;=0, RIGHT(TEXT(AL838,"0.#"),1)&lt;&gt;"."),TRUE,FALSE)</formula>
    </cfRule>
    <cfRule type="expression" dxfId="2382" priority="2818">
      <formula>IF(AND(AL838&gt;=0, RIGHT(TEXT(AL838,"0.#"),1)="."),TRUE,FALSE)</formula>
    </cfRule>
    <cfRule type="expression" dxfId="2381" priority="2819">
      <formula>IF(AND(AL838&lt;0, RIGHT(TEXT(AL838,"0.#"),1)&lt;&gt;"."),TRUE,FALSE)</formula>
    </cfRule>
    <cfRule type="expression" dxfId="2380" priority="2820">
      <formula>IF(AND(AL838&lt;0, RIGHT(TEXT(AL838,"0.#"),1)="."),TRUE,FALSE)</formula>
    </cfRule>
  </conditionalFormatting>
  <conditionalFormatting sqref="Y838:Y839">
    <cfRule type="expression" dxfId="2379" priority="2815">
      <formula>IF(RIGHT(TEXT(Y838,"0.#"),1)=".",FALSE,TRUE)</formula>
    </cfRule>
    <cfRule type="expression" dxfId="2378" priority="2816">
      <formula>IF(RIGHT(TEXT(Y838,"0.#"),1)=".",TRUE,FALSE)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3:Y900">
    <cfRule type="expression" dxfId="2061" priority="2075">
      <formula>IF(RIGHT(TEXT(Y873,"0.#"),1)=".",FALSE,TRUE)</formula>
    </cfRule>
    <cfRule type="expression" dxfId="2060" priority="2076">
      <formula>IF(RIGHT(TEXT(Y873,"0.#"),1)=".",TRUE,FALSE)</formula>
    </cfRule>
  </conditionalFormatting>
  <conditionalFormatting sqref="Y871:Y872">
    <cfRule type="expression" dxfId="2059" priority="2069">
      <formula>IF(RIGHT(TEXT(Y871,"0.#"),1)=".",FALSE,TRUE)</formula>
    </cfRule>
    <cfRule type="expression" dxfId="2058" priority="2070">
      <formula>IF(RIGHT(TEXT(Y871,"0.#"),1)=".",TRUE,FALSE)</formula>
    </cfRule>
  </conditionalFormatting>
  <conditionalFormatting sqref="Y906:Y933">
    <cfRule type="expression" dxfId="2057" priority="2063">
      <formula>IF(RIGHT(TEXT(Y906,"0.#"),1)=".",FALSE,TRUE)</formula>
    </cfRule>
    <cfRule type="expression" dxfId="2056" priority="2064">
      <formula>IF(RIGHT(TEXT(Y906,"0.#"),1)=".",TRUE,FALSE)</formula>
    </cfRule>
  </conditionalFormatting>
  <conditionalFormatting sqref="Y904:Y905">
    <cfRule type="expression" dxfId="2055" priority="2057">
      <formula>IF(RIGHT(TEXT(Y904,"0.#"),1)=".",FALSE,TRUE)</formula>
    </cfRule>
    <cfRule type="expression" dxfId="2054" priority="2058">
      <formula>IF(RIGHT(TEXT(Y904,"0.#"),1)=".",TRUE,FALSE)</formula>
    </cfRule>
  </conditionalFormatting>
  <conditionalFormatting sqref="Y939:Y966">
    <cfRule type="expression" dxfId="2053" priority="2051">
      <formula>IF(RIGHT(TEXT(Y939,"0.#"),1)=".",FALSE,TRUE)</formula>
    </cfRule>
    <cfRule type="expression" dxfId="2052" priority="2052">
      <formula>IF(RIGHT(TEXT(Y939,"0.#"),1)=".",TRUE,FALSE)</formula>
    </cfRule>
  </conditionalFormatting>
  <conditionalFormatting sqref="Y937:Y938">
    <cfRule type="expression" dxfId="2051" priority="2045">
      <formula>IF(RIGHT(TEXT(Y937,"0.#"),1)=".",FALSE,TRUE)</formula>
    </cfRule>
    <cfRule type="expression" dxfId="2050" priority="2046">
      <formula>IF(RIGHT(TEXT(Y937,"0.#"),1)=".",TRUE,FALSE)</formula>
    </cfRule>
  </conditionalFormatting>
  <conditionalFormatting sqref="Y972:Y999">
    <cfRule type="expression" dxfId="2049" priority="2039">
      <formula>IF(RIGHT(TEXT(Y972,"0.#"),1)=".",FALSE,TRUE)</formula>
    </cfRule>
    <cfRule type="expression" dxfId="2048" priority="2040">
      <formula>IF(RIGHT(TEXT(Y972,"0.#"),1)=".",TRUE,FALSE)</formula>
    </cfRule>
  </conditionalFormatting>
  <conditionalFormatting sqref="Y970:Y971">
    <cfRule type="expression" dxfId="2047" priority="2033">
      <formula>IF(RIGHT(TEXT(Y970,"0.#"),1)=".",FALSE,TRUE)</formula>
    </cfRule>
    <cfRule type="expression" dxfId="2046" priority="2034">
      <formula>IF(RIGHT(TEXT(Y970,"0.#"),1)=".",TRUE,FALSE)</formula>
    </cfRule>
  </conditionalFormatting>
  <conditionalFormatting sqref="Y1005:Y1032">
    <cfRule type="expression" dxfId="2045" priority="2027">
      <formula>IF(RIGHT(TEXT(Y1005,"0.#"),1)=".",FALSE,TRUE)</formula>
    </cfRule>
    <cfRule type="expression" dxfId="2044" priority="2028">
      <formula>IF(RIGHT(TEXT(Y1005,"0.#"),1)=".",TRUE,FALSE)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3:AO900">
    <cfRule type="expression" dxfId="1963" priority="2077">
      <formula>IF(AND(AL873&gt;=0, RIGHT(TEXT(AL873,"0.#"),1)&lt;&gt;"."),TRUE,FALSE)</formula>
    </cfRule>
    <cfRule type="expression" dxfId="1962" priority="2078">
      <formula>IF(AND(AL873&gt;=0, RIGHT(TEXT(AL873,"0.#"),1)="."),TRUE,FALSE)</formula>
    </cfRule>
    <cfRule type="expression" dxfId="1961" priority="2079">
      <formula>IF(AND(AL873&lt;0, RIGHT(TEXT(AL873,"0.#"),1)&lt;&gt;"."),TRUE,FALSE)</formula>
    </cfRule>
    <cfRule type="expression" dxfId="1960" priority="2080">
      <formula>IF(AND(AL873&lt;0, RIGHT(TEXT(AL873,"0.#"),1)="."),TRUE,FALSE)</formula>
    </cfRule>
  </conditionalFormatting>
  <conditionalFormatting sqref="AL871:AO872">
    <cfRule type="expression" dxfId="1959" priority="2071">
      <formula>IF(AND(AL871&gt;=0, RIGHT(TEXT(AL871,"0.#"),1)&lt;&gt;"."),TRUE,FALSE)</formula>
    </cfRule>
    <cfRule type="expression" dxfId="1958" priority="2072">
      <formula>IF(AND(AL871&gt;=0, RIGHT(TEXT(AL871,"0.#"),1)="."),TRUE,FALSE)</formula>
    </cfRule>
    <cfRule type="expression" dxfId="1957" priority="2073">
      <formula>IF(AND(AL871&lt;0, RIGHT(TEXT(AL871,"0.#"),1)&lt;&gt;"."),TRUE,FALSE)</formula>
    </cfRule>
    <cfRule type="expression" dxfId="1956" priority="2074">
      <formula>IF(AND(AL871&lt;0, RIGHT(TEXT(AL871,"0.#"),1)="."),TRUE,FALSE)</formula>
    </cfRule>
  </conditionalFormatting>
  <conditionalFormatting sqref="AL906:AO933">
    <cfRule type="expression" dxfId="1955" priority="2065">
      <formula>IF(AND(AL906&gt;=0, RIGHT(TEXT(AL906,"0.#"),1)&lt;&gt;"."),TRUE,FALSE)</formula>
    </cfRule>
    <cfRule type="expression" dxfId="1954" priority="2066">
      <formula>IF(AND(AL906&gt;=0, RIGHT(TEXT(AL906,"0.#"),1)="."),TRUE,FALSE)</formula>
    </cfRule>
    <cfRule type="expression" dxfId="1953" priority="2067">
      <formula>IF(AND(AL906&lt;0, RIGHT(TEXT(AL906,"0.#"),1)&lt;&gt;"."),TRUE,FALSE)</formula>
    </cfRule>
    <cfRule type="expression" dxfId="1952" priority="2068">
      <formula>IF(AND(AL906&lt;0, RIGHT(TEXT(AL906,"0.#"),1)="."),TRUE,FALSE)</formula>
    </cfRule>
  </conditionalFormatting>
  <conditionalFormatting sqref="AL904:AO905">
    <cfRule type="expression" dxfId="1951" priority="2059">
      <formula>IF(AND(AL904&gt;=0, RIGHT(TEXT(AL904,"0.#"),1)&lt;&gt;"."),TRUE,FALSE)</formula>
    </cfRule>
    <cfRule type="expression" dxfId="1950" priority="2060">
      <formula>IF(AND(AL904&gt;=0, RIGHT(TEXT(AL904,"0.#"),1)="."),TRUE,FALSE)</formula>
    </cfRule>
    <cfRule type="expression" dxfId="1949" priority="2061">
      <formula>IF(AND(AL904&lt;0, RIGHT(TEXT(AL904,"0.#"),1)&lt;&gt;"."),TRUE,FALSE)</formula>
    </cfRule>
    <cfRule type="expression" dxfId="1948" priority="2062">
      <formula>IF(AND(AL904&lt;0, RIGHT(TEXT(AL904,"0.#"),1)="."),TRUE,FALSE)</formula>
    </cfRule>
  </conditionalFormatting>
  <conditionalFormatting sqref="AL939:AO966">
    <cfRule type="expression" dxfId="1947" priority="2053">
      <formula>IF(AND(AL939&gt;=0, RIGHT(TEXT(AL939,"0.#"),1)&lt;&gt;"."),TRUE,FALSE)</formula>
    </cfRule>
    <cfRule type="expression" dxfId="1946" priority="2054">
      <formula>IF(AND(AL939&gt;=0, RIGHT(TEXT(AL939,"0.#"),1)="."),TRUE,FALSE)</formula>
    </cfRule>
    <cfRule type="expression" dxfId="1945" priority="2055">
      <formula>IF(AND(AL939&lt;0, RIGHT(TEXT(AL939,"0.#"),1)&lt;&gt;"."),TRUE,FALSE)</formula>
    </cfRule>
    <cfRule type="expression" dxfId="1944" priority="2056">
      <formula>IF(AND(AL939&lt;0, RIGHT(TEXT(AL939,"0.#"),1)="."),TRUE,FALSE)</formula>
    </cfRule>
  </conditionalFormatting>
  <conditionalFormatting sqref="AL937:AO938">
    <cfRule type="expression" dxfId="1943" priority="2047">
      <formula>IF(AND(AL937&gt;=0, RIGHT(TEXT(AL937,"0.#"),1)&lt;&gt;"."),TRUE,FALSE)</formula>
    </cfRule>
    <cfRule type="expression" dxfId="1942" priority="2048">
      <formula>IF(AND(AL937&gt;=0, RIGHT(TEXT(AL937,"0.#"),1)="."),TRUE,FALSE)</formula>
    </cfRule>
    <cfRule type="expression" dxfId="1941" priority="2049">
      <formula>IF(AND(AL937&lt;0, RIGHT(TEXT(AL937,"0.#"),1)&lt;&gt;"."),TRUE,FALSE)</formula>
    </cfRule>
    <cfRule type="expression" dxfId="1940" priority="2050">
      <formula>IF(AND(AL937&lt;0, RIGHT(TEXT(AL937,"0.#"),1)="."),TRUE,FALSE)</formula>
    </cfRule>
  </conditionalFormatting>
  <conditionalFormatting sqref="AL972:AO999">
    <cfRule type="expression" dxfId="1939" priority="2041">
      <formula>IF(AND(AL972&gt;=0, RIGHT(TEXT(AL972,"0.#"),1)&lt;&gt;"."),TRUE,FALSE)</formula>
    </cfRule>
    <cfRule type="expression" dxfId="1938" priority="2042">
      <formula>IF(AND(AL972&gt;=0, RIGHT(TEXT(AL972,"0.#"),1)="."),TRUE,FALSE)</formula>
    </cfRule>
    <cfRule type="expression" dxfId="1937" priority="2043">
      <formula>IF(AND(AL972&lt;0, RIGHT(TEXT(AL972,"0.#"),1)&lt;&gt;"."),TRUE,FALSE)</formula>
    </cfRule>
    <cfRule type="expression" dxfId="1936" priority="2044">
      <formula>IF(AND(AL972&lt;0, RIGHT(TEXT(AL972,"0.#"),1)="."),TRUE,FALSE)</formula>
    </cfRule>
  </conditionalFormatting>
  <conditionalFormatting sqref="AL970:AO971">
    <cfRule type="expression" dxfId="1935" priority="2035">
      <formula>IF(AND(AL970&gt;=0, RIGHT(TEXT(AL970,"0.#"),1)&lt;&gt;"."),TRUE,FALSE)</formula>
    </cfRule>
    <cfRule type="expression" dxfId="1934" priority="2036">
      <formula>IF(AND(AL970&gt;=0, RIGHT(TEXT(AL970,"0.#"),1)="."),TRUE,FALSE)</formula>
    </cfRule>
    <cfRule type="expression" dxfId="1933" priority="2037">
      <formula>IF(AND(AL970&lt;0, RIGHT(TEXT(AL970,"0.#"),1)&lt;&gt;"."),TRUE,FALSE)</formula>
    </cfRule>
    <cfRule type="expression" dxfId="1932" priority="2038">
      <formula>IF(AND(AL970&lt;0, RIGHT(TEXT(AL970,"0.#"),1)="."),TRUE,FALSE)</formula>
    </cfRule>
  </conditionalFormatting>
  <conditionalFormatting sqref="AL1005:AO1032">
    <cfRule type="expression" dxfId="1931" priority="2029">
      <formula>IF(AND(AL1005&gt;=0, RIGHT(TEXT(AL1005,"0.#"),1)&lt;&gt;"."),TRUE,FALSE)</formula>
    </cfRule>
    <cfRule type="expression" dxfId="1930" priority="2030">
      <formula>IF(AND(AL1005&gt;=0, RIGHT(TEXT(AL1005,"0.#"),1)="."),TRUE,FALSE)</formula>
    </cfRule>
    <cfRule type="expression" dxfId="1929" priority="2031">
      <formula>IF(AND(AL1005&lt;0, RIGHT(TEXT(AL1005,"0.#"),1)&lt;&gt;"."),TRUE,FALSE)</formula>
    </cfRule>
    <cfRule type="expression" dxfId="1928" priority="2032">
      <formula>IF(AND(AL1005&lt;0, RIGHT(TEXT(AL1005,"0.#"),1)="."),TRUE,FALSE)</formula>
    </cfRule>
  </conditionalFormatting>
  <conditionalFormatting sqref="AL1003:AO1004">
    <cfRule type="expression" dxfId="1927" priority="2023">
      <formula>IF(AND(AL1003&gt;=0, RIGHT(TEXT(AL1003,"0.#"),1)&lt;&gt;"."),TRUE,FALSE)</formula>
    </cfRule>
    <cfRule type="expression" dxfId="1926" priority="2024">
      <formula>IF(AND(AL1003&gt;=0, RIGHT(TEXT(AL1003,"0.#"),1)="."),TRUE,FALSE)</formula>
    </cfRule>
    <cfRule type="expression" dxfId="1925" priority="2025">
      <formula>IF(AND(AL1003&lt;0, RIGHT(TEXT(AL1003,"0.#"),1)&lt;&gt;"."),TRUE,FALSE)</formula>
    </cfRule>
    <cfRule type="expression" dxfId="1924" priority="2026">
      <formula>IF(AND(AL1003&lt;0, RIGHT(TEXT(AL1003,"0.#"),1)="."),TRUE,FALSE)</formula>
    </cfRule>
  </conditionalFormatting>
  <conditionalFormatting sqref="Y1003:Y1004">
    <cfRule type="expression" dxfId="1923" priority="2021">
      <formula>IF(RIGHT(TEXT(Y1003,"0.#"),1)=".",FALSE,TRUE)</formula>
    </cfRule>
    <cfRule type="expression" dxfId="1922" priority="2022">
      <formula>IF(RIGHT(TEXT(Y1003,"0.#"),1)=".",TRUE,FALSE)</formula>
    </cfRule>
  </conditionalFormatting>
  <conditionalFormatting sqref="AL1038:AO1065">
    <cfRule type="expression" dxfId="1921" priority="2017">
      <formula>IF(AND(AL1038&gt;=0, RIGHT(TEXT(AL1038,"0.#"),1)&lt;&gt;"."),TRUE,FALSE)</formula>
    </cfRule>
    <cfRule type="expression" dxfId="1920" priority="2018">
      <formula>IF(AND(AL1038&gt;=0, RIGHT(TEXT(AL1038,"0.#"),1)="."),TRUE,FALSE)</formula>
    </cfRule>
    <cfRule type="expression" dxfId="1919" priority="2019">
      <formula>IF(AND(AL1038&lt;0, RIGHT(TEXT(AL1038,"0.#"),1)&lt;&gt;"."),TRUE,FALSE)</formula>
    </cfRule>
    <cfRule type="expression" dxfId="1918" priority="2020">
      <formula>IF(AND(AL1038&lt;0, RIGHT(TEXT(AL1038,"0.#"),1)="."),TRUE,FALSE)</formula>
    </cfRule>
  </conditionalFormatting>
  <conditionalFormatting sqref="Y1038:Y1065">
    <cfRule type="expression" dxfId="1917" priority="2015">
      <formula>IF(RIGHT(TEXT(Y1038,"0.#"),1)=".",FALSE,TRUE)</formula>
    </cfRule>
    <cfRule type="expression" dxfId="1916" priority="2016">
      <formula>IF(RIGHT(TEXT(Y1038,"0.#"),1)=".",TRUE,FALSE)</formula>
    </cfRule>
  </conditionalFormatting>
  <conditionalFormatting sqref="AL1036:AO1037">
    <cfRule type="expression" dxfId="1915" priority="2011">
      <formula>IF(AND(AL1036&gt;=0, RIGHT(TEXT(AL1036,"0.#"),1)&lt;&gt;"."),TRUE,FALSE)</formula>
    </cfRule>
    <cfRule type="expression" dxfId="1914" priority="2012">
      <formula>IF(AND(AL1036&gt;=0, RIGHT(TEXT(AL1036,"0.#"),1)="."),TRUE,FALSE)</formula>
    </cfRule>
    <cfRule type="expression" dxfId="1913" priority="2013">
      <formula>IF(AND(AL1036&lt;0, RIGHT(TEXT(AL1036,"0.#"),1)&lt;&gt;"."),TRUE,FALSE)</formula>
    </cfRule>
    <cfRule type="expression" dxfId="1912" priority="2014">
      <formula>IF(AND(AL1036&lt;0, RIGHT(TEXT(AL1036,"0.#"),1)="."),TRUE,FALSE)</formula>
    </cfRule>
  </conditionalFormatting>
  <conditionalFormatting sqref="Y1036:Y1037">
    <cfRule type="expression" dxfId="1911" priority="2009">
      <formula>IF(RIGHT(TEXT(Y1036,"0.#"),1)=".",FALSE,TRUE)</formula>
    </cfRule>
    <cfRule type="expression" dxfId="1910" priority="2010">
      <formula>IF(RIGHT(TEXT(Y1036,"0.#"),1)=".",TRUE,FALSE)</formula>
    </cfRule>
  </conditionalFormatting>
  <conditionalFormatting sqref="AL1071:AO1098">
    <cfRule type="expression" dxfId="1909" priority="2005">
      <formula>IF(AND(AL1071&gt;=0, RIGHT(TEXT(AL1071,"0.#"),1)&lt;&gt;"."),TRUE,FALSE)</formula>
    </cfRule>
    <cfRule type="expression" dxfId="1908" priority="2006">
      <formula>IF(AND(AL1071&gt;=0, RIGHT(TEXT(AL1071,"0.#"),1)="."),TRUE,FALSE)</formula>
    </cfRule>
    <cfRule type="expression" dxfId="1907" priority="2007">
      <formula>IF(AND(AL1071&lt;0, RIGHT(TEXT(AL1071,"0.#"),1)&lt;&gt;"."),TRUE,FALSE)</formula>
    </cfRule>
    <cfRule type="expression" dxfId="1906" priority="2008">
      <formula>IF(AND(AL1071&lt;0, RIGHT(TEXT(AL1071,"0.#"),1)="."),TRUE,FALSE)</formula>
    </cfRule>
  </conditionalFormatting>
  <conditionalFormatting sqref="Y1071:Y1098">
    <cfRule type="expression" dxfId="1905" priority="2003">
      <formula>IF(RIGHT(TEXT(Y1071,"0.#"),1)=".",FALSE,TRUE)</formula>
    </cfRule>
    <cfRule type="expression" dxfId="1904" priority="2004">
      <formula>IF(RIGHT(TEXT(Y1071,"0.#"),1)=".",TRUE,FALSE)</formula>
    </cfRule>
  </conditionalFormatting>
  <conditionalFormatting sqref="AL1069:AO1070">
    <cfRule type="expression" dxfId="1903" priority="1999">
      <formula>IF(AND(AL1069&gt;=0, RIGHT(TEXT(AL1069,"0.#"),1)&lt;&gt;"."),TRUE,FALSE)</formula>
    </cfRule>
    <cfRule type="expression" dxfId="1902" priority="2000">
      <formula>IF(AND(AL1069&gt;=0, RIGHT(TEXT(AL1069,"0.#"),1)="."),TRUE,FALSE)</formula>
    </cfRule>
    <cfRule type="expression" dxfId="1901" priority="2001">
      <formula>IF(AND(AL1069&lt;0, RIGHT(TEXT(AL1069,"0.#"),1)&lt;&gt;"."),TRUE,FALSE)</formula>
    </cfRule>
    <cfRule type="expression" dxfId="1900" priority="2002">
      <formula>IF(AND(AL1069&lt;0, RIGHT(TEXT(AL1069,"0.#"),1)="."),TRUE,FALSE)</formula>
    </cfRule>
  </conditionalFormatting>
  <conditionalFormatting sqref="Y1069:Y1070">
    <cfRule type="expression" dxfId="1899" priority="1997">
      <formula>IF(RIGHT(TEXT(Y1069,"0.#"),1)=".",FALSE,TRUE)</formula>
    </cfRule>
    <cfRule type="expression" dxfId="1898" priority="1998">
      <formula>IF(RIGHT(TEXT(Y1069,"0.#"),1)=".",TRUE,FALSE)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U32 AU34">
    <cfRule type="expression" dxfId="705" priority="5">
      <formula>IF(RIGHT(TEXT(AU32,"0.#"),1)=".",FALSE,TRUE)</formula>
    </cfRule>
    <cfRule type="expression" dxfId="704" priority="6">
      <formula>IF(RIGHT(TEXT(AU32,"0.#"),1)=".",TRUE,FALSE)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04" max="49" man="1"/>
    <brk id="7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5" sqref="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567</v>
      </c>
      <c r="M2" s="13" t="str">
        <f>IF(L2="","",K2)</f>
        <v>社会保障</v>
      </c>
      <c r="N2" s="13" t="str">
        <f>IF(M2="","",IF(N1&lt;&gt;"",CONCATENATE(N1,"、",M2),M2))</f>
        <v>社会保障</v>
      </c>
      <c r="O2" s="13"/>
      <c r="P2" s="12" t="s">
        <v>74</v>
      </c>
      <c r="Q2" s="17" t="s">
        <v>567</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567</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v>
      </c>
      <c r="F14" s="18" t="s">
        <v>121</v>
      </c>
      <c r="G14" s="17" t="s">
        <v>567</v>
      </c>
      <c r="H14" s="13" t="str">
        <f t="shared" si="1"/>
        <v>労働保険特別会計雇用勘定</v>
      </c>
      <c r="I14" s="13" t="str">
        <f t="shared" si="5"/>
        <v>労働保険特別会計雇用勘定</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t="s">
        <v>567</v>
      </c>
      <c r="C15" s="13" t="str">
        <f t="shared" si="9"/>
        <v>男女共同参画</v>
      </c>
      <c r="D15" s="13" t="str">
        <f t="shared" si="8"/>
        <v>子ども・若者育成支援、男女共同参画</v>
      </c>
      <c r="F15" s="18" t="s">
        <v>122</v>
      </c>
      <c r="G15" s="17"/>
      <c r="H15" s="13" t="str">
        <f t="shared" si="1"/>
        <v/>
      </c>
      <c r="I15" s="13" t="str">
        <f t="shared" si="5"/>
        <v>労働保険特別会計雇用勘定</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労働保険特別会計雇用勘定</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子ども・若者育成支援、男女共同参画</v>
      </c>
      <c r="F17" s="18" t="s">
        <v>124</v>
      </c>
      <c r="G17" s="17"/>
      <c r="H17" s="13" t="str">
        <f t="shared" si="1"/>
        <v/>
      </c>
      <c r="I17" s="13" t="str">
        <f t="shared" si="5"/>
        <v>労働保険特別会計雇用勘定</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子ども・若者育成支援、男女共同参画</v>
      </c>
      <c r="F18" s="18" t="s">
        <v>125</v>
      </c>
      <c r="G18" s="17"/>
      <c r="H18" s="13" t="str">
        <f t="shared" si="1"/>
        <v/>
      </c>
      <c r="I18" s="13" t="str">
        <f t="shared" si="5"/>
        <v>労働保険特別会計雇用勘定</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子ども・若者育成支援、男女共同参画</v>
      </c>
      <c r="F19" s="18" t="s">
        <v>126</v>
      </c>
      <c r="G19" s="17"/>
      <c r="H19" s="13" t="str">
        <f t="shared" si="1"/>
        <v/>
      </c>
      <c r="I19" s="13" t="str">
        <f t="shared" si="5"/>
        <v>労働保険特別会計雇用勘定</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子ども・若者育成支援、男女共同参画</v>
      </c>
      <c r="F20" s="18" t="s">
        <v>313</v>
      </c>
      <c r="G20" s="17"/>
      <c r="H20" s="13" t="str">
        <f t="shared" si="1"/>
        <v/>
      </c>
      <c r="I20" s="13" t="str">
        <f t="shared" si="5"/>
        <v>労働保険特別会計雇用勘定</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子ども・若者育成支援、男女共同参画</v>
      </c>
      <c r="F21" s="18" t="s">
        <v>127</v>
      </c>
      <c r="G21" s="17"/>
      <c r="H21" s="13" t="str">
        <f t="shared" si="1"/>
        <v/>
      </c>
      <c r="I21" s="13" t="str">
        <f t="shared" si="5"/>
        <v>労働保険特別会計雇用勘定</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子ども・若者育成支援、男女共同参画</v>
      </c>
      <c r="F22" s="18" t="s">
        <v>128</v>
      </c>
      <c r="G22" s="17"/>
      <c r="H22" s="13" t="str">
        <f t="shared" si="1"/>
        <v/>
      </c>
      <c r="I22" s="13" t="str">
        <f t="shared" si="5"/>
        <v>労働保険特別会計雇用勘定</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子ども・若者育成支援、男女共同参画</v>
      </c>
      <c r="F23" s="18" t="s">
        <v>129</v>
      </c>
      <c r="G23" s="17"/>
      <c r="H23" s="13" t="str">
        <f t="shared" si="1"/>
        <v/>
      </c>
      <c r="I23" s="13" t="str">
        <f t="shared" si="5"/>
        <v>労働保険特別会計雇用勘定</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子ども・若者育成支援、男女共同参画</v>
      </c>
      <c r="F24" s="18" t="s">
        <v>417</v>
      </c>
      <c r="G24" s="17"/>
      <c r="H24" s="13" t="str">
        <f t="shared" si="1"/>
        <v/>
      </c>
      <c r="I24" s="13" t="str">
        <f t="shared" si="5"/>
        <v>労働保険特別会計雇用勘定</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子ども・若者育成支援、男女共同参画</v>
      </c>
      <c r="B27" s="13"/>
      <c r="F27" s="18" t="s">
        <v>132</v>
      </c>
      <c r="G27" s="17"/>
      <c r="H27" s="13" t="str">
        <f t="shared" si="1"/>
        <v/>
      </c>
      <c r="I27" s="13" t="str">
        <f t="shared" si="5"/>
        <v>労働保険特別会計雇用勘定</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353</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4"/>
      <c r="Z2" s="826"/>
      <c r="AA2" s="827"/>
      <c r="AB2" s="1028" t="s">
        <v>11</v>
      </c>
      <c r="AC2" s="1029"/>
      <c r="AD2" s="1030"/>
      <c r="AE2" s="248" t="s">
        <v>398</v>
      </c>
      <c r="AF2" s="248"/>
      <c r="AG2" s="248"/>
      <c r="AH2" s="248"/>
      <c r="AI2" s="248" t="s">
        <v>396</v>
      </c>
      <c r="AJ2" s="248"/>
      <c r="AK2" s="248"/>
      <c r="AL2" s="248"/>
      <c r="AM2" s="248" t="s">
        <v>425</v>
      </c>
      <c r="AN2" s="248"/>
      <c r="AO2" s="248"/>
      <c r="AP2" s="242"/>
      <c r="AQ2" s="158" t="s">
        <v>235</v>
      </c>
      <c r="AR2" s="129"/>
      <c r="AS2" s="129"/>
      <c r="AT2" s="130"/>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5"/>
      <c r="Z3" s="1026"/>
      <c r="AA3" s="1027"/>
      <c r="AB3" s="1031"/>
      <c r="AC3" s="1032"/>
      <c r="AD3" s="1033"/>
      <c r="AE3" s="249"/>
      <c r="AF3" s="249"/>
      <c r="AG3" s="249"/>
      <c r="AH3" s="249"/>
      <c r="AI3" s="249"/>
      <c r="AJ3" s="249"/>
      <c r="AK3" s="249"/>
      <c r="AL3" s="249"/>
      <c r="AM3" s="249"/>
      <c r="AN3" s="249"/>
      <c r="AO3" s="249"/>
      <c r="AP3" s="245"/>
      <c r="AQ3" s="197"/>
      <c r="AR3" s="198"/>
      <c r="AS3" s="132" t="s">
        <v>236</v>
      </c>
      <c r="AT3" s="133"/>
      <c r="AU3" s="198"/>
      <c r="AV3" s="198"/>
      <c r="AW3" s="398" t="s">
        <v>181</v>
      </c>
      <c r="AX3" s="399"/>
    </row>
    <row r="4" spans="1:50" ht="22.5" customHeight="1" x14ac:dyDescent="0.15">
      <c r="A4" s="403"/>
      <c r="B4" s="401"/>
      <c r="C4" s="401"/>
      <c r="D4" s="401"/>
      <c r="E4" s="401"/>
      <c r="F4" s="402"/>
      <c r="G4" s="564"/>
      <c r="H4" s="1001"/>
      <c r="I4" s="1001"/>
      <c r="J4" s="1001"/>
      <c r="K4" s="1001"/>
      <c r="L4" s="1001"/>
      <c r="M4" s="1001"/>
      <c r="N4" s="1001"/>
      <c r="O4" s="1002"/>
      <c r="P4" s="104"/>
      <c r="Q4" s="1009"/>
      <c r="R4" s="1009"/>
      <c r="S4" s="1009"/>
      <c r="T4" s="1009"/>
      <c r="U4" s="1009"/>
      <c r="V4" s="1009"/>
      <c r="W4" s="1009"/>
      <c r="X4" s="1010"/>
      <c r="Y4" s="1019" t="s">
        <v>12</v>
      </c>
      <c r="Z4" s="1020"/>
      <c r="AA4" s="1021"/>
      <c r="AB4" s="464"/>
      <c r="AC4" s="1023"/>
      <c r="AD4" s="102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4"/>
      <c r="B5" s="405"/>
      <c r="C5" s="405"/>
      <c r="D5" s="405"/>
      <c r="E5" s="405"/>
      <c r="F5" s="406"/>
      <c r="G5" s="1003"/>
      <c r="H5" s="1004"/>
      <c r="I5" s="1004"/>
      <c r="J5" s="1004"/>
      <c r="K5" s="1004"/>
      <c r="L5" s="1004"/>
      <c r="M5" s="1004"/>
      <c r="N5" s="1004"/>
      <c r="O5" s="1005"/>
      <c r="P5" s="1011"/>
      <c r="Q5" s="1011"/>
      <c r="R5" s="1011"/>
      <c r="S5" s="1011"/>
      <c r="T5" s="1011"/>
      <c r="U5" s="1011"/>
      <c r="V5" s="1011"/>
      <c r="W5" s="1011"/>
      <c r="X5" s="1012"/>
      <c r="Y5" s="418" t="s">
        <v>54</v>
      </c>
      <c r="Z5" s="1016"/>
      <c r="AA5" s="1017"/>
      <c r="AB5" s="526"/>
      <c r="AC5" s="1022"/>
      <c r="AD5" s="102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4"/>
      <c r="B6" s="405"/>
      <c r="C6" s="405"/>
      <c r="D6" s="405"/>
      <c r="E6" s="405"/>
      <c r="F6" s="406"/>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182</v>
      </c>
      <c r="AC6" s="1018"/>
      <c r="AD6" s="101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0" t="s">
        <v>353</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4"/>
      <c r="Z9" s="826"/>
      <c r="AA9" s="827"/>
      <c r="AB9" s="1028" t="s">
        <v>11</v>
      </c>
      <c r="AC9" s="1029"/>
      <c r="AD9" s="1030"/>
      <c r="AE9" s="248" t="s">
        <v>398</v>
      </c>
      <c r="AF9" s="248"/>
      <c r="AG9" s="248"/>
      <c r="AH9" s="248"/>
      <c r="AI9" s="248" t="s">
        <v>396</v>
      </c>
      <c r="AJ9" s="248"/>
      <c r="AK9" s="248"/>
      <c r="AL9" s="248"/>
      <c r="AM9" s="248" t="s">
        <v>425</v>
      </c>
      <c r="AN9" s="248"/>
      <c r="AO9" s="248"/>
      <c r="AP9" s="242"/>
      <c r="AQ9" s="158" t="s">
        <v>235</v>
      </c>
      <c r="AR9" s="129"/>
      <c r="AS9" s="129"/>
      <c r="AT9" s="130"/>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5"/>
      <c r="Z10" s="1026"/>
      <c r="AA10" s="1027"/>
      <c r="AB10" s="1031"/>
      <c r="AC10" s="1032"/>
      <c r="AD10" s="1033"/>
      <c r="AE10" s="249"/>
      <c r="AF10" s="249"/>
      <c r="AG10" s="249"/>
      <c r="AH10" s="249"/>
      <c r="AI10" s="249"/>
      <c r="AJ10" s="249"/>
      <c r="AK10" s="249"/>
      <c r="AL10" s="249"/>
      <c r="AM10" s="249"/>
      <c r="AN10" s="249"/>
      <c r="AO10" s="249"/>
      <c r="AP10" s="245"/>
      <c r="AQ10" s="197"/>
      <c r="AR10" s="198"/>
      <c r="AS10" s="132" t="s">
        <v>236</v>
      </c>
      <c r="AT10" s="133"/>
      <c r="AU10" s="198"/>
      <c r="AV10" s="198"/>
      <c r="AW10" s="398" t="s">
        <v>181</v>
      </c>
      <c r="AX10" s="399"/>
    </row>
    <row r="11" spans="1:50" ht="22.5" customHeight="1" x14ac:dyDescent="0.15">
      <c r="A11" s="403"/>
      <c r="B11" s="401"/>
      <c r="C11" s="401"/>
      <c r="D11" s="401"/>
      <c r="E11" s="401"/>
      <c r="F11" s="402"/>
      <c r="G11" s="564"/>
      <c r="H11" s="1001"/>
      <c r="I11" s="1001"/>
      <c r="J11" s="1001"/>
      <c r="K11" s="1001"/>
      <c r="L11" s="1001"/>
      <c r="M11" s="1001"/>
      <c r="N11" s="1001"/>
      <c r="O11" s="1002"/>
      <c r="P11" s="104"/>
      <c r="Q11" s="1009"/>
      <c r="R11" s="1009"/>
      <c r="S11" s="1009"/>
      <c r="T11" s="1009"/>
      <c r="U11" s="1009"/>
      <c r="V11" s="1009"/>
      <c r="W11" s="1009"/>
      <c r="X11" s="1010"/>
      <c r="Y11" s="1019" t="s">
        <v>12</v>
      </c>
      <c r="Z11" s="1020"/>
      <c r="AA11" s="1021"/>
      <c r="AB11" s="464"/>
      <c r="AC11" s="1023"/>
      <c r="AD11" s="102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4"/>
      <c r="B12" s="405"/>
      <c r="C12" s="405"/>
      <c r="D12" s="405"/>
      <c r="E12" s="405"/>
      <c r="F12" s="406"/>
      <c r="G12" s="1003"/>
      <c r="H12" s="1004"/>
      <c r="I12" s="1004"/>
      <c r="J12" s="1004"/>
      <c r="K12" s="1004"/>
      <c r="L12" s="1004"/>
      <c r="M12" s="1004"/>
      <c r="N12" s="1004"/>
      <c r="O12" s="1005"/>
      <c r="P12" s="1011"/>
      <c r="Q12" s="1011"/>
      <c r="R12" s="1011"/>
      <c r="S12" s="1011"/>
      <c r="T12" s="1011"/>
      <c r="U12" s="1011"/>
      <c r="V12" s="1011"/>
      <c r="W12" s="1011"/>
      <c r="X12" s="1012"/>
      <c r="Y12" s="418" t="s">
        <v>54</v>
      </c>
      <c r="Z12" s="1016"/>
      <c r="AA12" s="1017"/>
      <c r="AB12" s="526"/>
      <c r="AC12" s="1022"/>
      <c r="AD12" s="102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7"/>
      <c r="B13" s="408"/>
      <c r="C13" s="408"/>
      <c r="D13" s="408"/>
      <c r="E13" s="408"/>
      <c r="F13" s="409"/>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182</v>
      </c>
      <c r="AC13" s="1018"/>
      <c r="AD13" s="101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0" t="s">
        <v>353</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4"/>
      <c r="Z16" s="826"/>
      <c r="AA16" s="827"/>
      <c r="AB16" s="1028" t="s">
        <v>11</v>
      </c>
      <c r="AC16" s="1029"/>
      <c r="AD16" s="1030"/>
      <c r="AE16" s="248" t="s">
        <v>398</v>
      </c>
      <c r="AF16" s="248"/>
      <c r="AG16" s="248"/>
      <c r="AH16" s="248"/>
      <c r="AI16" s="248" t="s">
        <v>396</v>
      </c>
      <c r="AJ16" s="248"/>
      <c r="AK16" s="248"/>
      <c r="AL16" s="248"/>
      <c r="AM16" s="248" t="s">
        <v>425</v>
      </c>
      <c r="AN16" s="248"/>
      <c r="AO16" s="248"/>
      <c r="AP16" s="242"/>
      <c r="AQ16" s="158" t="s">
        <v>235</v>
      </c>
      <c r="AR16" s="129"/>
      <c r="AS16" s="129"/>
      <c r="AT16" s="130"/>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5"/>
      <c r="Z17" s="1026"/>
      <c r="AA17" s="1027"/>
      <c r="AB17" s="1031"/>
      <c r="AC17" s="1032"/>
      <c r="AD17" s="1033"/>
      <c r="AE17" s="249"/>
      <c r="AF17" s="249"/>
      <c r="AG17" s="249"/>
      <c r="AH17" s="249"/>
      <c r="AI17" s="249"/>
      <c r="AJ17" s="249"/>
      <c r="AK17" s="249"/>
      <c r="AL17" s="249"/>
      <c r="AM17" s="249"/>
      <c r="AN17" s="249"/>
      <c r="AO17" s="249"/>
      <c r="AP17" s="245"/>
      <c r="AQ17" s="197"/>
      <c r="AR17" s="198"/>
      <c r="AS17" s="132" t="s">
        <v>236</v>
      </c>
      <c r="AT17" s="133"/>
      <c r="AU17" s="198"/>
      <c r="AV17" s="198"/>
      <c r="AW17" s="398" t="s">
        <v>181</v>
      </c>
      <c r="AX17" s="399"/>
    </row>
    <row r="18" spans="1:50" ht="22.5" customHeight="1" x14ac:dyDescent="0.15">
      <c r="A18" s="403"/>
      <c r="B18" s="401"/>
      <c r="C18" s="401"/>
      <c r="D18" s="401"/>
      <c r="E18" s="401"/>
      <c r="F18" s="402"/>
      <c r="G18" s="564"/>
      <c r="H18" s="1001"/>
      <c r="I18" s="1001"/>
      <c r="J18" s="1001"/>
      <c r="K18" s="1001"/>
      <c r="L18" s="1001"/>
      <c r="M18" s="1001"/>
      <c r="N18" s="1001"/>
      <c r="O18" s="1002"/>
      <c r="P18" s="104"/>
      <c r="Q18" s="1009"/>
      <c r="R18" s="1009"/>
      <c r="S18" s="1009"/>
      <c r="T18" s="1009"/>
      <c r="U18" s="1009"/>
      <c r="V18" s="1009"/>
      <c r="W18" s="1009"/>
      <c r="X18" s="1010"/>
      <c r="Y18" s="1019" t="s">
        <v>12</v>
      </c>
      <c r="Z18" s="1020"/>
      <c r="AA18" s="1021"/>
      <c r="AB18" s="464"/>
      <c r="AC18" s="1023"/>
      <c r="AD18" s="102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4"/>
      <c r="B19" s="405"/>
      <c r="C19" s="405"/>
      <c r="D19" s="405"/>
      <c r="E19" s="405"/>
      <c r="F19" s="406"/>
      <c r="G19" s="1003"/>
      <c r="H19" s="1004"/>
      <c r="I19" s="1004"/>
      <c r="J19" s="1004"/>
      <c r="K19" s="1004"/>
      <c r="L19" s="1004"/>
      <c r="M19" s="1004"/>
      <c r="N19" s="1004"/>
      <c r="O19" s="1005"/>
      <c r="P19" s="1011"/>
      <c r="Q19" s="1011"/>
      <c r="R19" s="1011"/>
      <c r="S19" s="1011"/>
      <c r="T19" s="1011"/>
      <c r="U19" s="1011"/>
      <c r="V19" s="1011"/>
      <c r="W19" s="1011"/>
      <c r="X19" s="1012"/>
      <c r="Y19" s="418" t="s">
        <v>54</v>
      </c>
      <c r="Z19" s="1016"/>
      <c r="AA19" s="1017"/>
      <c r="AB19" s="526"/>
      <c r="AC19" s="1022"/>
      <c r="AD19" s="102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7"/>
      <c r="B20" s="408"/>
      <c r="C20" s="408"/>
      <c r="D20" s="408"/>
      <c r="E20" s="408"/>
      <c r="F20" s="409"/>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182</v>
      </c>
      <c r="AC20" s="1018"/>
      <c r="AD20" s="101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0" t="s">
        <v>353</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4"/>
      <c r="Z23" s="826"/>
      <c r="AA23" s="827"/>
      <c r="AB23" s="1028" t="s">
        <v>11</v>
      </c>
      <c r="AC23" s="1029"/>
      <c r="AD23" s="1030"/>
      <c r="AE23" s="248" t="s">
        <v>398</v>
      </c>
      <c r="AF23" s="248"/>
      <c r="AG23" s="248"/>
      <c r="AH23" s="248"/>
      <c r="AI23" s="248" t="s">
        <v>396</v>
      </c>
      <c r="AJ23" s="248"/>
      <c r="AK23" s="248"/>
      <c r="AL23" s="248"/>
      <c r="AM23" s="248" t="s">
        <v>425</v>
      </c>
      <c r="AN23" s="248"/>
      <c r="AO23" s="248"/>
      <c r="AP23" s="242"/>
      <c r="AQ23" s="158" t="s">
        <v>235</v>
      </c>
      <c r="AR23" s="129"/>
      <c r="AS23" s="129"/>
      <c r="AT23" s="130"/>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5"/>
      <c r="Z24" s="1026"/>
      <c r="AA24" s="1027"/>
      <c r="AB24" s="1031"/>
      <c r="AC24" s="1032"/>
      <c r="AD24" s="1033"/>
      <c r="AE24" s="249"/>
      <c r="AF24" s="249"/>
      <c r="AG24" s="249"/>
      <c r="AH24" s="249"/>
      <c r="AI24" s="249"/>
      <c r="AJ24" s="249"/>
      <c r="AK24" s="249"/>
      <c r="AL24" s="249"/>
      <c r="AM24" s="249"/>
      <c r="AN24" s="249"/>
      <c r="AO24" s="249"/>
      <c r="AP24" s="245"/>
      <c r="AQ24" s="197"/>
      <c r="AR24" s="198"/>
      <c r="AS24" s="132" t="s">
        <v>236</v>
      </c>
      <c r="AT24" s="133"/>
      <c r="AU24" s="198"/>
      <c r="AV24" s="198"/>
      <c r="AW24" s="398" t="s">
        <v>181</v>
      </c>
      <c r="AX24" s="399"/>
    </row>
    <row r="25" spans="1:50" ht="22.5" customHeight="1" x14ac:dyDescent="0.15">
      <c r="A25" s="403"/>
      <c r="B25" s="401"/>
      <c r="C25" s="401"/>
      <c r="D25" s="401"/>
      <c r="E25" s="401"/>
      <c r="F25" s="402"/>
      <c r="G25" s="564"/>
      <c r="H25" s="1001"/>
      <c r="I25" s="1001"/>
      <c r="J25" s="1001"/>
      <c r="K25" s="1001"/>
      <c r="L25" s="1001"/>
      <c r="M25" s="1001"/>
      <c r="N25" s="1001"/>
      <c r="O25" s="1002"/>
      <c r="P25" s="104"/>
      <c r="Q25" s="1009"/>
      <c r="R25" s="1009"/>
      <c r="S25" s="1009"/>
      <c r="T25" s="1009"/>
      <c r="U25" s="1009"/>
      <c r="V25" s="1009"/>
      <c r="W25" s="1009"/>
      <c r="X25" s="1010"/>
      <c r="Y25" s="1019" t="s">
        <v>12</v>
      </c>
      <c r="Z25" s="1020"/>
      <c r="AA25" s="1021"/>
      <c r="AB25" s="464"/>
      <c r="AC25" s="1023"/>
      <c r="AD25" s="102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4"/>
      <c r="B26" s="405"/>
      <c r="C26" s="405"/>
      <c r="D26" s="405"/>
      <c r="E26" s="405"/>
      <c r="F26" s="406"/>
      <c r="G26" s="1003"/>
      <c r="H26" s="1004"/>
      <c r="I26" s="1004"/>
      <c r="J26" s="1004"/>
      <c r="K26" s="1004"/>
      <c r="L26" s="1004"/>
      <c r="M26" s="1004"/>
      <c r="N26" s="1004"/>
      <c r="O26" s="1005"/>
      <c r="P26" s="1011"/>
      <c r="Q26" s="1011"/>
      <c r="R26" s="1011"/>
      <c r="S26" s="1011"/>
      <c r="T26" s="1011"/>
      <c r="U26" s="1011"/>
      <c r="V26" s="1011"/>
      <c r="W26" s="1011"/>
      <c r="X26" s="1012"/>
      <c r="Y26" s="418" t="s">
        <v>54</v>
      </c>
      <c r="Z26" s="1016"/>
      <c r="AA26" s="1017"/>
      <c r="AB26" s="526"/>
      <c r="AC26" s="1022"/>
      <c r="AD26" s="102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7"/>
      <c r="B27" s="408"/>
      <c r="C27" s="408"/>
      <c r="D27" s="408"/>
      <c r="E27" s="408"/>
      <c r="F27" s="409"/>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182</v>
      </c>
      <c r="AC27" s="1018"/>
      <c r="AD27" s="101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0" t="s">
        <v>353</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4"/>
      <c r="Z30" s="826"/>
      <c r="AA30" s="827"/>
      <c r="AB30" s="1028" t="s">
        <v>11</v>
      </c>
      <c r="AC30" s="1029"/>
      <c r="AD30" s="1030"/>
      <c r="AE30" s="248" t="s">
        <v>398</v>
      </c>
      <c r="AF30" s="248"/>
      <c r="AG30" s="248"/>
      <c r="AH30" s="248"/>
      <c r="AI30" s="248" t="s">
        <v>396</v>
      </c>
      <c r="AJ30" s="248"/>
      <c r="AK30" s="248"/>
      <c r="AL30" s="248"/>
      <c r="AM30" s="248" t="s">
        <v>425</v>
      </c>
      <c r="AN30" s="248"/>
      <c r="AO30" s="248"/>
      <c r="AP30" s="242"/>
      <c r="AQ30" s="158" t="s">
        <v>235</v>
      </c>
      <c r="AR30" s="129"/>
      <c r="AS30" s="129"/>
      <c r="AT30" s="130"/>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5"/>
      <c r="Z31" s="1026"/>
      <c r="AA31" s="1027"/>
      <c r="AB31" s="1031"/>
      <c r="AC31" s="1032"/>
      <c r="AD31" s="1033"/>
      <c r="AE31" s="249"/>
      <c r="AF31" s="249"/>
      <c r="AG31" s="249"/>
      <c r="AH31" s="249"/>
      <c r="AI31" s="249"/>
      <c r="AJ31" s="249"/>
      <c r="AK31" s="249"/>
      <c r="AL31" s="249"/>
      <c r="AM31" s="249"/>
      <c r="AN31" s="249"/>
      <c r="AO31" s="249"/>
      <c r="AP31" s="245"/>
      <c r="AQ31" s="197"/>
      <c r="AR31" s="198"/>
      <c r="AS31" s="132" t="s">
        <v>236</v>
      </c>
      <c r="AT31" s="133"/>
      <c r="AU31" s="198"/>
      <c r="AV31" s="198"/>
      <c r="AW31" s="398" t="s">
        <v>181</v>
      </c>
      <c r="AX31" s="399"/>
    </row>
    <row r="32" spans="1:50" ht="22.5" customHeight="1" x14ac:dyDescent="0.15">
      <c r="A32" s="403"/>
      <c r="B32" s="401"/>
      <c r="C32" s="401"/>
      <c r="D32" s="401"/>
      <c r="E32" s="401"/>
      <c r="F32" s="402"/>
      <c r="G32" s="564"/>
      <c r="H32" s="1001"/>
      <c r="I32" s="1001"/>
      <c r="J32" s="1001"/>
      <c r="K32" s="1001"/>
      <c r="L32" s="1001"/>
      <c r="M32" s="1001"/>
      <c r="N32" s="1001"/>
      <c r="O32" s="1002"/>
      <c r="P32" s="104"/>
      <c r="Q32" s="1009"/>
      <c r="R32" s="1009"/>
      <c r="S32" s="1009"/>
      <c r="T32" s="1009"/>
      <c r="U32" s="1009"/>
      <c r="V32" s="1009"/>
      <c r="W32" s="1009"/>
      <c r="X32" s="1010"/>
      <c r="Y32" s="1019" t="s">
        <v>12</v>
      </c>
      <c r="Z32" s="1020"/>
      <c r="AA32" s="1021"/>
      <c r="AB32" s="464"/>
      <c r="AC32" s="1023"/>
      <c r="AD32" s="102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4"/>
      <c r="B33" s="405"/>
      <c r="C33" s="405"/>
      <c r="D33" s="405"/>
      <c r="E33" s="405"/>
      <c r="F33" s="406"/>
      <c r="G33" s="1003"/>
      <c r="H33" s="1004"/>
      <c r="I33" s="1004"/>
      <c r="J33" s="1004"/>
      <c r="K33" s="1004"/>
      <c r="L33" s="1004"/>
      <c r="M33" s="1004"/>
      <c r="N33" s="1004"/>
      <c r="O33" s="1005"/>
      <c r="P33" s="1011"/>
      <c r="Q33" s="1011"/>
      <c r="R33" s="1011"/>
      <c r="S33" s="1011"/>
      <c r="T33" s="1011"/>
      <c r="U33" s="1011"/>
      <c r="V33" s="1011"/>
      <c r="W33" s="1011"/>
      <c r="X33" s="1012"/>
      <c r="Y33" s="418" t="s">
        <v>54</v>
      </c>
      <c r="Z33" s="1016"/>
      <c r="AA33" s="1017"/>
      <c r="AB33" s="526"/>
      <c r="AC33" s="1022"/>
      <c r="AD33" s="102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7"/>
      <c r="B34" s="408"/>
      <c r="C34" s="408"/>
      <c r="D34" s="408"/>
      <c r="E34" s="408"/>
      <c r="F34" s="409"/>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182</v>
      </c>
      <c r="AC34" s="1018"/>
      <c r="AD34" s="101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0" t="s">
        <v>353</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4"/>
      <c r="Z37" s="826"/>
      <c r="AA37" s="827"/>
      <c r="AB37" s="1028" t="s">
        <v>11</v>
      </c>
      <c r="AC37" s="1029"/>
      <c r="AD37" s="1030"/>
      <c r="AE37" s="248" t="s">
        <v>398</v>
      </c>
      <c r="AF37" s="248"/>
      <c r="AG37" s="248"/>
      <c r="AH37" s="248"/>
      <c r="AI37" s="248" t="s">
        <v>396</v>
      </c>
      <c r="AJ37" s="248"/>
      <c r="AK37" s="248"/>
      <c r="AL37" s="248"/>
      <c r="AM37" s="248" t="s">
        <v>425</v>
      </c>
      <c r="AN37" s="248"/>
      <c r="AO37" s="248"/>
      <c r="AP37" s="242"/>
      <c r="AQ37" s="158" t="s">
        <v>235</v>
      </c>
      <c r="AR37" s="129"/>
      <c r="AS37" s="129"/>
      <c r="AT37" s="130"/>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5"/>
      <c r="Z38" s="1026"/>
      <c r="AA38" s="1027"/>
      <c r="AB38" s="1031"/>
      <c r="AC38" s="1032"/>
      <c r="AD38" s="1033"/>
      <c r="AE38" s="249"/>
      <c r="AF38" s="249"/>
      <c r="AG38" s="249"/>
      <c r="AH38" s="249"/>
      <c r="AI38" s="249"/>
      <c r="AJ38" s="249"/>
      <c r="AK38" s="249"/>
      <c r="AL38" s="249"/>
      <c r="AM38" s="249"/>
      <c r="AN38" s="249"/>
      <c r="AO38" s="249"/>
      <c r="AP38" s="245"/>
      <c r="AQ38" s="197"/>
      <c r="AR38" s="198"/>
      <c r="AS38" s="132" t="s">
        <v>236</v>
      </c>
      <c r="AT38" s="133"/>
      <c r="AU38" s="198"/>
      <c r="AV38" s="198"/>
      <c r="AW38" s="398" t="s">
        <v>181</v>
      </c>
      <c r="AX38" s="399"/>
    </row>
    <row r="39" spans="1:50" ht="22.5" customHeight="1" x14ac:dyDescent="0.15">
      <c r="A39" s="403"/>
      <c r="B39" s="401"/>
      <c r="C39" s="401"/>
      <c r="D39" s="401"/>
      <c r="E39" s="401"/>
      <c r="F39" s="402"/>
      <c r="G39" s="564"/>
      <c r="H39" s="1001"/>
      <c r="I39" s="1001"/>
      <c r="J39" s="1001"/>
      <c r="K39" s="1001"/>
      <c r="L39" s="1001"/>
      <c r="M39" s="1001"/>
      <c r="N39" s="1001"/>
      <c r="O39" s="1002"/>
      <c r="P39" s="104"/>
      <c r="Q39" s="1009"/>
      <c r="R39" s="1009"/>
      <c r="S39" s="1009"/>
      <c r="T39" s="1009"/>
      <c r="U39" s="1009"/>
      <c r="V39" s="1009"/>
      <c r="W39" s="1009"/>
      <c r="X39" s="1010"/>
      <c r="Y39" s="1019" t="s">
        <v>12</v>
      </c>
      <c r="Z39" s="1020"/>
      <c r="AA39" s="1021"/>
      <c r="AB39" s="464"/>
      <c r="AC39" s="1023"/>
      <c r="AD39" s="102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4"/>
      <c r="B40" s="405"/>
      <c r="C40" s="405"/>
      <c r="D40" s="405"/>
      <c r="E40" s="405"/>
      <c r="F40" s="406"/>
      <c r="G40" s="1003"/>
      <c r="H40" s="1004"/>
      <c r="I40" s="1004"/>
      <c r="J40" s="1004"/>
      <c r="K40" s="1004"/>
      <c r="L40" s="1004"/>
      <c r="M40" s="1004"/>
      <c r="N40" s="1004"/>
      <c r="O40" s="1005"/>
      <c r="P40" s="1011"/>
      <c r="Q40" s="1011"/>
      <c r="R40" s="1011"/>
      <c r="S40" s="1011"/>
      <c r="T40" s="1011"/>
      <c r="U40" s="1011"/>
      <c r="V40" s="1011"/>
      <c r="W40" s="1011"/>
      <c r="X40" s="1012"/>
      <c r="Y40" s="418" t="s">
        <v>54</v>
      </c>
      <c r="Z40" s="1016"/>
      <c r="AA40" s="1017"/>
      <c r="AB40" s="526"/>
      <c r="AC40" s="1022"/>
      <c r="AD40" s="102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7"/>
      <c r="B41" s="408"/>
      <c r="C41" s="408"/>
      <c r="D41" s="408"/>
      <c r="E41" s="408"/>
      <c r="F41" s="409"/>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182</v>
      </c>
      <c r="AC41" s="1018"/>
      <c r="AD41" s="101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0" t="s">
        <v>353</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4"/>
      <c r="Z44" s="826"/>
      <c r="AA44" s="827"/>
      <c r="AB44" s="1028" t="s">
        <v>11</v>
      </c>
      <c r="AC44" s="1029"/>
      <c r="AD44" s="1030"/>
      <c r="AE44" s="248" t="s">
        <v>398</v>
      </c>
      <c r="AF44" s="248"/>
      <c r="AG44" s="248"/>
      <c r="AH44" s="248"/>
      <c r="AI44" s="248" t="s">
        <v>396</v>
      </c>
      <c r="AJ44" s="248"/>
      <c r="AK44" s="248"/>
      <c r="AL44" s="248"/>
      <c r="AM44" s="248" t="s">
        <v>425</v>
      </c>
      <c r="AN44" s="248"/>
      <c r="AO44" s="248"/>
      <c r="AP44" s="242"/>
      <c r="AQ44" s="158" t="s">
        <v>235</v>
      </c>
      <c r="AR44" s="129"/>
      <c r="AS44" s="129"/>
      <c r="AT44" s="130"/>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5"/>
      <c r="Z45" s="1026"/>
      <c r="AA45" s="1027"/>
      <c r="AB45" s="1031"/>
      <c r="AC45" s="1032"/>
      <c r="AD45" s="1033"/>
      <c r="AE45" s="249"/>
      <c r="AF45" s="249"/>
      <c r="AG45" s="249"/>
      <c r="AH45" s="249"/>
      <c r="AI45" s="249"/>
      <c r="AJ45" s="249"/>
      <c r="AK45" s="249"/>
      <c r="AL45" s="249"/>
      <c r="AM45" s="249"/>
      <c r="AN45" s="249"/>
      <c r="AO45" s="249"/>
      <c r="AP45" s="245"/>
      <c r="AQ45" s="197"/>
      <c r="AR45" s="198"/>
      <c r="AS45" s="132" t="s">
        <v>236</v>
      </c>
      <c r="AT45" s="133"/>
      <c r="AU45" s="198"/>
      <c r="AV45" s="198"/>
      <c r="AW45" s="398" t="s">
        <v>181</v>
      </c>
      <c r="AX45" s="399"/>
    </row>
    <row r="46" spans="1:50" ht="22.5" customHeight="1" x14ac:dyDescent="0.15">
      <c r="A46" s="403"/>
      <c r="B46" s="401"/>
      <c r="C46" s="401"/>
      <c r="D46" s="401"/>
      <c r="E46" s="401"/>
      <c r="F46" s="402"/>
      <c r="G46" s="564"/>
      <c r="H46" s="1001"/>
      <c r="I46" s="1001"/>
      <c r="J46" s="1001"/>
      <c r="K46" s="1001"/>
      <c r="L46" s="1001"/>
      <c r="M46" s="1001"/>
      <c r="N46" s="1001"/>
      <c r="O46" s="1002"/>
      <c r="P46" s="104"/>
      <c r="Q46" s="1009"/>
      <c r="R46" s="1009"/>
      <c r="S46" s="1009"/>
      <c r="T46" s="1009"/>
      <c r="U46" s="1009"/>
      <c r="V46" s="1009"/>
      <c r="W46" s="1009"/>
      <c r="X46" s="1010"/>
      <c r="Y46" s="1019" t="s">
        <v>12</v>
      </c>
      <c r="Z46" s="1020"/>
      <c r="AA46" s="1021"/>
      <c r="AB46" s="464"/>
      <c r="AC46" s="1023"/>
      <c r="AD46" s="102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4"/>
      <c r="B47" s="405"/>
      <c r="C47" s="405"/>
      <c r="D47" s="405"/>
      <c r="E47" s="405"/>
      <c r="F47" s="406"/>
      <c r="G47" s="1003"/>
      <c r="H47" s="1004"/>
      <c r="I47" s="1004"/>
      <c r="J47" s="1004"/>
      <c r="K47" s="1004"/>
      <c r="L47" s="1004"/>
      <c r="M47" s="1004"/>
      <c r="N47" s="1004"/>
      <c r="O47" s="1005"/>
      <c r="P47" s="1011"/>
      <c r="Q47" s="1011"/>
      <c r="R47" s="1011"/>
      <c r="S47" s="1011"/>
      <c r="T47" s="1011"/>
      <c r="U47" s="1011"/>
      <c r="V47" s="1011"/>
      <c r="W47" s="1011"/>
      <c r="X47" s="1012"/>
      <c r="Y47" s="418" t="s">
        <v>54</v>
      </c>
      <c r="Z47" s="1016"/>
      <c r="AA47" s="1017"/>
      <c r="AB47" s="526"/>
      <c r="AC47" s="1022"/>
      <c r="AD47" s="102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7"/>
      <c r="B48" s="408"/>
      <c r="C48" s="408"/>
      <c r="D48" s="408"/>
      <c r="E48" s="408"/>
      <c r="F48" s="409"/>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182</v>
      </c>
      <c r="AC48" s="1018"/>
      <c r="AD48" s="101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0" t="s">
        <v>353</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4"/>
      <c r="Z51" s="826"/>
      <c r="AA51" s="827"/>
      <c r="AB51" s="242" t="s">
        <v>11</v>
      </c>
      <c r="AC51" s="1029"/>
      <c r="AD51" s="1030"/>
      <c r="AE51" s="248" t="s">
        <v>398</v>
      </c>
      <c r="AF51" s="248"/>
      <c r="AG51" s="248"/>
      <c r="AH51" s="248"/>
      <c r="AI51" s="248" t="s">
        <v>396</v>
      </c>
      <c r="AJ51" s="248"/>
      <c r="AK51" s="248"/>
      <c r="AL51" s="248"/>
      <c r="AM51" s="248" t="s">
        <v>425</v>
      </c>
      <c r="AN51" s="248"/>
      <c r="AO51" s="248"/>
      <c r="AP51" s="242"/>
      <c r="AQ51" s="158" t="s">
        <v>235</v>
      </c>
      <c r="AR51" s="129"/>
      <c r="AS51" s="129"/>
      <c r="AT51" s="130"/>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5"/>
      <c r="Z52" s="1026"/>
      <c r="AA52" s="1027"/>
      <c r="AB52" s="1031"/>
      <c r="AC52" s="1032"/>
      <c r="AD52" s="1033"/>
      <c r="AE52" s="249"/>
      <c r="AF52" s="249"/>
      <c r="AG52" s="249"/>
      <c r="AH52" s="249"/>
      <c r="AI52" s="249"/>
      <c r="AJ52" s="249"/>
      <c r="AK52" s="249"/>
      <c r="AL52" s="249"/>
      <c r="AM52" s="249"/>
      <c r="AN52" s="249"/>
      <c r="AO52" s="249"/>
      <c r="AP52" s="245"/>
      <c r="AQ52" s="197"/>
      <c r="AR52" s="198"/>
      <c r="AS52" s="132" t="s">
        <v>236</v>
      </c>
      <c r="AT52" s="133"/>
      <c r="AU52" s="198"/>
      <c r="AV52" s="198"/>
      <c r="AW52" s="398" t="s">
        <v>181</v>
      </c>
      <c r="AX52" s="399"/>
    </row>
    <row r="53" spans="1:50" ht="22.5" customHeight="1" x14ac:dyDescent="0.15">
      <c r="A53" s="403"/>
      <c r="B53" s="401"/>
      <c r="C53" s="401"/>
      <c r="D53" s="401"/>
      <c r="E53" s="401"/>
      <c r="F53" s="402"/>
      <c r="G53" s="564"/>
      <c r="H53" s="1001"/>
      <c r="I53" s="1001"/>
      <c r="J53" s="1001"/>
      <c r="K53" s="1001"/>
      <c r="L53" s="1001"/>
      <c r="M53" s="1001"/>
      <c r="N53" s="1001"/>
      <c r="O53" s="1002"/>
      <c r="P53" s="104"/>
      <c r="Q53" s="1009"/>
      <c r="R53" s="1009"/>
      <c r="S53" s="1009"/>
      <c r="T53" s="1009"/>
      <c r="U53" s="1009"/>
      <c r="V53" s="1009"/>
      <c r="W53" s="1009"/>
      <c r="X53" s="1010"/>
      <c r="Y53" s="1019" t="s">
        <v>12</v>
      </c>
      <c r="Z53" s="1020"/>
      <c r="AA53" s="1021"/>
      <c r="AB53" s="464"/>
      <c r="AC53" s="1023"/>
      <c r="AD53" s="102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4"/>
      <c r="B54" s="405"/>
      <c r="C54" s="405"/>
      <c r="D54" s="405"/>
      <c r="E54" s="405"/>
      <c r="F54" s="406"/>
      <c r="G54" s="1003"/>
      <c r="H54" s="1004"/>
      <c r="I54" s="1004"/>
      <c r="J54" s="1004"/>
      <c r="K54" s="1004"/>
      <c r="L54" s="1004"/>
      <c r="M54" s="1004"/>
      <c r="N54" s="1004"/>
      <c r="O54" s="1005"/>
      <c r="P54" s="1011"/>
      <c r="Q54" s="1011"/>
      <c r="R54" s="1011"/>
      <c r="S54" s="1011"/>
      <c r="T54" s="1011"/>
      <c r="U54" s="1011"/>
      <c r="V54" s="1011"/>
      <c r="W54" s="1011"/>
      <c r="X54" s="1012"/>
      <c r="Y54" s="418" t="s">
        <v>54</v>
      </c>
      <c r="Z54" s="1016"/>
      <c r="AA54" s="1017"/>
      <c r="AB54" s="526"/>
      <c r="AC54" s="1022"/>
      <c r="AD54" s="102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7"/>
      <c r="B55" s="408"/>
      <c r="C55" s="408"/>
      <c r="D55" s="408"/>
      <c r="E55" s="408"/>
      <c r="F55" s="409"/>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182</v>
      </c>
      <c r="AC55" s="1018"/>
      <c r="AD55" s="101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0" t="s">
        <v>353</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4"/>
      <c r="Z58" s="826"/>
      <c r="AA58" s="827"/>
      <c r="AB58" s="1028" t="s">
        <v>11</v>
      </c>
      <c r="AC58" s="1029"/>
      <c r="AD58" s="1030"/>
      <c r="AE58" s="248" t="s">
        <v>398</v>
      </c>
      <c r="AF58" s="248"/>
      <c r="AG58" s="248"/>
      <c r="AH58" s="248"/>
      <c r="AI58" s="248" t="s">
        <v>396</v>
      </c>
      <c r="AJ58" s="248"/>
      <c r="AK58" s="248"/>
      <c r="AL58" s="248"/>
      <c r="AM58" s="248" t="s">
        <v>425</v>
      </c>
      <c r="AN58" s="248"/>
      <c r="AO58" s="248"/>
      <c r="AP58" s="242"/>
      <c r="AQ58" s="158" t="s">
        <v>235</v>
      </c>
      <c r="AR58" s="129"/>
      <c r="AS58" s="129"/>
      <c r="AT58" s="130"/>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5"/>
      <c r="Z59" s="1026"/>
      <c r="AA59" s="1027"/>
      <c r="AB59" s="1031"/>
      <c r="AC59" s="1032"/>
      <c r="AD59" s="1033"/>
      <c r="AE59" s="249"/>
      <c r="AF59" s="249"/>
      <c r="AG59" s="249"/>
      <c r="AH59" s="249"/>
      <c r="AI59" s="249"/>
      <c r="AJ59" s="249"/>
      <c r="AK59" s="249"/>
      <c r="AL59" s="249"/>
      <c r="AM59" s="249"/>
      <c r="AN59" s="249"/>
      <c r="AO59" s="249"/>
      <c r="AP59" s="245"/>
      <c r="AQ59" s="197"/>
      <c r="AR59" s="198"/>
      <c r="AS59" s="132" t="s">
        <v>236</v>
      </c>
      <c r="AT59" s="133"/>
      <c r="AU59" s="198"/>
      <c r="AV59" s="198"/>
      <c r="AW59" s="398" t="s">
        <v>181</v>
      </c>
      <c r="AX59" s="399"/>
    </row>
    <row r="60" spans="1:50" ht="22.5" customHeight="1" x14ac:dyDescent="0.15">
      <c r="A60" s="403"/>
      <c r="B60" s="401"/>
      <c r="C60" s="401"/>
      <c r="D60" s="401"/>
      <c r="E60" s="401"/>
      <c r="F60" s="402"/>
      <c r="G60" s="564"/>
      <c r="H60" s="1001"/>
      <c r="I60" s="1001"/>
      <c r="J60" s="1001"/>
      <c r="K60" s="1001"/>
      <c r="L60" s="1001"/>
      <c r="M60" s="1001"/>
      <c r="N60" s="1001"/>
      <c r="O60" s="1002"/>
      <c r="P60" s="104"/>
      <c r="Q60" s="1009"/>
      <c r="R60" s="1009"/>
      <c r="S60" s="1009"/>
      <c r="T60" s="1009"/>
      <c r="U60" s="1009"/>
      <c r="V60" s="1009"/>
      <c r="W60" s="1009"/>
      <c r="X60" s="1010"/>
      <c r="Y60" s="1019" t="s">
        <v>12</v>
      </c>
      <c r="Z60" s="1020"/>
      <c r="AA60" s="1021"/>
      <c r="AB60" s="464"/>
      <c r="AC60" s="1023"/>
      <c r="AD60" s="102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4"/>
      <c r="B61" s="405"/>
      <c r="C61" s="405"/>
      <c r="D61" s="405"/>
      <c r="E61" s="405"/>
      <c r="F61" s="406"/>
      <c r="G61" s="1003"/>
      <c r="H61" s="1004"/>
      <c r="I61" s="1004"/>
      <c r="J61" s="1004"/>
      <c r="K61" s="1004"/>
      <c r="L61" s="1004"/>
      <c r="M61" s="1004"/>
      <c r="N61" s="1004"/>
      <c r="O61" s="1005"/>
      <c r="P61" s="1011"/>
      <c r="Q61" s="1011"/>
      <c r="R61" s="1011"/>
      <c r="S61" s="1011"/>
      <c r="T61" s="1011"/>
      <c r="U61" s="1011"/>
      <c r="V61" s="1011"/>
      <c r="W61" s="1011"/>
      <c r="X61" s="1012"/>
      <c r="Y61" s="418" t="s">
        <v>54</v>
      </c>
      <c r="Z61" s="1016"/>
      <c r="AA61" s="1017"/>
      <c r="AB61" s="526"/>
      <c r="AC61" s="1022"/>
      <c r="AD61" s="102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7"/>
      <c r="B62" s="408"/>
      <c r="C62" s="408"/>
      <c r="D62" s="408"/>
      <c r="E62" s="408"/>
      <c r="F62" s="409"/>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182</v>
      </c>
      <c r="AC62" s="1018"/>
      <c r="AD62" s="101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0" t="s">
        <v>353</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4"/>
      <c r="Z65" s="826"/>
      <c r="AA65" s="827"/>
      <c r="AB65" s="1028" t="s">
        <v>11</v>
      </c>
      <c r="AC65" s="1029"/>
      <c r="AD65" s="1030"/>
      <c r="AE65" s="248" t="s">
        <v>398</v>
      </c>
      <c r="AF65" s="248"/>
      <c r="AG65" s="248"/>
      <c r="AH65" s="248"/>
      <c r="AI65" s="248" t="s">
        <v>396</v>
      </c>
      <c r="AJ65" s="248"/>
      <c r="AK65" s="248"/>
      <c r="AL65" s="248"/>
      <c r="AM65" s="248" t="s">
        <v>425</v>
      </c>
      <c r="AN65" s="248"/>
      <c r="AO65" s="248"/>
      <c r="AP65" s="242"/>
      <c r="AQ65" s="158" t="s">
        <v>235</v>
      </c>
      <c r="AR65" s="129"/>
      <c r="AS65" s="129"/>
      <c r="AT65" s="130"/>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5"/>
      <c r="Z66" s="1026"/>
      <c r="AA66" s="1027"/>
      <c r="AB66" s="1031"/>
      <c r="AC66" s="1032"/>
      <c r="AD66" s="1033"/>
      <c r="AE66" s="249"/>
      <c r="AF66" s="249"/>
      <c r="AG66" s="249"/>
      <c r="AH66" s="249"/>
      <c r="AI66" s="249"/>
      <c r="AJ66" s="249"/>
      <c r="AK66" s="249"/>
      <c r="AL66" s="249"/>
      <c r="AM66" s="249"/>
      <c r="AN66" s="249"/>
      <c r="AO66" s="249"/>
      <c r="AP66" s="245"/>
      <c r="AQ66" s="197"/>
      <c r="AR66" s="198"/>
      <c r="AS66" s="132" t="s">
        <v>236</v>
      </c>
      <c r="AT66" s="133"/>
      <c r="AU66" s="198"/>
      <c r="AV66" s="198"/>
      <c r="AW66" s="398" t="s">
        <v>181</v>
      </c>
      <c r="AX66" s="399"/>
    </row>
    <row r="67" spans="1:50" ht="22.5" customHeight="1" x14ac:dyDescent="0.15">
      <c r="A67" s="403"/>
      <c r="B67" s="401"/>
      <c r="C67" s="401"/>
      <c r="D67" s="401"/>
      <c r="E67" s="401"/>
      <c r="F67" s="402"/>
      <c r="G67" s="564"/>
      <c r="H67" s="1001"/>
      <c r="I67" s="1001"/>
      <c r="J67" s="1001"/>
      <c r="K67" s="1001"/>
      <c r="L67" s="1001"/>
      <c r="M67" s="1001"/>
      <c r="N67" s="1001"/>
      <c r="O67" s="1002"/>
      <c r="P67" s="104"/>
      <c r="Q67" s="1009"/>
      <c r="R67" s="1009"/>
      <c r="S67" s="1009"/>
      <c r="T67" s="1009"/>
      <c r="U67" s="1009"/>
      <c r="V67" s="1009"/>
      <c r="W67" s="1009"/>
      <c r="X67" s="1010"/>
      <c r="Y67" s="1019" t="s">
        <v>12</v>
      </c>
      <c r="Z67" s="1020"/>
      <c r="AA67" s="1021"/>
      <c r="AB67" s="464"/>
      <c r="AC67" s="1023"/>
      <c r="AD67" s="102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4"/>
      <c r="B68" s="405"/>
      <c r="C68" s="405"/>
      <c r="D68" s="405"/>
      <c r="E68" s="405"/>
      <c r="F68" s="406"/>
      <c r="G68" s="1003"/>
      <c r="H68" s="1004"/>
      <c r="I68" s="1004"/>
      <c r="J68" s="1004"/>
      <c r="K68" s="1004"/>
      <c r="L68" s="1004"/>
      <c r="M68" s="1004"/>
      <c r="N68" s="1004"/>
      <c r="O68" s="1005"/>
      <c r="P68" s="1011"/>
      <c r="Q68" s="1011"/>
      <c r="R68" s="1011"/>
      <c r="S68" s="1011"/>
      <c r="T68" s="1011"/>
      <c r="U68" s="1011"/>
      <c r="V68" s="1011"/>
      <c r="W68" s="1011"/>
      <c r="X68" s="1012"/>
      <c r="Y68" s="418" t="s">
        <v>54</v>
      </c>
      <c r="Z68" s="1016"/>
      <c r="AA68" s="1017"/>
      <c r="AB68" s="526"/>
      <c r="AC68" s="1022"/>
      <c r="AD68" s="102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7"/>
      <c r="B69" s="408"/>
      <c r="C69" s="408"/>
      <c r="D69" s="408"/>
      <c r="E69" s="408"/>
      <c r="F69" s="409"/>
      <c r="G69" s="1006"/>
      <c r="H69" s="1007"/>
      <c r="I69" s="1007"/>
      <c r="J69" s="1007"/>
      <c r="K69" s="1007"/>
      <c r="L69" s="1007"/>
      <c r="M69" s="1007"/>
      <c r="N69" s="1007"/>
      <c r="O69" s="1008"/>
      <c r="P69" s="1013"/>
      <c r="Q69" s="1013"/>
      <c r="R69" s="1013"/>
      <c r="S69" s="1013"/>
      <c r="T69" s="1013"/>
      <c r="U69" s="1013"/>
      <c r="V69" s="1013"/>
      <c r="W69" s="1013"/>
      <c r="X69" s="1014"/>
      <c r="Y69" s="418" t="s">
        <v>13</v>
      </c>
      <c r="Z69" s="1016"/>
      <c r="AA69" s="1017"/>
      <c r="AB69" s="559"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2" t="s">
        <v>28</v>
      </c>
      <c r="B2" s="1053"/>
      <c r="C2" s="1053"/>
      <c r="D2" s="1053"/>
      <c r="E2" s="1053"/>
      <c r="F2" s="1054"/>
      <c r="G2" s="595" t="s">
        <v>372</v>
      </c>
      <c r="H2" s="596"/>
      <c r="I2" s="596"/>
      <c r="J2" s="596"/>
      <c r="K2" s="596"/>
      <c r="L2" s="596"/>
      <c r="M2" s="596"/>
      <c r="N2" s="596"/>
      <c r="O2" s="596"/>
      <c r="P2" s="596"/>
      <c r="Q2" s="596"/>
      <c r="R2" s="596"/>
      <c r="S2" s="596"/>
      <c r="T2" s="596"/>
      <c r="U2" s="596"/>
      <c r="V2" s="596"/>
      <c r="W2" s="596"/>
      <c r="X2" s="596"/>
      <c r="Y2" s="596"/>
      <c r="Z2" s="596"/>
      <c r="AA2" s="596"/>
      <c r="AB2" s="597"/>
      <c r="AC2" s="595" t="s">
        <v>374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2" t="s">
        <v>17</v>
      </c>
      <c r="H3" s="668"/>
      <c r="I3" s="668"/>
      <c r="J3" s="668"/>
      <c r="K3" s="668"/>
      <c r="L3" s="667" t="s">
        <v>18</v>
      </c>
      <c r="M3" s="668"/>
      <c r="N3" s="668"/>
      <c r="O3" s="668"/>
      <c r="P3" s="668"/>
      <c r="Q3" s="668"/>
      <c r="R3" s="668"/>
      <c r="S3" s="668"/>
      <c r="T3" s="668"/>
      <c r="U3" s="668"/>
      <c r="V3" s="668"/>
      <c r="W3" s="668"/>
      <c r="X3" s="669"/>
      <c r="Y3" s="653" t="s">
        <v>19</v>
      </c>
      <c r="Z3" s="654"/>
      <c r="AA3" s="654"/>
      <c r="AB3" s="798"/>
      <c r="AC3" s="812"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6"/>
      <c r="B4" s="1047"/>
      <c r="C4" s="1047"/>
      <c r="D4" s="1047"/>
      <c r="E4" s="1047"/>
      <c r="F4" s="1048"/>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6"/>
      <c r="B5" s="1047"/>
      <c r="C5" s="1047"/>
      <c r="D5" s="1047"/>
      <c r="E5" s="1047"/>
      <c r="F5" s="1048"/>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6"/>
      <c r="B6" s="1047"/>
      <c r="C6" s="1047"/>
      <c r="D6" s="1047"/>
      <c r="E6" s="1047"/>
      <c r="F6" s="1048"/>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6"/>
      <c r="B7" s="1047"/>
      <c r="C7" s="1047"/>
      <c r="D7" s="1047"/>
      <c r="E7" s="1047"/>
      <c r="F7" s="1048"/>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6"/>
      <c r="B8" s="1047"/>
      <c r="C8" s="1047"/>
      <c r="D8" s="1047"/>
      <c r="E8" s="1047"/>
      <c r="F8" s="1048"/>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6"/>
      <c r="B9" s="1047"/>
      <c r="C9" s="1047"/>
      <c r="D9" s="1047"/>
      <c r="E9" s="1047"/>
      <c r="F9" s="1048"/>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6"/>
      <c r="B10" s="1047"/>
      <c r="C10" s="1047"/>
      <c r="D10" s="1047"/>
      <c r="E10" s="1047"/>
      <c r="F10" s="1048"/>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6"/>
      <c r="B11" s="1047"/>
      <c r="C11" s="1047"/>
      <c r="D11" s="1047"/>
      <c r="E11" s="1047"/>
      <c r="F11" s="1048"/>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6"/>
      <c r="B12" s="1047"/>
      <c r="C12" s="1047"/>
      <c r="D12" s="1047"/>
      <c r="E12" s="1047"/>
      <c r="F12" s="1048"/>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6"/>
      <c r="B13" s="1047"/>
      <c r="C13" s="1047"/>
      <c r="D13" s="1047"/>
      <c r="E13" s="1047"/>
      <c r="F13" s="1048"/>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6"/>
      <c r="B14" s="1047"/>
      <c r="C14" s="1047"/>
      <c r="D14" s="1047"/>
      <c r="E14" s="1047"/>
      <c r="F14" s="1048"/>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6"/>
      <c r="B15" s="1047"/>
      <c r="C15" s="1047"/>
      <c r="D15" s="1047"/>
      <c r="E15" s="1047"/>
      <c r="F15" s="1048"/>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6"/>
      <c r="B16" s="1047"/>
      <c r="C16" s="1047"/>
      <c r="D16" s="1047"/>
      <c r="E16" s="1047"/>
      <c r="F16" s="1048"/>
      <c r="G16" s="812"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2"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6"/>
      <c r="B17" s="1047"/>
      <c r="C17" s="1047"/>
      <c r="D17" s="1047"/>
      <c r="E17" s="1047"/>
      <c r="F17" s="1048"/>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6"/>
      <c r="B18" s="1047"/>
      <c r="C18" s="1047"/>
      <c r="D18" s="1047"/>
      <c r="E18" s="1047"/>
      <c r="F18" s="1048"/>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6"/>
      <c r="B19" s="1047"/>
      <c r="C19" s="1047"/>
      <c r="D19" s="1047"/>
      <c r="E19" s="1047"/>
      <c r="F19" s="1048"/>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6"/>
      <c r="B20" s="1047"/>
      <c r="C20" s="1047"/>
      <c r="D20" s="1047"/>
      <c r="E20" s="1047"/>
      <c r="F20" s="1048"/>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6"/>
      <c r="B21" s="1047"/>
      <c r="C21" s="1047"/>
      <c r="D21" s="1047"/>
      <c r="E21" s="1047"/>
      <c r="F21" s="1048"/>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6"/>
      <c r="B22" s="1047"/>
      <c r="C22" s="1047"/>
      <c r="D22" s="1047"/>
      <c r="E22" s="1047"/>
      <c r="F22" s="1048"/>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6"/>
      <c r="B23" s="1047"/>
      <c r="C23" s="1047"/>
      <c r="D23" s="1047"/>
      <c r="E23" s="1047"/>
      <c r="F23" s="1048"/>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6"/>
      <c r="B24" s="1047"/>
      <c r="C24" s="1047"/>
      <c r="D24" s="1047"/>
      <c r="E24" s="1047"/>
      <c r="F24" s="1048"/>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6"/>
      <c r="B25" s="1047"/>
      <c r="C25" s="1047"/>
      <c r="D25" s="1047"/>
      <c r="E25" s="1047"/>
      <c r="F25" s="1048"/>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6"/>
      <c r="B26" s="1047"/>
      <c r="C26" s="1047"/>
      <c r="D26" s="1047"/>
      <c r="E26" s="1047"/>
      <c r="F26" s="1048"/>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6"/>
      <c r="B27" s="1047"/>
      <c r="C27" s="1047"/>
      <c r="D27" s="1047"/>
      <c r="E27" s="1047"/>
      <c r="F27" s="1048"/>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6"/>
      <c r="B28" s="1047"/>
      <c r="C28" s="1047"/>
      <c r="D28" s="1047"/>
      <c r="E28" s="1047"/>
      <c r="F28" s="1048"/>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6"/>
      <c r="B29" s="1047"/>
      <c r="C29" s="1047"/>
      <c r="D29" s="1047"/>
      <c r="E29" s="1047"/>
      <c r="F29" s="1048"/>
      <c r="G29" s="812"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2"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6"/>
      <c r="B30" s="1047"/>
      <c r="C30" s="1047"/>
      <c r="D30" s="1047"/>
      <c r="E30" s="1047"/>
      <c r="F30" s="1048"/>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6"/>
      <c r="B31" s="1047"/>
      <c r="C31" s="1047"/>
      <c r="D31" s="1047"/>
      <c r="E31" s="1047"/>
      <c r="F31" s="1048"/>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6"/>
      <c r="B32" s="1047"/>
      <c r="C32" s="1047"/>
      <c r="D32" s="1047"/>
      <c r="E32" s="1047"/>
      <c r="F32" s="1048"/>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6"/>
      <c r="B33" s="1047"/>
      <c r="C33" s="1047"/>
      <c r="D33" s="1047"/>
      <c r="E33" s="1047"/>
      <c r="F33" s="1048"/>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6"/>
      <c r="B34" s="1047"/>
      <c r="C34" s="1047"/>
      <c r="D34" s="1047"/>
      <c r="E34" s="1047"/>
      <c r="F34" s="1048"/>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6"/>
      <c r="B35" s="1047"/>
      <c r="C35" s="1047"/>
      <c r="D35" s="1047"/>
      <c r="E35" s="1047"/>
      <c r="F35" s="1048"/>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6"/>
      <c r="B36" s="1047"/>
      <c r="C36" s="1047"/>
      <c r="D36" s="1047"/>
      <c r="E36" s="1047"/>
      <c r="F36" s="1048"/>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6"/>
      <c r="B37" s="1047"/>
      <c r="C37" s="1047"/>
      <c r="D37" s="1047"/>
      <c r="E37" s="1047"/>
      <c r="F37" s="1048"/>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6"/>
      <c r="B38" s="1047"/>
      <c r="C38" s="1047"/>
      <c r="D38" s="1047"/>
      <c r="E38" s="1047"/>
      <c r="F38" s="1048"/>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6"/>
      <c r="B39" s="1047"/>
      <c r="C39" s="1047"/>
      <c r="D39" s="1047"/>
      <c r="E39" s="1047"/>
      <c r="F39" s="1048"/>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6"/>
      <c r="B40" s="1047"/>
      <c r="C40" s="1047"/>
      <c r="D40" s="1047"/>
      <c r="E40" s="1047"/>
      <c r="F40" s="1048"/>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6"/>
      <c r="B41" s="1047"/>
      <c r="C41" s="1047"/>
      <c r="D41" s="1047"/>
      <c r="E41" s="1047"/>
      <c r="F41" s="1048"/>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6"/>
      <c r="B42" s="1047"/>
      <c r="C42" s="1047"/>
      <c r="D42" s="1047"/>
      <c r="E42" s="1047"/>
      <c r="F42" s="1048"/>
      <c r="G42" s="812"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2"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6"/>
      <c r="B43" s="1047"/>
      <c r="C43" s="1047"/>
      <c r="D43" s="1047"/>
      <c r="E43" s="1047"/>
      <c r="F43" s="1048"/>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6"/>
      <c r="B44" s="1047"/>
      <c r="C44" s="1047"/>
      <c r="D44" s="1047"/>
      <c r="E44" s="1047"/>
      <c r="F44" s="1048"/>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6"/>
      <c r="B45" s="1047"/>
      <c r="C45" s="1047"/>
      <c r="D45" s="1047"/>
      <c r="E45" s="1047"/>
      <c r="F45" s="1048"/>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6"/>
      <c r="B46" s="1047"/>
      <c r="C46" s="1047"/>
      <c r="D46" s="1047"/>
      <c r="E46" s="1047"/>
      <c r="F46" s="1048"/>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6"/>
      <c r="B47" s="1047"/>
      <c r="C47" s="1047"/>
      <c r="D47" s="1047"/>
      <c r="E47" s="1047"/>
      <c r="F47" s="1048"/>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6"/>
      <c r="B48" s="1047"/>
      <c r="C48" s="1047"/>
      <c r="D48" s="1047"/>
      <c r="E48" s="1047"/>
      <c r="F48" s="1048"/>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6"/>
      <c r="B49" s="1047"/>
      <c r="C49" s="1047"/>
      <c r="D49" s="1047"/>
      <c r="E49" s="1047"/>
      <c r="F49" s="1048"/>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6"/>
      <c r="B50" s="1047"/>
      <c r="C50" s="1047"/>
      <c r="D50" s="1047"/>
      <c r="E50" s="1047"/>
      <c r="F50" s="1048"/>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6"/>
      <c r="B51" s="1047"/>
      <c r="C51" s="1047"/>
      <c r="D51" s="1047"/>
      <c r="E51" s="1047"/>
      <c r="F51" s="1048"/>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6"/>
      <c r="B52" s="1047"/>
      <c r="C52" s="1047"/>
      <c r="D52" s="1047"/>
      <c r="E52" s="1047"/>
      <c r="F52" s="1048"/>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8" customFormat="1" ht="24.75" customHeight="1" thickBot="1" x14ac:dyDescent="0.2"/>
    <row r="55" spans="1:50" ht="30" customHeight="1" x14ac:dyDescent="0.15">
      <c r="A55" s="1052" t="s">
        <v>28</v>
      </c>
      <c r="B55" s="1053"/>
      <c r="C55" s="1053"/>
      <c r="D55" s="1053"/>
      <c r="E55" s="1053"/>
      <c r="F55" s="1054"/>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6"/>
      <c r="B56" s="1047"/>
      <c r="C56" s="1047"/>
      <c r="D56" s="1047"/>
      <c r="E56" s="1047"/>
      <c r="F56" s="1048"/>
      <c r="G56" s="812"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2"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6"/>
      <c r="B57" s="1047"/>
      <c r="C57" s="1047"/>
      <c r="D57" s="1047"/>
      <c r="E57" s="1047"/>
      <c r="F57" s="1048"/>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6"/>
      <c r="B58" s="1047"/>
      <c r="C58" s="1047"/>
      <c r="D58" s="1047"/>
      <c r="E58" s="1047"/>
      <c r="F58" s="1048"/>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6"/>
      <c r="B59" s="1047"/>
      <c r="C59" s="1047"/>
      <c r="D59" s="1047"/>
      <c r="E59" s="1047"/>
      <c r="F59" s="1048"/>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6"/>
      <c r="B60" s="1047"/>
      <c r="C60" s="1047"/>
      <c r="D60" s="1047"/>
      <c r="E60" s="1047"/>
      <c r="F60" s="1048"/>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6"/>
      <c r="B61" s="1047"/>
      <c r="C61" s="1047"/>
      <c r="D61" s="1047"/>
      <c r="E61" s="1047"/>
      <c r="F61" s="1048"/>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6"/>
      <c r="B62" s="1047"/>
      <c r="C62" s="1047"/>
      <c r="D62" s="1047"/>
      <c r="E62" s="1047"/>
      <c r="F62" s="1048"/>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6"/>
      <c r="B63" s="1047"/>
      <c r="C63" s="1047"/>
      <c r="D63" s="1047"/>
      <c r="E63" s="1047"/>
      <c r="F63" s="1048"/>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6"/>
      <c r="B64" s="1047"/>
      <c r="C64" s="1047"/>
      <c r="D64" s="1047"/>
      <c r="E64" s="1047"/>
      <c r="F64" s="1048"/>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6"/>
      <c r="B65" s="1047"/>
      <c r="C65" s="1047"/>
      <c r="D65" s="1047"/>
      <c r="E65" s="1047"/>
      <c r="F65" s="1048"/>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6"/>
      <c r="B66" s="1047"/>
      <c r="C66" s="1047"/>
      <c r="D66" s="1047"/>
      <c r="E66" s="1047"/>
      <c r="F66" s="1048"/>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6"/>
      <c r="B67" s="1047"/>
      <c r="C67" s="1047"/>
      <c r="D67" s="1047"/>
      <c r="E67" s="1047"/>
      <c r="F67" s="1048"/>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6"/>
      <c r="B68" s="1047"/>
      <c r="C68" s="1047"/>
      <c r="D68" s="1047"/>
      <c r="E68" s="1047"/>
      <c r="F68" s="1048"/>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6"/>
      <c r="B69" s="1047"/>
      <c r="C69" s="1047"/>
      <c r="D69" s="1047"/>
      <c r="E69" s="1047"/>
      <c r="F69" s="1048"/>
      <c r="G69" s="812"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2"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6"/>
      <c r="B70" s="1047"/>
      <c r="C70" s="1047"/>
      <c r="D70" s="1047"/>
      <c r="E70" s="1047"/>
      <c r="F70" s="1048"/>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6"/>
      <c r="B71" s="1047"/>
      <c r="C71" s="1047"/>
      <c r="D71" s="1047"/>
      <c r="E71" s="1047"/>
      <c r="F71" s="1048"/>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6"/>
      <c r="B72" s="1047"/>
      <c r="C72" s="1047"/>
      <c r="D72" s="1047"/>
      <c r="E72" s="1047"/>
      <c r="F72" s="1048"/>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6"/>
      <c r="B73" s="1047"/>
      <c r="C73" s="1047"/>
      <c r="D73" s="1047"/>
      <c r="E73" s="1047"/>
      <c r="F73" s="1048"/>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6"/>
      <c r="B74" s="1047"/>
      <c r="C74" s="1047"/>
      <c r="D74" s="1047"/>
      <c r="E74" s="1047"/>
      <c r="F74" s="1048"/>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6"/>
      <c r="B75" s="1047"/>
      <c r="C75" s="1047"/>
      <c r="D75" s="1047"/>
      <c r="E75" s="1047"/>
      <c r="F75" s="1048"/>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6"/>
      <c r="B76" s="1047"/>
      <c r="C76" s="1047"/>
      <c r="D76" s="1047"/>
      <c r="E76" s="1047"/>
      <c r="F76" s="1048"/>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6"/>
      <c r="B77" s="1047"/>
      <c r="C77" s="1047"/>
      <c r="D77" s="1047"/>
      <c r="E77" s="1047"/>
      <c r="F77" s="1048"/>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6"/>
      <c r="B78" s="1047"/>
      <c r="C78" s="1047"/>
      <c r="D78" s="1047"/>
      <c r="E78" s="1047"/>
      <c r="F78" s="1048"/>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6"/>
      <c r="B79" s="1047"/>
      <c r="C79" s="1047"/>
      <c r="D79" s="1047"/>
      <c r="E79" s="1047"/>
      <c r="F79" s="1048"/>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6"/>
      <c r="B80" s="1047"/>
      <c r="C80" s="1047"/>
      <c r="D80" s="1047"/>
      <c r="E80" s="1047"/>
      <c r="F80" s="1048"/>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6"/>
      <c r="B81" s="1047"/>
      <c r="C81" s="1047"/>
      <c r="D81" s="1047"/>
      <c r="E81" s="1047"/>
      <c r="F81" s="1048"/>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6"/>
      <c r="B82" s="1047"/>
      <c r="C82" s="1047"/>
      <c r="D82" s="1047"/>
      <c r="E82" s="1047"/>
      <c r="F82" s="1048"/>
      <c r="G82" s="812"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2"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6"/>
      <c r="B83" s="1047"/>
      <c r="C83" s="1047"/>
      <c r="D83" s="1047"/>
      <c r="E83" s="1047"/>
      <c r="F83" s="1048"/>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6"/>
      <c r="B84" s="1047"/>
      <c r="C84" s="1047"/>
      <c r="D84" s="1047"/>
      <c r="E84" s="1047"/>
      <c r="F84" s="1048"/>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6"/>
      <c r="B85" s="1047"/>
      <c r="C85" s="1047"/>
      <c r="D85" s="1047"/>
      <c r="E85" s="1047"/>
      <c r="F85" s="1048"/>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6"/>
      <c r="B86" s="1047"/>
      <c r="C86" s="1047"/>
      <c r="D86" s="1047"/>
      <c r="E86" s="1047"/>
      <c r="F86" s="1048"/>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6"/>
      <c r="B87" s="1047"/>
      <c r="C87" s="1047"/>
      <c r="D87" s="1047"/>
      <c r="E87" s="1047"/>
      <c r="F87" s="1048"/>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6"/>
      <c r="B88" s="1047"/>
      <c r="C88" s="1047"/>
      <c r="D88" s="1047"/>
      <c r="E88" s="1047"/>
      <c r="F88" s="1048"/>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6"/>
      <c r="B89" s="1047"/>
      <c r="C89" s="1047"/>
      <c r="D89" s="1047"/>
      <c r="E89" s="1047"/>
      <c r="F89" s="1048"/>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6"/>
      <c r="B90" s="1047"/>
      <c r="C90" s="1047"/>
      <c r="D90" s="1047"/>
      <c r="E90" s="1047"/>
      <c r="F90" s="1048"/>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6"/>
      <c r="B91" s="1047"/>
      <c r="C91" s="1047"/>
      <c r="D91" s="1047"/>
      <c r="E91" s="1047"/>
      <c r="F91" s="1048"/>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6"/>
      <c r="B92" s="1047"/>
      <c r="C92" s="1047"/>
      <c r="D92" s="1047"/>
      <c r="E92" s="1047"/>
      <c r="F92" s="1048"/>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6"/>
      <c r="B93" s="1047"/>
      <c r="C93" s="1047"/>
      <c r="D93" s="1047"/>
      <c r="E93" s="1047"/>
      <c r="F93" s="1048"/>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6"/>
      <c r="B94" s="1047"/>
      <c r="C94" s="1047"/>
      <c r="D94" s="1047"/>
      <c r="E94" s="1047"/>
      <c r="F94" s="1048"/>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6"/>
      <c r="B95" s="1047"/>
      <c r="C95" s="1047"/>
      <c r="D95" s="1047"/>
      <c r="E95" s="1047"/>
      <c r="F95" s="1048"/>
      <c r="G95" s="812"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2"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6"/>
      <c r="B96" s="1047"/>
      <c r="C96" s="1047"/>
      <c r="D96" s="1047"/>
      <c r="E96" s="1047"/>
      <c r="F96" s="1048"/>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6"/>
      <c r="B97" s="1047"/>
      <c r="C97" s="1047"/>
      <c r="D97" s="1047"/>
      <c r="E97" s="1047"/>
      <c r="F97" s="1048"/>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6"/>
      <c r="B98" s="1047"/>
      <c r="C98" s="1047"/>
      <c r="D98" s="1047"/>
      <c r="E98" s="1047"/>
      <c r="F98" s="1048"/>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6"/>
      <c r="B99" s="1047"/>
      <c r="C99" s="1047"/>
      <c r="D99" s="1047"/>
      <c r="E99" s="1047"/>
      <c r="F99" s="1048"/>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6"/>
      <c r="B100" s="1047"/>
      <c r="C100" s="1047"/>
      <c r="D100" s="1047"/>
      <c r="E100" s="1047"/>
      <c r="F100" s="1048"/>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6"/>
      <c r="B101" s="1047"/>
      <c r="C101" s="1047"/>
      <c r="D101" s="1047"/>
      <c r="E101" s="1047"/>
      <c r="F101" s="1048"/>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6"/>
      <c r="B102" s="1047"/>
      <c r="C102" s="1047"/>
      <c r="D102" s="1047"/>
      <c r="E102" s="1047"/>
      <c r="F102" s="1048"/>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6"/>
      <c r="B103" s="1047"/>
      <c r="C103" s="1047"/>
      <c r="D103" s="1047"/>
      <c r="E103" s="1047"/>
      <c r="F103" s="1048"/>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6"/>
      <c r="B104" s="1047"/>
      <c r="C104" s="1047"/>
      <c r="D104" s="1047"/>
      <c r="E104" s="1047"/>
      <c r="F104" s="1048"/>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6"/>
      <c r="B105" s="1047"/>
      <c r="C105" s="1047"/>
      <c r="D105" s="1047"/>
      <c r="E105" s="1047"/>
      <c r="F105" s="1048"/>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8" customFormat="1" ht="24.75" customHeight="1" thickBot="1" x14ac:dyDescent="0.2"/>
    <row r="108" spans="1:50" ht="30" customHeight="1" x14ac:dyDescent="0.15">
      <c r="A108" s="1052" t="s">
        <v>28</v>
      </c>
      <c r="B108" s="1053"/>
      <c r="C108" s="1053"/>
      <c r="D108" s="1053"/>
      <c r="E108" s="1053"/>
      <c r="F108" s="1054"/>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6"/>
      <c r="B109" s="1047"/>
      <c r="C109" s="1047"/>
      <c r="D109" s="1047"/>
      <c r="E109" s="1047"/>
      <c r="F109" s="1048"/>
      <c r="G109" s="812"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2"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6"/>
      <c r="B110" s="1047"/>
      <c r="C110" s="1047"/>
      <c r="D110" s="1047"/>
      <c r="E110" s="1047"/>
      <c r="F110" s="1048"/>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6"/>
      <c r="B111" s="1047"/>
      <c r="C111" s="1047"/>
      <c r="D111" s="1047"/>
      <c r="E111" s="1047"/>
      <c r="F111" s="1048"/>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6"/>
      <c r="B112" s="1047"/>
      <c r="C112" s="1047"/>
      <c r="D112" s="1047"/>
      <c r="E112" s="1047"/>
      <c r="F112" s="1048"/>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6"/>
      <c r="B113" s="1047"/>
      <c r="C113" s="1047"/>
      <c r="D113" s="1047"/>
      <c r="E113" s="1047"/>
      <c r="F113" s="1048"/>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6"/>
      <c r="B114" s="1047"/>
      <c r="C114" s="1047"/>
      <c r="D114" s="1047"/>
      <c r="E114" s="1047"/>
      <c r="F114" s="1048"/>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6"/>
      <c r="B115" s="1047"/>
      <c r="C115" s="1047"/>
      <c r="D115" s="1047"/>
      <c r="E115" s="1047"/>
      <c r="F115" s="1048"/>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6"/>
      <c r="B116" s="1047"/>
      <c r="C116" s="1047"/>
      <c r="D116" s="1047"/>
      <c r="E116" s="1047"/>
      <c r="F116" s="1048"/>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6"/>
      <c r="B117" s="1047"/>
      <c r="C117" s="1047"/>
      <c r="D117" s="1047"/>
      <c r="E117" s="1047"/>
      <c r="F117" s="1048"/>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6"/>
      <c r="B118" s="1047"/>
      <c r="C118" s="1047"/>
      <c r="D118" s="1047"/>
      <c r="E118" s="1047"/>
      <c r="F118" s="1048"/>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6"/>
      <c r="B119" s="1047"/>
      <c r="C119" s="1047"/>
      <c r="D119" s="1047"/>
      <c r="E119" s="1047"/>
      <c r="F119" s="1048"/>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6"/>
      <c r="B120" s="1047"/>
      <c r="C120" s="1047"/>
      <c r="D120" s="1047"/>
      <c r="E120" s="1047"/>
      <c r="F120" s="1048"/>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6"/>
      <c r="B121" s="1047"/>
      <c r="C121" s="1047"/>
      <c r="D121" s="1047"/>
      <c r="E121" s="1047"/>
      <c r="F121" s="1048"/>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6"/>
      <c r="B122" s="1047"/>
      <c r="C122" s="1047"/>
      <c r="D122" s="1047"/>
      <c r="E122" s="1047"/>
      <c r="F122" s="1048"/>
      <c r="G122" s="812"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2"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6"/>
      <c r="B123" s="1047"/>
      <c r="C123" s="1047"/>
      <c r="D123" s="1047"/>
      <c r="E123" s="1047"/>
      <c r="F123" s="1048"/>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6"/>
      <c r="B124" s="1047"/>
      <c r="C124" s="1047"/>
      <c r="D124" s="1047"/>
      <c r="E124" s="1047"/>
      <c r="F124" s="1048"/>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6"/>
      <c r="B125" s="1047"/>
      <c r="C125" s="1047"/>
      <c r="D125" s="1047"/>
      <c r="E125" s="1047"/>
      <c r="F125" s="1048"/>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6"/>
      <c r="B126" s="1047"/>
      <c r="C126" s="1047"/>
      <c r="D126" s="1047"/>
      <c r="E126" s="1047"/>
      <c r="F126" s="1048"/>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6"/>
      <c r="B127" s="1047"/>
      <c r="C127" s="1047"/>
      <c r="D127" s="1047"/>
      <c r="E127" s="1047"/>
      <c r="F127" s="1048"/>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6"/>
      <c r="B128" s="1047"/>
      <c r="C128" s="1047"/>
      <c r="D128" s="1047"/>
      <c r="E128" s="1047"/>
      <c r="F128" s="1048"/>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6"/>
      <c r="B129" s="1047"/>
      <c r="C129" s="1047"/>
      <c r="D129" s="1047"/>
      <c r="E129" s="1047"/>
      <c r="F129" s="1048"/>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6"/>
      <c r="B130" s="1047"/>
      <c r="C130" s="1047"/>
      <c r="D130" s="1047"/>
      <c r="E130" s="1047"/>
      <c r="F130" s="1048"/>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6"/>
      <c r="B131" s="1047"/>
      <c r="C131" s="1047"/>
      <c r="D131" s="1047"/>
      <c r="E131" s="1047"/>
      <c r="F131" s="1048"/>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6"/>
      <c r="B132" s="1047"/>
      <c r="C132" s="1047"/>
      <c r="D132" s="1047"/>
      <c r="E132" s="1047"/>
      <c r="F132" s="1048"/>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6"/>
      <c r="B133" s="1047"/>
      <c r="C133" s="1047"/>
      <c r="D133" s="1047"/>
      <c r="E133" s="1047"/>
      <c r="F133" s="1048"/>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6"/>
      <c r="B134" s="1047"/>
      <c r="C134" s="1047"/>
      <c r="D134" s="1047"/>
      <c r="E134" s="1047"/>
      <c r="F134" s="1048"/>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6"/>
      <c r="B135" s="1047"/>
      <c r="C135" s="1047"/>
      <c r="D135" s="1047"/>
      <c r="E135" s="1047"/>
      <c r="F135" s="1048"/>
      <c r="G135" s="812"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2"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6"/>
      <c r="B136" s="1047"/>
      <c r="C136" s="1047"/>
      <c r="D136" s="1047"/>
      <c r="E136" s="1047"/>
      <c r="F136" s="1048"/>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6"/>
      <c r="B137" s="1047"/>
      <c r="C137" s="1047"/>
      <c r="D137" s="1047"/>
      <c r="E137" s="1047"/>
      <c r="F137" s="1048"/>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6"/>
      <c r="B138" s="1047"/>
      <c r="C138" s="1047"/>
      <c r="D138" s="1047"/>
      <c r="E138" s="1047"/>
      <c r="F138" s="1048"/>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6"/>
      <c r="B139" s="1047"/>
      <c r="C139" s="1047"/>
      <c r="D139" s="1047"/>
      <c r="E139" s="1047"/>
      <c r="F139" s="1048"/>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6"/>
      <c r="B140" s="1047"/>
      <c r="C140" s="1047"/>
      <c r="D140" s="1047"/>
      <c r="E140" s="1047"/>
      <c r="F140" s="1048"/>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6"/>
      <c r="B141" s="1047"/>
      <c r="C141" s="1047"/>
      <c r="D141" s="1047"/>
      <c r="E141" s="1047"/>
      <c r="F141" s="1048"/>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6"/>
      <c r="B142" s="1047"/>
      <c r="C142" s="1047"/>
      <c r="D142" s="1047"/>
      <c r="E142" s="1047"/>
      <c r="F142" s="1048"/>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6"/>
      <c r="B143" s="1047"/>
      <c r="C143" s="1047"/>
      <c r="D143" s="1047"/>
      <c r="E143" s="1047"/>
      <c r="F143" s="1048"/>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6"/>
      <c r="B144" s="1047"/>
      <c r="C144" s="1047"/>
      <c r="D144" s="1047"/>
      <c r="E144" s="1047"/>
      <c r="F144" s="1048"/>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6"/>
      <c r="B145" s="1047"/>
      <c r="C145" s="1047"/>
      <c r="D145" s="1047"/>
      <c r="E145" s="1047"/>
      <c r="F145" s="1048"/>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6"/>
      <c r="B146" s="1047"/>
      <c r="C146" s="1047"/>
      <c r="D146" s="1047"/>
      <c r="E146" s="1047"/>
      <c r="F146" s="1048"/>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6"/>
      <c r="B147" s="1047"/>
      <c r="C147" s="1047"/>
      <c r="D147" s="1047"/>
      <c r="E147" s="1047"/>
      <c r="F147" s="1048"/>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6"/>
      <c r="B148" s="1047"/>
      <c r="C148" s="1047"/>
      <c r="D148" s="1047"/>
      <c r="E148" s="1047"/>
      <c r="F148" s="1048"/>
      <c r="G148" s="812"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2"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6"/>
      <c r="B149" s="1047"/>
      <c r="C149" s="1047"/>
      <c r="D149" s="1047"/>
      <c r="E149" s="1047"/>
      <c r="F149" s="1048"/>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6"/>
      <c r="B150" s="1047"/>
      <c r="C150" s="1047"/>
      <c r="D150" s="1047"/>
      <c r="E150" s="1047"/>
      <c r="F150" s="1048"/>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6"/>
      <c r="B151" s="1047"/>
      <c r="C151" s="1047"/>
      <c r="D151" s="1047"/>
      <c r="E151" s="1047"/>
      <c r="F151" s="1048"/>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6"/>
      <c r="B152" s="1047"/>
      <c r="C152" s="1047"/>
      <c r="D152" s="1047"/>
      <c r="E152" s="1047"/>
      <c r="F152" s="1048"/>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6"/>
      <c r="B153" s="1047"/>
      <c r="C153" s="1047"/>
      <c r="D153" s="1047"/>
      <c r="E153" s="1047"/>
      <c r="F153" s="1048"/>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6"/>
      <c r="B154" s="1047"/>
      <c r="C154" s="1047"/>
      <c r="D154" s="1047"/>
      <c r="E154" s="1047"/>
      <c r="F154" s="1048"/>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6"/>
      <c r="B155" s="1047"/>
      <c r="C155" s="1047"/>
      <c r="D155" s="1047"/>
      <c r="E155" s="1047"/>
      <c r="F155" s="1048"/>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6"/>
      <c r="B156" s="1047"/>
      <c r="C156" s="1047"/>
      <c r="D156" s="1047"/>
      <c r="E156" s="1047"/>
      <c r="F156" s="1048"/>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6"/>
      <c r="B157" s="1047"/>
      <c r="C157" s="1047"/>
      <c r="D157" s="1047"/>
      <c r="E157" s="1047"/>
      <c r="F157" s="1048"/>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6"/>
      <c r="B158" s="1047"/>
      <c r="C158" s="1047"/>
      <c r="D158" s="1047"/>
      <c r="E158" s="1047"/>
      <c r="F158" s="1048"/>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8" customFormat="1" ht="24.75" customHeight="1" thickBot="1" x14ac:dyDescent="0.2"/>
    <row r="161" spans="1:50" ht="30" customHeight="1" x14ac:dyDescent="0.15">
      <c r="A161" s="1052" t="s">
        <v>28</v>
      </c>
      <c r="B161" s="1053"/>
      <c r="C161" s="1053"/>
      <c r="D161" s="1053"/>
      <c r="E161" s="1053"/>
      <c r="F161" s="1054"/>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6"/>
      <c r="B162" s="1047"/>
      <c r="C162" s="1047"/>
      <c r="D162" s="1047"/>
      <c r="E162" s="1047"/>
      <c r="F162" s="1048"/>
      <c r="G162" s="812"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2"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6"/>
      <c r="B163" s="1047"/>
      <c r="C163" s="1047"/>
      <c r="D163" s="1047"/>
      <c r="E163" s="1047"/>
      <c r="F163" s="1048"/>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6"/>
      <c r="B164" s="1047"/>
      <c r="C164" s="1047"/>
      <c r="D164" s="1047"/>
      <c r="E164" s="1047"/>
      <c r="F164" s="1048"/>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6"/>
      <c r="B165" s="1047"/>
      <c r="C165" s="1047"/>
      <c r="D165" s="1047"/>
      <c r="E165" s="1047"/>
      <c r="F165" s="1048"/>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6"/>
      <c r="B166" s="1047"/>
      <c r="C166" s="1047"/>
      <c r="D166" s="1047"/>
      <c r="E166" s="1047"/>
      <c r="F166" s="1048"/>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6"/>
      <c r="B167" s="1047"/>
      <c r="C167" s="1047"/>
      <c r="D167" s="1047"/>
      <c r="E167" s="1047"/>
      <c r="F167" s="1048"/>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6"/>
      <c r="B168" s="1047"/>
      <c r="C168" s="1047"/>
      <c r="D168" s="1047"/>
      <c r="E168" s="1047"/>
      <c r="F168" s="1048"/>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6"/>
      <c r="B169" s="1047"/>
      <c r="C169" s="1047"/>
      <c r="D169" s="1047"/>
      <c r="E169" s="1047"/>
      <c r="F169" s="1048"/>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6"/>
      <c r="B170" s="1047"/>
      <c r="C170" s="1047"/>
      <c r="D170" s="1047"/>
      <c r="E170" s="1047"/>
      <c r="F170" s="1048"/>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6"/>
      <c r="B171" s="1047"/>
      <c r="C171" s="1047"/>
      <c r="D171" s="1047"/>
      <c r="E171" s="1047"/>
      <c r="F171" s="1048"/>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6"/>
      <c r="B172" s="1047"/>
      <c r="C172" s="1047"/>
      <c r="D172" s="1047"/>
      <c r="E172" s="1047"/>
      <c r="F172" s="1048"/>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6"/>
      <c r="B173" s="1047"/>
      <c r="C173" s="1047"/>
      <c r="D173" s="1047"/>
      <c r="E173" s="1047"/>
      <c r="F173" s="1048"/>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6"/>
      <c r="B174" s="1047"/>
      <c r="C174" s="1047"/>
      <c r="D174" s="1047"/>
      <c r="E174" s="1047"/>
      <c r="F174" s="1048"/>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6"/>
      <c r="B175" s="1047"/>
      <c r="C175" s="1047"/>
      <c r="D175" s="1047"/>
      <c r="E175" s="1047"/>
      <c r="F175" s="1048"/>
      <c r="G175" s="812"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2"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6"/>
      <c r="B176" s="1047"/>
      <c r="C176" s="1047"/>
      <c r="D176" s="1047"/>
      <c r="E176" s="1047"/>
      <c r="F176" s="1048"/>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6"/>
      <c r="B177" s="1047"/>
      <c r="C177" s="1047"/>
      <c r="D177" s="1047"/>
      <c r="E177" s="1047"/>
      <c r="F177" s="1048"/>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6"/>
      <c r="B178" s="1047"/>
      <c r="C178" s="1047"/>
      <c r="D178" s="1047"/>
      <c r="E178" s="1047"/>
      <c r="F178" s="1048"/>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6"/>
      <c r="B179" s="1047"/>
      <c r="C179" s="1047"/>
      <c r="D179" s="1047"/>
      <c r="E179" s="1047"/>
      <c r="F179" s="1048"/>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6"/>
      <c r="B180" s="1047"/>
      <c r="C180" s="1047"/>
      <c r="D180" s="1047"/>
      <c r="E180" s="1047"/>
      <c r="F180" s="1048"/>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6"/>
      <c r="B181" s="1047"/>
      <c r="C181" s="1047"/>
      <c r="D181" s="1047"/>
      <c r="E181" s="1047"/>
      <c r="F181" s="1048"/>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6"/>
      <c r="B182" s="1047"/>
      <c r="C182" s="1047"/>
      <c r="D182" s="1047"/>
      <c r="E182" s="1047"/>
      <c r="F182" s="1048"/>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6"/>
      <c r="B183" s="1047"/>
      <c r="C183" s="1047"/>
      <c r="D183" s="1047"/>
      <c r="E183" s="1047"/>
      <c r="F183" s="1048"/>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6"/>
      <c r="B184" s="1047"/>
      <c r="C184" s="1047"/>
      <c r="D184" s="1047"/>
      <c r="E184" s="1047"/>
      <c r="F184" s="1048"/>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6"/>
      <c r="B185" s="1047"/>
      <c r="C185" s="1047"/>
      <c r="D185" s="1047"/>
      <c r="E185" s="1047"/>
      <c r="F185" s="1048"/>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6"/>
      <c r="B186" s="1047"/>
      <c r="C186" s="1047"/>
      <c r="D186" s="1047"/>
      <c r="E186" s="1047"/>
      <c r="F186" s="1048"/>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6"/>
      <c r="B187" s="1047"/>
      <c r="C187" s="1047"/>
      <c r="D187" s="1047"/>
      <c r="E187" s="1047"/>
      <c r="F187" s="1048"/>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6"/>
      <c r="B188" s="1047"/>
      <c r="C188" s="1047"/>
      <c r="D188" s="1047"/>
      <c r="E188" s="1047"/>
      <c r="F188" s="1048"/>
      <c r="G188" s="812"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2"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6"/>
      <c r="B189" s="1047"/>
      <c r="C189" s="1047"/>
      <c r="D189" s="1047"/>
      <c r="E189" s="1047"/>
      <c r="F189" s="1048"/>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6"/>
      <c r="B190" s="1047"/>
      <c r="C190" s="1047"/>
      <c r="D190" s="1047"/>
      <c r="E190" s="1047"/>
      <c r="F190" s="1048"/>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6"/>
      <c r="B191" s="1047"/>
      <c r="C191" s="1047"/>
      <c r="D191" s="1047"/>
      <c r="E191" s="1047"/>
      <c r="F191" s="1048"/>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6"/>
      <c r="B192" s="1047"/>
      <c r="C192" s="1047"/>
      <c r="D192" s="1047"/>
      <c r="E192" s="1047"/>
      <c r="F192" s="1048"/>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6"/>
      <c r="B193" s="1047"/>
      <c r="C193" s="1047"/>
      <c r="D193" s="1047"/>
      <c r="E193" s="1047"/>
      <c r="F193" s="1048"/>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6"/>
      <c r="B194" s="1047"/>
      <c r="C194" s="1047"/>
      <c r="D194" s="1047"/>
      <c r="E194" s="1047"/>
      <c r="F194" s="1048"/>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6"/>
      <c r="B195" s="1047"/>
      <c r="C195" s="1047"/>
      <c r="D195" s="1047"/>
      <c r="E195" s="1047"/>
      <c r="F195" s="1048"/>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6"/>
      <c r="B196" s="1047"/>
      <c r="C196" s="1047"/>
      <c r="D196" s="1047"/>
      <c r="E196" s="1047"/>
      <c r="F196" s="1048"/>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6"/>
      <c r="B197" s="1047"/>
      <c r="C197" s="1047"/>
      <c r="D197" s="1047"/>
      <c r="E197" s="1047"/>
      <c r="F197" s="1048"/>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6"/>
      <c r="B198" s="1047"/>
      <c r="C198" s="1047"/>
      <c r="D198" s="1047"/>
      <c r="E198" s="1047"/>
      <c r="F198" s="1048"/>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6"/>
      <c r="B199" s="1047"/>
      <c r="C199" s="1047"/>
      <c r="D199" s="1047"/>
      <c r="E199" s="1047"/>
      <c r="F199" s="1048"/>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6"/>
      <c r="B200" s="1047"/>
      <c r="C200" s="1047"/>
      <c r="D200" s="1047"/>
      <c r="E200" s="1047"/>
      <c r="F200" s="1048"/>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6"/>
      <c r="B201" s="1047"/>
      <c r="C201" s="1047"/>
      <c r="D201" s="1047"/>
      <c r="E201" s="1047"/>
      <c r="F201" s="1048"/>
      <c r="G201" s="812"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2"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6"/>
      <c r="B202" s="1047"/>
      <c r="C202" s="1047"/>
      <c r="D202" s="1047"/>
      <c r="E202" s="1047"/>
      <c r="F202" s="1048"/>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6"/>
      <c r="B203" s="1047"/>
      <c r="C203" s="1047"/>
      <c r="D203" s="1047"/>
      <c r="E203" s="1047"/>
      <c r="F203" s="1048"/>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6"/>
      <c r="B204" s="1047"/>
      <c r="C204" s="1047"/>
      <c r="D204" s="1047"/>
      <c r="E204" s="1047"/>
      <c r="F204" s="1048"/>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6"/>
      <c r="B205" s="1047"/>
      <c r="C205" s="1047"/>
      <c r="D205" s="1047"/>
      <c r="E205" s="1047"/>
      <c r="F205" s="1048"/>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6"/>
      <c r="B206" s="1047"/>
      <c r="C206" s="1047"/>
      <c r="D206" s="1047"/>
      <c r="E206" s="1047"/>
      <c r="F206" s="1048"/>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6"/>
      <c r="B207" s="1047"/>
      <c r="C207" s="1047"/>
      <c r="D207" s="1047"/>
      <c r="E207" s="1047"/>
      <c r="F207" s="1048"/>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6"/>
      <c r="B208" s="1047"/>
      <c r="C208" s="1047"/>
      <c r="D208" s="1047"/>
      <c r="E208" s="1047"/>
      <c r="F208" s="1048"/>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6"/>
      <c r="B209" s="1047"/>
      <c r="C209" s="1047"/>
      <c r="D209" s="1047"/>
      <c r="E209" s="1047"/>
      <c r="F209" s="1048"/>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6"/>
      <c r="B210" s="1047"/>
      <c r="C210" s="1047"/>
      <c r="D210" s="1047"/>
      <c r="E210" s="1047"/>
      <c r="F210" s="1048"/>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6"/>
      <c r="B211" s="1047"/>
      <c r="C211" s="1047"/>
      <c r="D211" s="1047"/>
      <c r="E211" s="1047"/>
      <c r="F211" s="1048"/>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8" customFormat="1" ht="24.75" customHeight="1" thickBot="1" x14ac:dyDescent="0.2"/>
    <row r="214" spans="1:50" ht="30" customHeight="1" x14ac:dyDescent="0.15">
      <c r="A214" s="1043" t="s">
        <v>28</v>
      </c>
      <c r="B214" s="1044"/>
      <c r="C214" s="1044"/>
      <c r="D214" s="1044"/>
      <c r="E214" s="1044"/>
      <c r="F214" s="1045"/>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6"/>
      <c r="B215" s="1047"/>
      <c r="C215" s="1047"/>
      <c r="D215" s="1047"/>
      <c r="E215" s="1047"/>
      <c r="F215" s="1048"/>
      <c r="G215" s="812"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2"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6"/>
      <c r="B216" s="1047"/>
      <c r="C216" s="1047"/>
      <c r="D216" s="1047"/>
      <c r="E216" s="1047"/>
      <c r="F216" s="1048"/>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6"/>
      <c r="B217" s="1047"/>
      <c r="C217" s="1047"/>
      <c r="D217" s="1047"/>
      <c r="E217" s="1047"/>
      <c r="F217" s="1048"/>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6"/>
      <c r="B218" s="1047"/>
      <c r="C218" s="1047"/>
      <c r="D218" s="1047"/>
      <c r="E218" s="1047"/>
      <c r="F218" s="1048"/>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6"/>
      <c r="B219" s="1047"/>
      <c r="C219" s="1047"/>
      <c r="D219" s="1047"/>
      <c r="E219" s="1047"/>
      <c r="F219" s="1048"/>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6"/>
      <c r="B220" s="1047"/>
      <c r="C220" s="1047"/>
      <c r="D220" s="1047"/>
      <c r="E220" s="1047"/>
      <c r="F220" s="1048"/>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6"/>
      <c r="B221" s="1047"/>
      <c r="C221" s="1047"/>
      <c r="D221" s="1047"/>
      <c r="E221" s="1047"/>
      <c r="F221" s="1048"/>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6"/>
      <c r="B222" s="1047"/>
      <c r="C222" s="1047"/>
      <c r="D222" s="1047"/>
      <c r="E222" s="1047"/>
      <c r="F222" s="1048"/>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6"/>
      <c r="B223" s="1047"/>
      <c r="C223" s="1047"/>
      <c r="D223" s="1047"/>
      <c r="E223" s="1047"/>
      <c r="F223" s="1048"/>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6"/>
      <c r="B224" s="1047"/>
      <c r="C224" s="1047"/>
      <c r="D224" s="1047"/>
      <c r="E224" s="1047"/>
      <c r="F224" s="1048"/>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6"/>
      <c r="B225" s="1047"/>
      <c r="C225" s="1047"/>
      <c r="D225" s="1047"/>
      <c r="E225" s="1047"/>
      <c r="F225" s="1048"/>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6"/>
      <c r="B226" s="1047"/>
      <c r="C226" s="1047"/>
      <c r="D226" s="1047"/>
      <c r="E226" s="1047"/>
      <c r="F226" s="1048"/>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6"/>
      <c r="B227" s="1047"/>
      <c r="C227" s="1047"/>
      <c r="D227" s="1047"/>
      <c r="E227" s="1047"/>
      <c r="F227" s="1048"/>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6"/>
      <c r="B228" s="1047"/>
      <c r="C228" s="1047"/>
      <c r="D228" s="1047"/>
      <c r="E228" s="1047"/>
      <c r="F228" s="1048"/>
      <c r="G228" s="812"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2"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6"/>
      <c r="B229" s="1047"/>
      <c r="C229" s="1047"/>
      <c r="D229" s="1047"/>
      <c r="E229" s="1047"/>
      <c r="F229" s="1048"/>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6"/>
      <c r="B230" s="1047"/>
      <c r="C230" s="1047"/>
      <c r="D230" s="1047"/>
      <c r="E230" s="1047"/>
      <c r="F230" s="1048"/>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6"/>
      <c r="B231" s="1047"/>
      <c r="C231" s="1047"/>
      <c r="D231" s="1047"/>
      <c r="E231" s="1047"/>
      <c r="F231" s="1048"/>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6"/>
      <c r="B232" s="1047"/>
      <c r="C232" s="1047"/>
      <c r="D232" s="1047"/>
      <c r="E232" s="1047"/>
      <c r="F232" s="1048"/>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6"/>
      <c r="B233" s="1047"/>
      <c r="C233" s="1047"/>
      <c r="D233" s="1047"/>
      <c r="E233" s="1047"/>
      <c r="F233" s="1048"/>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6"/>
      <c r="B234" s="1047"/>
      <c r="C234" s="1047"/>
      <c r="D234" s="1047"/>
      <c r="E234" s="1047"/>
      <c r="F234" s="1048"/>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6"/>
      <c r="B235" s="1047"/>
      <c r="C235" s="1047"/>
      <c r="D235" s="1047"/>
      <c r="E235" s="1047"/>
      <c r="F235" s="1048"/>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6"/>
      <c r="B236" s="1047"/>
      <c r="C236" s="1047"/>
      <c r="D236" s="1047"/>
      <c r="E236" s="1047"/>
      <c r="F236" s="1048"/>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6"/>
      <c r="B237" s="1047"/>
      <c r="C237" s="1047"/>
      <c r="D237" s="1047"/>
      <c r="E237" s="1047"/>
      <c r="F237" s="1048"/>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6"/>
      <c r="B238" s="1047"/>
      <c r="C238" s="1047"/>
      <c r="D238" s="1047"/>
      <c r="E238" s="1047"/>
      <c r="F238" s="1048"/>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6"/>
      <c r="B239" s="1047"/>
      <c r="C239" s="1047"/>
      <c r="D239" s="1047"/>
      <c r="E239" s="1047"/>
      <c r="F239" s="1048"/>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6"/>
      <c r="B240" s="1047"/>
      <c r="C240" s="1047"/>
      <c r="D240" s="1047"/>
      <c r="E240" s="1047"/>
      <c r="F240" s="1048"/>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6"/>
      <c r="B241" s="1047"/>
      <c r="C241" s="1047"/>
      <c r="D241" s="1047"/>
      <c r="E241" s="1047"/>
      <c r="F241" s="1048"/>
      <c r="G241" s="812"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2"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6"/>
      <c r="B242" s="1047"/>
      <c r="C242" s="1047"/>
      <c r="D242" s="1047"/>
      <c r="E242" s="1047"/>
      <c r="F242" s="1048"/>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6"/>
      <c r="B243" s="1047"/>
      <c r="C243" s="1047"/>
      <c r="D243" s="1047"/>
      <c r="E243" s="1047"/>
      <c r="F243" s="1048"/>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6"/>
      <c r="B244" s="1047"/>
      <c r="C244" s="1047"/>
      <c r="D244" s="1047"/>
      <c r="E244" s="1047"/>
      <c r="F244" s="1048"/>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6"/>
      <c r="B245" s="1047"/>
      <c r="C245" s="1047"/>
      <c r="D245" s="1047"/>
      <c r="E245" s="1047"/>
      <c r="F245" s="1048"/>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6"/>
      <c r="B246" s="1047"/>
      <c r="C246" s="1047"/>
      <c r="D246" s="1047"/>
      <c r="E246" s="1047"/>
      <c r="F246" s="1048"/>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6"/>
      <c r="B247" s="1047"/>
      <c r="C247" s="1047"/>
      <c r="D247" s="1047"/>
      <c r="E247" s="1047"/>
      <c r="F247" s="1048"/>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6"/>
      <c r="B248" s="1047"/>
      <c r="C248" s="1047"/>
      <c r="D248" s="1047"/>
      <c r="E248" s="1047"/>
      <c r="F248" s="1048"/>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6"/>
      <c r="B249" s="1047"/>
      <c r="C249" s="1047"/>
      <c r="D249" s="1047"/>
      <c r="E249" s="1047"/>
      <c r="F249" s="1048"/>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6"/>
      <c r="B250" s="1047"/>
      <c r="C250" s="1047"/>
      <c r="D250" s="1047"/>
      <c r="E250" s="1047"/>
      <c r="F250" s="1048"/>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6"/>
      <c r="B251" s="1047"/>
      <c r="C251" s="1047"/>
      <c r="D251" s="1047"/>
      <c r="E251" s="1047"/>
      <c r="F251" s="1048"/>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6"/>
      <c r="B252" s="1047"/>
      <c r="C252" s="1047"/>
      <c r="D252" s="1047"/>
      <c r="E252" s="1047"/>
      <c r="F252" s="1048"/>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6"/>
      <c r="B253" s="1047"/>
      <c r="C253" s="1047"/>
      <c r="D253" s="1047"/>
      <c r="E253" s="1047"/>
      <c r="F253" s="1048"/>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6"/>
      <c r="B254" s="1047"/>
      <c r="C254" s="1047"/>
      <c r="D254" s="1047"/>
      <c r="E254" s="1047"/>
      <c r="F254" s="1048"/>
      <c r="G254" s="812"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2"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6"/>
      <c r="B255" s="1047"/>
      <c r="C255" s="1047"/>
      <c r="D255" s="1047"/>
      <c r="E255" s="1047"/>
      <c r="F255" s="1048"/>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6"/>
      <c r="B256" s="1047"/>
      <c r="C256" s="1047"/>
      <c r="D256" s="1047"/>
      <c r="E256" s="1047"/>
      <c r="F256" s="1048"/>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6"/>
      <c r="B257" s="1047"/>
      <c r="C257" s="1047"/>
      <c r="D257" s="1047"/>
      <c r="E257" s="1047"/>
      <c r="F257" s="1048"/>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6"/>
      <c r="B258" s="1047"/>
      <c r="C258" s="1047"/>
      <c r="D258" s="1047"/>
      <c r="E258" s="1047"/>
      <c r="F258" s="1048"/>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6"/>
      <c r="B259" s="1047"/>
      <c r="C259" s="1047"/>
      <c r="D259" s="1047"/>
      <c r="E259" s="1047"/>
      <c r="F259" s="1048"/>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6"/>
      <c r="B260" s="1047"/>
      <c r="C260" s="1047"/>
      <c r="D260" s="1047"/>
      <c r="E260" s="1047"/>
      <c r="F260" s="1048"/>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6"/>
      <c r="B261" s="1047"/>
      <c r="C261" s="1047"/>
      <c r="D261" s="1047"/>
      <c r="E261" s="1047"/>
      <c r="F261" s="1048"/>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6"/>
      <c r="B262" s="1047"/>
      <c r="C262" s="1047"/>
      <c r="D262" s="1047"/>
      <c r="E262" s="1047"/>
      <c r="F262" s="1048"/>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6"/>
      <c r="B263" s="1047"/>
      <c r="C263" s="1047"/>
      <c r="D263" s="1047"/>
      <c r="E263" s="1047"/>
      <c r="F263" s="1048"/>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6"/>
      <c r="B264" s="1047"/>
      <c r="C264" s="1047"/>
      <c r="D264" s="1047"/>
      <c r="E264" s="1047"/>
      <c r="F264" s="1048"/>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2020-09-24T10:49:40Z</cp:lastPrinted>
  <dcterms:created xsi:type="dcterms:W3CDTF">2012-03-13T00:50:25Z</dcterms:created>
  <dcterms:modified xsi:type="dcterms:W3CDTF">2020-10-02T05:18:49Z</dcterms:modified>
</cp:coreProperties>
</file>