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1000_雇用環境・均等局　職業生活両立課\◆行政事業レビュー◆\★H28~R2　見直し\０２　レビューシート\☆修正済み格納用フォルダ☆\R2\"/>
    </mc:Choice>
  </mc:AlternateContent>
  <bookViews>
    <workbookView xWindow="369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<sst xmlns="http://schemas.openxmlformats.org/spreadsheetml/2006/main" count="2957" uniqueCount="635">
  <si>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</si>
  <si>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</si>
  <si>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</si>
  <si>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</si>
  <si>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</si>
  <si>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</si>
  <si>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</si>
  <si>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</si>
  <si>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</si>
  <si>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</si>
  <si>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</si>
  <si>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</si>
  <si>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</si>
  <si>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</si>
  <si>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</si>
  <si>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</si>
  <si>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</si>
  <si>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</si>
  <si>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</si>
  <si>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</si>
  <si>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</si>
  <si>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</si>
  <si>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</si>
  <si>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</si>
  <si>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</si>
  <si>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</si>
  <si>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</si>
  <si>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</si>
  <si>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</si>
  <si>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</si>
  <si>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</si>
  <si>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</si>
  <si>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</si>
  <si>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</si>
  <si>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</si>
  <si>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</si>
  <si>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</si>
  <si>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</si>
  <si>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</si>
  <si>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</si>
  <si>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</si>
  <si>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</si>
  <si>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</si>
  <si>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</si>
  <si>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</si>
  <si>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</si>
  <si>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</si>
  <si>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</si>
  <si>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</si>
  <si>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</si>
  <si>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</si>
  <si>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</si>
  <si>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</si>
  <si>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</si>
  <si>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</si>
  <si>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</si>
  <si>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</si>
  <si>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</si>
  <si>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</si>
  <si>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</si>
  <si>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</si>
  <si>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</si>
  <si>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</si>
  <si>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</si>
  <si>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</si>
  <si>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</si>
  <si>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</si>
  <si>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</si>
  <si>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</si>
  <si>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</si>
  <si>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</si>
  <si>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</si>
  <si>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</si>
  <si>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</si>
  <si>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</si>
  <si>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</si>
  <si>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</si>
  <si>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</si>
  <si>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</si>
  <si>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</si>
  <si>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</si>
  <si>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</si>
  <si>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</si>
  <si>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</si>
  <si>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</si>
  <si>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</si>
  <si>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</si>
  <si>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</si>
  <si>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</si>
  <si>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</si>
  <si>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</si>
  <si>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</si>
  <si>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</si>
  <si>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</si>
  <si>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</si>
  <si>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</si>
  <si>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</si>
  <si>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</si>
  <si>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</si>
  <si>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</si>
  <si>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</si>
  <si>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</si>
  <si>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</si>
  <si>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</si>
  <si>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</si>
  <si>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</si>
  <si>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</si>
  <si>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</si>
  <si>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</si>
  <si>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</si>
  <si>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</si>
  <si>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</si>
  <si>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</si>
  <si>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</si>
  <si>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</si>
  <si>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</si>
  <si>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</si>
  <si>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</si>
  <si>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</si>
  <si>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</si>
  <si>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</si>
  <si>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</si>
  <si>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</si>
  <si>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</si>
  <si>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</si>
  <si>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</si>
  <si>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</si>
  <si>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</si>
  <si>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</si>
  <si>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</si>
  <si>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</si>
  <si>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</si>
  <si>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</si>
  <si>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</si>
  <si>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</si>
  <si>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</si>
  <si>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</si>
  <si>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</si>
  <si>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</si>
  <si>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</si>
  <si>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</si>
  <si>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</si>
  <si>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</si>
  <si>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</si>
  <si>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</si>
  <si>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</si>
  <si>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</si>
  <si>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</si>
  <si>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</si>
  <si>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</si>
  <si>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</si>
  <si>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</si>
  <si>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</si>
  <si>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</si>
  <si>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</si>
  <si>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</si>
  <si>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</si>
  <si>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</si>
  <si>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</si>
  <si>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</si>
  <si>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</si>
  <si>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</si>
  <si>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</si>
  <si>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</si>
  <si>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</si>
  <si>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</si>
  <si>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</si>
  <si>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</si>
  <si>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</si>
  <si>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</si>
  <si>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</si>
  <si>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</si>
  <si>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</si>
  <si>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</si>
  <si>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</si>
  <si>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</si>
  <si>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</si>
  <si>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</si>
  <si>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</si>
  <si>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</si>
  <si>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</si>
  <si>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</si>
  <si>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</si>
  <si>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</si>
  <si>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</si>
  <si>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</si>
  <si>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</si>
  <si>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</si>
  <si>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</si>
  <si>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</si>
  <si>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</si>
  <si>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</si>
  <si>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</si>
  <si>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</si>
  <si>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</si>
  <si>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</si>
  <si>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</si>
  <si>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</si>
  <si>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</si>
  <si>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</si>
  <si>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</si>
  <si>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</si>
  <si>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</si>
  <si>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</si>
  <si>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</si>
  <si>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</si>
  <si>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</si>
  <si>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</si>
  <si>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</si>
  <si>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</si>
  <si>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</si>
  <si>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</si>
  <si>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</si>
  <si>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</si>
  <si>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</si>
  <si>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</si>
  <si>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</si>
  <si>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</si>
  <si>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</si>
  <si>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</si>
  <si>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</si>
  <si>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</si>
  <si>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</si>
  <si>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</si>
  <si>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</si>
  <si>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</si>
  <si>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</si>
  <si>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</si>
  <si>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</si>
  <si>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</si>
  <si>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</si>
  <si>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</si>
  <si>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</si>
  <si>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</si>
  <si>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</si>
  <si>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</si>
  <si>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</si>
  <si>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</si>
  <si>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</si>
  <si>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</si>
  <si>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</si>
  <si>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</si>
  <si>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</si>
  <si>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</si>
  <si>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</si>
  <si>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</si>
  <si>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</si>
  <si>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</si>
  <si>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</si>
  <si>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</si>
  <si>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</si>
  <si>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</si>
  <si>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</si>
  <si>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</si>
  <si>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</si>
  <si>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</si>
  <si>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</si>
  <si>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</si>
  <si>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</si>
  <si>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</si>
  <si>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</si>
  <si>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</si>
  <si>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</si>
  <si>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</si>
  <si>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</si>
  <si>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</si>
  <si>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</si>
  <si>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</si>
  <si>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</si>
  <si>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</si>
  <si>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</si>
  <si>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</si>
  <si>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</si>
  <si>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</si>
  <si>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</si>
  <si>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</si>
  <si>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</si>
  <si>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</si>
  <si>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</si>
  <si>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</si>
  <si>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</si>
  <si>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</si>
  <si>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</si>
  <si>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</si>
  <si>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</si>
  <si>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</si>
  <si>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</si>
  <si>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</si>
  <si>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</si>
  <si>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</si>
  <si>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</si>
  <si>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</si>
  <si>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</si>
  <si>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</si>
  <si>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</si>
  <si>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</si>
  <si>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</si>
  <si>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</si>
  <si>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</si>
  <si>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</si>
  <si>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</si>
  <si>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</si>
  <si>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</si>
  <si>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</si>
  <si>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</si>
  <si>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</si>
  <si>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</si>
  <si>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</si>
  <si>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</si>
  <si>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</si>
  <si>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</si>
  <si>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</si>
  <si>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</si>
  <si>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</si>
  <si>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</si>
  <si>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</si>
  <si>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</si>
  <si>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</si>
  <si>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</si>
  <si>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</si>
  <si>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</si>
  <si>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</si>
  <si>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</si>
  <si>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</si>
  <si>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</si>
  <si>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</si>
  <si>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</si>
  <si>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</si>
  <si>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</si>
  <si>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</si>
  <si>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</si>
  <si>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</si>
  <si>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</si>
  <si>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</si>
  <si>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</si>
  <si>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</si>
  <si>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</si>
  <si>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</si>
  <si>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</si>
  <si>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</si>
  <si>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</si>
  <si>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</si>
  <si>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</si>
  <si>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</si>
  <si>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</si>
  <si>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</si>
  <si>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</si>
  <si>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</si>
  <si>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</si>
  <si>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</si>
  <si>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</si>
  <si>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</si>
  <si>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</si>
  <si>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</si>
  <si>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</si>
  <si>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</si>
  <si>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</si>
  <si>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</si>
  <si>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</si>
  <si>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</si>
  <si>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</si>
  <si>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</si>
  <si>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</si>
  <si>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</si>
  <si>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</si>
  <si>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</si>
  <si>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</si>
  <si>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</si>
  <si>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</si>
  <si>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</si>
  <si>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</si>
  <si>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</si>
  <si>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</si>
  <si>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</si>
  <si>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</si>
  <si>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</si>
  <si>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</si>
  <si>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</si>
  <si>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</si>
  <si>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</si>
  <si>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</si>
  <si>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</si>
  <si>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</si>
  <si>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</si>
  <si>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</si>
  <si>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</si>
  <si>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</si>
  <si>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</si>
  <si>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</si>
  <si>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</si>
  <si>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</si>
  <si>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</si>
  <si>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</si>
  <si>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</si>
  <si>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</si>
  <si>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</si>
  <si>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</si>
  <si>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</si>
  <si>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</si>
  <si>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</si>
  <si>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</si>
  <si>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</si>
  <si>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</si>
  <si>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</si>
  <si>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</si>
  <si>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</si>
  <si>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</si>
  <si>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</si>
  <si>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</si>
  <si>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</si>
  <si>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</si>
  <si>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</si>
  <si>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</si>
  <si>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</si>
  <si>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</si>
  <si>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</si>
  <si>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</si>
  <si>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</si>
  <si>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</si>
  <si>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</si>
  <si>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</si>
  <si>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</si>
  <si>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</si>
  <si>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</si>
  <si>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</si>
  <si>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</si>
  <si>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</si>
  <si>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</si>
  <si>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</si>
  <si>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</si>
  <si>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</si>
  <si>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</si>
  <si>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</si>
  <si>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</si>
  <si>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</si>
  <si>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</si>
  <si>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</si>
  <si>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</si>
  <si>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</si>
  <si>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</si>
  <si>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</si>
  <si>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</si>
  <si>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</si>
  <si>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</si>
  <si>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</si>
  <si>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</si>
  <si>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</si>
  <si>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</si>
  <si>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</si>
  <si>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</si>
  <si>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</si>
  <si>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</si>
  <si>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</si>
  <si>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</si>
  <si>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</si>
  <si>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</si>
  <si>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</si>
  <si>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</si>
  <si>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</si>
  <si>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</si>
  <si>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</si>
  <si>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</si>
  <si>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</si>
  <si>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</si>
  <si>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</si>
  <si>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</si>
  <si>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</si>
  <si>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</si>
  <si>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</si>
  <si>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</si>
  <si>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</si>
  <si>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</si>
  <si>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</si>
  <si>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</si>
  <si>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</si>
  <si>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</si>
  <si>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</si>
  <si>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</si>
  <si>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</si>
  <si>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</si>
  <si>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</si>
  <si>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</si>
  <si>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</si>
  <si>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</si>
  <si>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</si>
  <si>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</si>
  <si>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</si>
  <si>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</si>
  <si>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</si>
  <si>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</si>
  <si>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</si>
  <si>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</si>
  <si>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</si>
  <si>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</si>
  <si>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</si>
  <si>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</si>
  <si>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</si>
  <si>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</si>
  <si>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</si>
  <si>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</si>
  <si>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</si>
  <si>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</si>
  <si>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</si>
  <si>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</si>
  <si>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</si>
  <si>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</si>
  <si>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</si>
  <si>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</si>
  <si>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</si>
  <si>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</si>
  <si>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</si>
  <si>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</si>
  <si>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</si>
  <si>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</si>
  <si>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</si>
  <si>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</si>
  <si>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</si>
  <si>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</si>
  <si>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</si>
  <si>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</si>
  <si>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</si>
  <si>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</si>
  <si>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</si>
  <si>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</si>
  <si>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</si>
  <si>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</si>
  <si>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</si>
  <si>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</si>
  <si>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</si>
  <si>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</si>
  <si>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</si>
  <si>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</si>
  <si>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</si>
  <si>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</si>
  <si>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</si>
  <si>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</si>
  <si>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</si>
  <si>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</si>
  <si>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</si>
  <si>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</si>
  <si>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</si>
  <si>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</si>
  <si>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</si>
  <si>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</si>
  <si>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</si>
  <si>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</si>
  <si>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</si>
  <si>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</si>
  <si>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</si>
  <si>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</si>
  <si>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</si>
  <si>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</si>
  <si>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</si>
  <si>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</si>
  <si>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</si>
  <si>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</si>
  <si>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</si>
  <si>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</si>
  <si>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</si>
  <si>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</si>
  <si>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</si>
  <si>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</si>
  <si>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</si>
  <si>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</si>
  <si>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両立支援等助成金（出生時両立支援コース）</t>
    <phoneticPr fontId="5"/>
  </si>
  <si>
    <t>雇用環境・均等局</t>
  </si>
  <si>
    <t>職業生活両立課</t>
    <rPh sb="0" eb="6">
      <t>ショクギョウセイカツリョウリツ</t>
    </rPh>
    <rPh sb="6" eb="7">
      <t>カ</t>
    </rPh>
    <phoneticPr fontId="5"/>
  </si>
  <si>
    <t>○</t>
  </si>
  <si>
    <t>雇用保険法第62条第１項第５号</t>
  </si>
  <si>
    <t>女性の継続就業や出産意欲向上の観点から男性の育児への関わりは重要であるが、他の先進国に比べ日本の男性は子育て等に費やす時間が非常に少ない状況である。これを改善するため、男性の育児休業の取得促進を図る。</t>
  </si>
  <si>
    <t>男性労働者が育児休業や育児目的休暇を取得しやすい職場風土作りに取り組み、子の出生後８週間以内に開始する連続14日以上（中小企業は連続5日以上）の育児休業等を取得した男性労働者が生じた事業主に対して助成金を支給。
 ・1人目の育休取得　　28.5万円＜36万円＞（中小企業は57万円＜72万円＞）
 ・2人目以降の育休取得　育休14日以上　14.25万円＜18万円＞　　育休1ヶ月以上　23.75万円＜30万円＞　育休2ヶ月以上　33.25万円＜42万円＞
　　　　　　　  （中小企業）　育休5日以上　　14.25万円＜18万円＞　　育休14日以上　23.75万円＜30万円＞　育休１ヶ月以上　33.25万円＜42万円＞　
・ 育児目的休暇の導入・利用　14.25万円＜18万円＞（中小企業は28.5万円＜36万円＞）
※上記の＜＞内は、別途定める生産性要件を満たした場合の支給額</t>
  </si>
  <si>
    <t>雇用安定等給付金</t>
    <rPh sb="0" eb="8">
      <t>コヨウアンテイトウキュウフキン</t>
    </rPh>
    <phoneticPr fontId="5"/>
  </si>
  <si>
    <t>助成金を支給されたことにより労働者の継続就業を図ることができたとする事業主の割合90％以上</t>
  </si>
  <si>
    <t>助成金を支給されたことにより労働者の継続就業を図ることができたとする事業主の割合
（計算式）
助成金の支給から6ヶ月後の在職者数／助成金の支給対象労働者数</t>
  </si>
  <si>
    <t>助成金を受給した事業主を対象としたアンケート</t>
  </si>
  <si>
    <t>助成金支給件数</t>
    <rPh sb="0" eb="7">
      <t>ジョセイキンシキュウケンスウ</t>
    </rPh>
    <phoneticPr fontId="5"/>
  </si>
  <si>
    <t>件</t>
    <rPh sb="0" eb="1">
      <t>ケン</t>
    </rPh>
    <phoneticPr fontId="5"/>
  </si>
  <si>
    <t>2,611,720/5,202</t>
  </si>
  <si>
    <t>1,970,385/3,504</t>
  </si>
  <si>
    <t>千円</t>
    <rPh sb="0" eb="2">
      <t>センエン</t>
    </rPh>
    <phoneticPr fontId="5"/>
  </si>
  <si>
    <t xml:space="preserve">       X/Y</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</si>
  <si>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</si>
  <si>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</si>
  <si>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男性の育児休業取得率</t>
  </si>
  <si>
    <t>次世代認定マーク(くるみん)取得企業数</t>
  </si>
  <si>
    <t>社</t>
    <rPh sb="0" eb="1">
      <t>シャ</t>
    </rPh>
    <phoneticPr fontId="5"/>
  </si>
  <si>
    <t>-</t>
  </si>
  <si>
    <t>-</t>
    <phoneticPr fontId="5"/>
  </si>
  <si>
    <t>-</t>
    <phoneticPr fontId="5"/>
  </si>
  <si>
    <t>-</t>
    <phoneticPr fontId="5"/>
  </si>
  <si>
    <t>-</t>
    <phoneticPr fontId="5"/>
  </si>
  <si>
    <t>-</t>
    <phoneticPr fontId="5"/>
  </si>
  <si>
    <t>-</t>
    <phoneticPr fontId="5"/>
  </si>
  <si>
    <t>両立支援等助成金（介護離職防止支援コース）</t>
    <rPh sb="9" eb="15">
      <t>カイゴリショクボウシ</t>
    </rPh>
    <phoneticPr fontId="5"/>
  </si>
  <si>
    <t>両立支援等助成金（育児休業等支援コース）</t>
  </si>
  <si>
    <t>両立支援等助成金（再雇用者評価処遇コース）</t>
    <rPh sb="0" eb="4">
      <t>リョウリツシエン</t>
    </rPh>
    <rPh sb="4" eb="5">
      <t>トウ</t>
    </rPh>
    <rPh sb="5" eb="8">
      <t>ジョセイキン</t>
    </rPh>
    <rPh sb="9" eb="13">
      <t>サイコヨウシャ</t>
    </rPh>
    <rPh sb="13" eb="15">
      <t>ヒョウカ</t>
    </rPh>
    <rPh sb="15" eb="17">
      <t>ショグウ</t>
    </rPh>
    <phoneticPr fontId="5"/>
  </si>
  <si>
    <t>本事業及び「両立支援等助成金（育児休業等支援コース）」は、政府の重要施策である仕事と子育て等の両立支援に資する事業として行っているものである。
本事業は、そのうち、男性の育児休業・育児目的休暇の取得に関する取組を行い、子の出生時に男性労働者に対し育児休業・育児目的休暇を取得させた事業主に対する助成金の支給等に係る経費である。</t>
    <phoneticPr fontId="5"/>
  </si>
  <si>
    <t>女性の継続就業や出産意欲向上の観点から男性の育児への関わりは重要であるが、他の先進国に比べ日本の男性は子育て等に費やす時間が非常に少ない状況である。これを改善するため、男性の育児休業・育児目的休暇の取得に関する事業主の取組を支援するという本事業の目的は、国民や社会のニーズを反映している。</t>
    <phoneticPr fontId="5"/>
  </si>
  <si>
    <t>支給対象者が雇用保険適用事業主であり、雇用保険制度を運用している国（労働局）が実施すべき事業である。</t>
    <phoneticPr fontId="5"/>
  </si>
  <si>
    <t>政策目標の達成手段として位置付けられ、優先度の高い事業である。</t>
    <phoneticPr fontId="5"/>
  </si>
  <si>
    <t>‐</t>
  </si>
  <si>
    <t>無</t>
  </si>
  <si>
    <t>本事業は、事業主から徴収した雇用保険料を財源に、労働者の仕事と家庭生活の両立を容易にし、労働者の雇用の安定に資するため、事業主に支給するものであるため、受益者との負担関係は妥当である。</t>
  </si>
  <si>
    <t>本助成金の支給額は、支給要件として設定している事業主の取組内容に応じた適切な金額を設定している。</t>
  </si>
  <si>
    <t>本事業は、事業主に支給する助成金のみで構成されており、必要最低限のものとなっている。</t>
  </si>
  <si>
    <t>0627</t>
  </si>
  <si>
    <t>男性労働者の仕事と育児の両立のための取組</t>
    <phoneticPr fontId="5"/>
  </si>
  <si>
    <t>助成金</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</si>
  <si>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</si>
  <si>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</si>
  <si>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</si>
  <si>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</si>
  <si>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</si>
  <si>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</si>
  <si>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</si>
  <si>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</si>
  <si>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</si>
  <si>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</si>
  <si>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助成金の執行額（X）／助成件数（Y）　　　　　　　　　　　　　　</t>
    <rPh sb="0" eb="3">
      <t>ジョセイキン</t>
    </rPh>
    <rPh sb="4" eb="6">
      <t>シッコウ</t>
    </rPh>
    <rPh sb="6" eb="7">
      <t>ガク</t>
    </rPh>
    <rPh sb="11" eb="13">
      <t>ジョセイ</t>
    </rPh>
    <rPh sb="13" eb="15">
      <t>ケンスウ</t>
    </rPh>
    <phoneticPr fontId="5"/>
  </si>
  <si>
    <t>-</t>
    <phoneticPr fontId="5"/>
  </si>
  <si>
    <t>6,536,688/11,806</t>
    <phoneticPr fontId="5"/>
  </si>
  <si>
    <t>482</t>
    <phoneticPr fontId="5"/>
  </si>
  <si>
    <t>点検対象外</t>
    <rPh sb="0" eb="5">
      <t>テンケンタイショウガイ</t>
    </rPh>
    <phoneticPr fontId="5"/>
  </si>
  <si>
    <t>職業生活両立課
佐藤　俊</t>
    <rPh sb="8" eb="10">
      <t>サトウ</t>
    </rPh>
    <rPh sb="11" eb="12">
      <t>シュン</t>
    </rPh>
    <phoneticPr fontId="5"/>
  </si>
  <si>
    <t>雇用関係助成金支給要領
｢日本再興戦略改定2016｣(平成28年6月2日閣議決定)
「ニッポン一億総活躍プラン」(平成28年6月2日閣議決定)
「働き方改革実行計画」（平成29年3月28日働き方改革実現会議決定）
「少子化社会対策大綱」（令和2年5月29日閣議決定）
「女性活躍加速ための重点方針2020」（令和2年7月1日すべての女性が輝く社会づくり本部決定）
「経済財政運営と改革の基本方針2020」（令和2年7月17日閣議決定）
「成長戦略実行計画・成長戦略フォローアップ」（令和2年7月17日閣議決定）</t>
    <phoneticPr fontId="5"/>
  </si>
  <si>
    <t>支給実績の伸び率を反映させたことによる増額</t>
    <phoneticPr fontId="5"/>
  </si>
  <si>
    <t>助成金を支給されたことにより労働者の継続就業を図ることができたとする事業主割合90％以上を成果目標として設定しているところ、令和元年度においては92.7％の成果実績であり、成果実績は成果目標に見合ったものといえる。</t>
    <rPh sb="0" eb="3">
      <t>ジョセイキン</t>
    </rPh>
    <rPh sb="4" eb="6">
      <t>シキュウ</t>
    </rPh>
    <rPh sb="14" eb="17">
      <t>ロウドウシャ</t>
    </rPh>
    <rPh sb="18" eb="20">
      <t>ケイゾク</t>
    </rPh>
    <rPh sb="20" eb="22">
      <t>シュウギョウ</t>
    </rPh>
    <rPh sb="23" eb="24">
      <t>ハカ</t>
    </rPh>
    <rPh sb="34" eb="37">
      <t>ジギョウヌシ</t>
    </rPh>
    <rPh sb="37" eb="39">
      <t>ワリアイ</t>
    </rPh>
    <rPh sb="42" eb="44">
      <t>イジョウ</t>
    </rPh>
    <rPh sb="45" eb="47">
      <t>セイカ</t>
    </rPh>
    <rPh sb="47" eb="49">
      <t>モクヒョウ</t>
    </rPh>
    <rPh sb="52" eb="54">
      <t>セッテイ</t>
    </rPh>
    <rPh sb="62" eb="64">
      <t>レイワ</t>
    </rPh>
    <rPh sb="64" eb="65">
      <t>モト</t>
    </rPh>
    <rPh sb="65" eb="67">
      <t>ネンド</t>
    </rPh>
    <rPh sb="78" eb="80">
      <t>セイカ</t>
    </rPh>
    <rPh sb="80" eb="82">
      <t>ジッセキ</t>
    </rPh>
    <rPh sb="86" eb="88">
      <t>セイカ</t>
    </rPh>
    <rPh sb="88" eb="90">
      <t>ジッセキ</t>
    </rPh>
    <rPh sb="91" eb="93">
      <t>セイカ</t>
    </rPh>
    <rPh sb="93" eb="95">
      <t>モクヒョウ</t>
    </rPh>
    <rPh sb="96" eb="98">
      <t>ミア</t>
    </rPh>
    <phoneticPr fontId="5"/>
  </si>
  <si>
    <t>出生時両立支援コースは、支給要件の一部見直しや男性の育児休業取得等に対する理解を含めて周知に努めたこと等から、支給件数が前年度を上回った。
支給要件の緩和や申請の簡素化により支給要件を満たす事業主は増加傾向にあり、今後も執行率の増加が見込まれる。</t>
    <phoneticPr fontId="5"/>
  </si>
  <si>
    <t>今後、制度のニーズ等を勘案しつつ、必要に応じ制度内容を一部見直し、予算額を適切な水準とする。</t>
    <phoneticPr fontId="5"/>
  </si>
  <si>
    <t>3,008,296/6,672</t>
    <phoneticPr fontId="5"/>
  </si>
  <si>
    <t>男性の育児休業取得等に対する理解を含めて周知に努めたこと等から支給件数が見込みに近いものとなった。</t>
    <rPh sb="36" eb="38">
      <t>ミコ</t>
    </rPh>
    <rPh sb="40" eb="41">
      <t>チカ</t>
    </rPh>
    <phoneticPr fontId="5"/>
  </si>
  <si>
    <t>男性労働者が育児休業を取得しやすい職場風土作りに取り組み、男性労働者に子の出生後８週間以内に開始する育児休業を利用させた事業主を支援することにより、国の目標である男性育児休業取得率の達成に寄与するとともに、仕事と家庭の両立支援に資する。</t>
    <phoneticPr fontId="5"/>
  </si>
  <si>
    <t>令和２年度をもって終了する予定であったが、令和３年度以降においても男性の育児休業取得率等が低い状況が続くと見込まれることから、令和３年度も継続。</t>
    <rPh sb="21" eb="23">
      <t>レイワ</t>
    </rPh>
    <rPh sb="24" eb="26">
      <t>ネンド</t>
    </rPh>
    <rPh sb="26" eb="28">
      <t>イコウ</t>
    </rPh>
    <rPh sb="33" eb="35">
      <t>ダンセイ</t>
    </rPh>
    <rPh sb="36" eb="38">
      <t>イクジ</t>
    </rPh>
    <rPh sb="38" eb="40">
      <t>キュウギョウ</t>
    </rPh>
    <rPh sb="40" eb="42">
      <t>シュトク</t>
    </rPh>
    <rPh sb="42" eb="43">
      <t>リツ</t>
    </rPh>
    <rPh sb="43" eb="44">
      <t>トウ</t>
    </rPh>
    <rPh sb="45" eb="46">
      <t>ヒク</t>
    </rPh>
    <rPh sb="47" eb="49">
      <t>ジョウキョウ</t>
    </rPh>
    <rPh sb="50" eb="51">
      <t>ツヅ</t>
    </rPh>
    <rPh sb="53" eb="55">
      <t>ミコ</t>
    </rPh>
    <rPh sb="63" eb="65">
      <t>レイワ</t>
    </rPh>
    <rPh sb="66" eb="68">
      <t>ネンド</t>
    </rPh>
    <rPh sb="69" eb="71">
      <t>ケイゾク</t>
    </rPh>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</si>
  <si>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rPh sb="0" eb="2">
      <t>カツドウ</t>
    </rPh>
    <rPh sb="5" eb="7">
      <t>トウショ</t>
    </rPh>
    <rPh sb="7" eb="9">
      <t>ミコ</t>
    </rPh>
    <rPh sb="76" eb="79">
      <t>シッコウリツ</t>
    </rPh>
    <rPh sb="80" eb="82">
      <t>カンアン</t>
    </rPh>
    <rPh sb="84" eb="86">
      <t>セキサン</t>
    </rPh>
    <rPh sb="87" eb="89">
      <t>ミナオ</t>
    </rPh>
    <rPh sb="90" eb="92">
      <t>ジギョウ</t>
    </rPh>
    <rPh sb="92" eb="94">
      <t>ナイヨウ</t>
    </rPh>
    <rPh sb="95" eb="97">
      <t>セイサ</t>
    </rPh>
    <rPh sb="99" eb="102">
      <t>ヨサンガク</t>
    </rPh>
    <rPh sb="103" eb="105">
      <t>シュクゲン</t>
    </rPh>
    <rPh sb="109" eb="111">
      <t>ケントウ</t>
    </rPh>
    <phoneticPr fontId="1"/>
  </si>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</sst>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12700</xdr:colOff>
      <xdr:row>741</xdr:row>
      <xdr:rowOff>25400</xdr:rowOff>
    </xdr:from>
    <xdr:to>
      <xdr:col>36</xdr:col>
      <xdr:colOff>68196</xdr:colOff>
      <xdr:row>746</xdr:row>
      <xdr:rowOff>290001</xdr:rowOff>
    </xdr:to>
    <xdr:grpSp>
      <xdr:nvGrpSpPr>
        <xdr:cNvPr id="2" name="グループ化 1">
          <a:extLst>
            <a:ext uri="{FF2B5EF4-FFF2-40B4-BE49-F238E27FC236}">
              <a16:creationId xmlns:a16="http://schemas.microsoft.com/office/drawing/2014/main" id="{00000000-0008-0000-0000-00001D000000}"/>
            </a:ext>
          </a:extLst>
        </xdr:cNvPr>
        <xdr:cNvGrpSpPr/>
      </xdr:nvGrpSpPr>
      <xdr:grpSpPr>
        <a:xfrm>
          <a:off x="3038288" y="47179753"/>
          <a:ext cx="4291320" cy="2001513"/>
          <a:chOff x="2417901" y="228975681"/>
          <a:chExt cx="4400318" cy="1991642"/>
        </a:xfrm>
      </xdr:grpSpPr>
      <xdr:sp macro="" textlink="">
        <xdr:nvSpPr>
          <xdr:cNvPr id="3" name="正方形/長方形 2">
            <a:extLst>
              <a:ext uri="{FF2B5EF4-FFF2-40B4-BE49-F238E27FC236}">
                <a16:creationId xmlns:a16="http://schemas.microsoft.com/office/drawing/2014/main" id="{00000000-0008-0000-0000-00001E000000}"/>
              </a:ext>
            </a:extLst>
          </xdr:cNvPr>
          <xdr:cNvSpPr/>
        </xdr:nvSpPr>
        <xdr:spPr bwMode="auto">
          <a:xfrm>
            <a:off x="2420471" y="228975681"/>
            <a:ext cx="4397748" cy="60415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 name="直線矢印コネクタ 3">
            <a:extLst>
              <a:ext uri="{FF2B5EF4-FFF2-40B4-BE49-F238E27FC236}">
                <a16:creationId xmlns:a16="http://schemas.microsoft.com/office/drawing/2014/main" id="{00000000-0008-0000-0000-00001F000000}"/>
              </a:ext>
            </a:extLst>
          </xdr:cNvPr>
          <xdr:cNvCxnSpPr/>
        </xdr:nvCxnSpPr>
        <xdr:spPr bwMode="auto">
          <a:xfrm flipH="1">
            <a:off x="4562211" y="229929198"/>
            <a:ext cx="12928" cy="260033"/>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5" name="正方形/長方形 4">
            <a:extLst>
              <a:ext uri="{FF2B5EF4-FFF2-40B4-BE49-F238E27FC236}">
                <a16:creationId xmlns:a16="http://schemas.microsoft.com/office/drawing/2014/main" id="{00000000-0008-0000-0000-000020000000}"/>
              </a:ext>
            </a:extLst>
          </xdr:cNvPr>
          <xdr:cNvSpPr/>
        </xdr:nvSpPr>
        <xdr:spPr bwMode="auto">
          <a:xfrm>
            <a:off x="2417901" y="230433922"/>
            <a:ext cx="4397748" cy="53340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6,672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19</xdr:col>
      <xdr:colOff>88900</xdr:colOff>
      <xdr:row>742</xdr:row>
      <xdr:rowOff>330200</xdr:rowOff>
    </xdr:from>
    <xdr:to>
      <xdr:col>31</xdr:col>
      <xdr:colOff>142858</xdr:colOff>
      <xdr:row>743</xdr:row>
      <xdr:rowOff>240998</xdr:rowOff>
    </xdr:to>
    <xdr:sp macro="" textlink="">
      <xdr:nvSpPr>
        <xdr:cNvPr id="6" name="大かっこ 5">
          <a:extLst>
            <a:ext uri="{FF2B5EF4-FFF2-40B4-BE49-F238E27FC236}">
              <a16:creationId xmlns:a16="http://schemas.microsoft.com/office/drawing/2014/main" id="{00000000-0008-0000-0000-000022000000}"/>
            </a:ext>
          </a:extLst>
        </xdr:cNvPr>
        <xdr:cNvSpPr/>
      </xdr:nvSpPr>
      <xdr:spPr>
        <a:xfrm>
          <a:off x="3949700" y="51473100"/>
          <a:ext cx="2492358" cy="26639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支給要領等の作成、審査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25400</xdr:colOff>
      <xdr:row>744</xdr:row>
      <xdr:rowOff>215900</xdr:rowOff>
    </xdr:from>
    <xdr:to>
      <xdr:col>27</xdr:col>
      <xdr:colOff>71591</xdr:colOff>
      <xdr:row>745</xdr:row>
      <xdr:rowOff>58866</xdr:rowOff>
    </xdr:to>
    <xdr:sp macro="" textlink="">
      <xdr:nvSpPr>
        <xdr:cNvPr id="7" name="大かっこ 6">
          <a:extLst>
            <a:ext uri="{FF2B5EF4-FFF2-40B4-BE49-F238E27FC236}">
              <a16:creationId xmlns:a16="http://schemas.microsoft.com/office/drawing/2014/main" id="{00000000-0008-0000-0000-000024000000}"/>
            </a:ext>
          </a:extLst>
        </xdr:cNvPr>
        <xdr:cNvSpPr/>
      </xdr:nvSpPr>
      <xdr:spPr>
        <a:xfrm>
          <a:off x="4902200" y="52070000"/>
          <a:ext cx="655791" cy="1985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p>
      </xdr:txBody>
    </xdr:sp>
    <xdr:clientData/>
  </xdr:twoCellAnchor>
  <xdr:twoCellAnchor>
    <xdr:from>
      <xdr:col>17</xdr:col>
      <xdr:colOff>127000</xdr:colOff>
      <xdr:row>747</xdr:row>
      <xdr:rowOff>88900</xdr:rowOff>
    </xdr:from>
    <xdr:to>
      <xdr:col>36</xdr:col>
      <xdr:colOff>62454</xdr:colOff>
      <xdr:row>747</xdr:row>
      <xdr:rowOff>249466</xdr:rowOff>
    </xdr:to>
    <xdr:sp macro="" textlink="">
      <xdr:nvSpPr>
        <xdr:cNvPr id="8" name="大かっこ 7">
          <a:extLst>
            <a:ext uri="{FF2B5EF4-FFF2-40B4-BE49-F238E27FC236}">
              <a16:creationId xmlns:a16="http://schemas.microsoft.com/office/drawing/2014/main" id="{00000000-0008-0000-0000-00002A000000}"/>
            </a:ext>
          </a:extLst>
        </xdr:cNvPr>
        <xdr:cNvSpPr/>
      </xdr:nvSpPr>
      <xdr:spPr>
        <a:xfrm>
          <a:off x="3581400" y="53009800"/>
          <a:ext cx="3796254" cy="1605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男性労働者の仕事と育児の両立のための取組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100" zoomScaleSheetLayoutView="85" zoomScalePageLayoutView="85" workbookViewId="0">
      <selection activeCell="G134" sqref="G134: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491</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529</v>
      </c>
      <c r="H5" s="560"/>
      <c r="I5" s="560"/>
      <c r="J5" s="560"/>
      <c r="K5" s="560"/>
      <c r="L5" s="560"/>
      <c r="M5" s="561" t="s">
        <v>66</v>
      </c>
      <c r="N5" s="562"/>
      <c r="O5" s="562"/>
      <c r="P5" s="562"/>
      <c r="Q5" s="562"/>
      <c r="R5" s="563"/>
      <c r="S5" s="564" t="s">
        <v>534</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623</v>
      </c>
      <c r="AR5" s="724"/>
      <c r="AS5" s="724"/>
      <c r="AT5" s="724"/>
      <c r="AU5" s="724"/>
      <c r="AV5" s="724"/>
      <c r="AW5" s="724"/>
      <c r="AX5" s="725"/>
    </row>
    <row r="6" spans="1:50" ht="39" customHeight="1" x14ac:dyDescent="0.15">
      <c r="A6" s="728" t="s">
        <v>4</v>
      </c>
      <c r="B6" s="729"/>
      <c r="C6" s="729"/>
      <c r="D6" s="729"/>
      <c r="E6" s="729"/>
      <c r="F6" s="729"/>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211.5" customHeight="1" x14ac:dyDescent="0.15">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624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子ども・若者育成支援、少子化社会対策、男女共同参画</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15.5" customHeight="1" x14ac:dyDescent="0.15">
      <c r="A10" s="743" t="s">
        <v>30</v>
      </c>
      <c r="B10" s="744"/>
      <c r="C10" s="744"/>
      <c r="D10" s="744"/>
      <c r="E10" s="744"/>
      <c r="F10" s="744"/>
      <c r="G10" s="676" t="s">
        <v>570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878</v>
      </c>
      <c r="Q13" s="117"/>
      <c r="R13" s="117"/>
      <c r="S13" s="117"/>
      <c r="T13" s="117"/>
      <c r="U13" s="117"/>
      <c r="V13" s="118"/>
      <c r="W13" s="116">
        <v>3643</v>
      </c>
      <c r="X13" s="117"/>
      <c r="Y13" s="117"/>
      <c r="Z13" s="117"/>
      <c r="AA13" s="117"/>
      <c r="AB13" s="117"/>
      <c r="AC13" s="118"/>
      <c r="AD13" s="116">
        <v>3594</v>
      </c>
      <c r="AE13" s="117"/>
      <c r="AF13" s="117"/>
      <c r="AG13" s="117"/>
      <c r="AH13" s="117"/>
      <c r="AI13" s="117"/>
      <c r="AJ13" s="118"/>
      <c r="AK13" s="116">
        <v>6537</v>
      </c>
      <c r="AL13" s="117"/>
      <c r="AM13" s="117"/>
      <c r="AN13" s="117"/>
      <c r="AO13" s="117"/>
      <c r="AP13" s="117"/>
      <c r="AQ13" s="118"/>
      <c r="AR13" s="113">
        <v>6748</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634</v>
      </c>
      <c r="Q14" s="117"/>
      <c r="R14" s="117"/>
      <c r="S14" s="117"/>
      <c r="T14" s="117"/>
      <c r="U14" s="117"/>
      <c r="V14" s="118"/>
      <c r="W14" s="116" t="s">
        <v>634</v>
      </c>
      <c r="X14" s="117"/>
      <c r="Y14" s="117"/>
      <c r="Z14" s="117"/>
      <c r="AA14" s="117"/>
      <c r="AB14" s="117"/>
      <c r="AC14" s="118"/>
      <c r="AD14" s="116" t="s">
        <v>634</v>
      </c>
      <c r="AE14" s="117"/>
      <c r="AF14" s="117"/>
      <c r="AG14" s="117"/>
      <c r="AH14" s="117"/>
      <c r="AI14" s="117"/>
      <c r="AJ14" s="118"/>
      <c r="AK14" s="116" t="s">
        <v>634</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634</v>
      </c>
      <c r="Q15" s="117"/>
      <c r="R15" s="117"/>
      <c r="S15" s="117"/>
      <c r="T15" s="117"/>
      <c r="U15" s="117"/>
      <c r="V15" s="118"/>
      <c r="W15" s="116" t="s">
        <v>634</v>
      </c>
      <c r="X15" s="117"/>
      <c r="Y15" s="117"/>
      <c r="Z15" s="117"/>
      <c r="AA15" s="117"/>
      <c r="AB15" s="117"/>
      <c r="AC15" s="118"/>
      <c r="AD15" s="116" t="s">
        <v>634</v>
      </c>
      <c r="AE15" s="117"/>
      <c r="AF15" s="117"/>
      <c r="AG15" s="117"/>
      <c r="AH15" s="117"/>
      <c r="AI15" s="117"/>
      <c r="AJ15" s="118"/>
      <c r="AK15" s="116" t="s">
        <v>634</v>
      </c>
      <c r="AL15" s="117"/>
      <c r="AM15" s="117"/>
      <c r="AN15" s="117"/>
      <c r="AO15" s="117"/>
      <c r="AP15" s="117"/>
      <c r="AQ15" s="118"/>
      <c r="AR15" s="116">
        <v>0</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634</v>
      </c>
      <c r="Q16" s="117"/>
      <c r="R16" s="117"/>
      <c r="S16" s="117"/>
      <c r="T16" s="117"/>
      <c r="U16" s="117"/>
      <c r="V16" s="118"/>
      <c r="W16" s="116" t="s">
        <v>634</v>
      </c>
      <c r="X16" s="117"/>
      <c r="Y16" s="117"/>
      <c r="Z16" s="117"/>
      <c r="AA16" s="117"/>
      <c r="AB16" s="117"/>
      <c r="AC16" s="118"/>
      <c r="AD16" s="116" t="s">
        <v>634</v>
      </c>
      <c r="AE16" s="117"/>
      <c r="AF16" s="117"/>
      <c r="AG16" s="117"/>
      <c r="AH16" s="117"/>
      <c r="AI16" s="117"/>
      <c r="AJ16" s="118"/>
      <c r="AK16" s="116" t="s">
        <v>634</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634</v>
      </c>
      <c r="Q17" s="117"/>
      <c r="R17" s="117"/>
      <c r="S17" s="117"/>
      <c r="T17" s="117"/>
      <c r="U17" s="117"/>
      <c r="V17" s="118"/>
      <c r="W17" s="116" t="s">
        <v>634</v>
      </c>
      <c r="X17" s="117"/>
      <c r="Y17" s="117"/>
      <c r="Z17" s="117"/>
      <c r="AA17" s="117"/>
      <c r="AB17" s="117"/>
      <c r="AC17" s="118"/>
      <c r="AD17" s="116" t="s">
        <v>634</v>
      </c>
      <c r="AE17" s="117"/>
      <c r="AF17" s="117"/>
      <c r="AG17" s="117"/>
      <c r="AH17" s="117"/>
      <c r="AI17" s="117"/>
      <c r="AJ17" s="118"/>
      <c r="AK17" s="116" t="s">
        <v>634</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878</v>
      </c>
      <c r="Q18" s="123"/>
      <c r="R18" s="123"/>
      <c r="S18" s="123"/>
      <c r="T18" s="123"/>
      <c r="U18" s="123"/>
      <c r="V18" s="124"/>
      <c r="W18" s="122">
        <f>SUM(W13:AC17)</f>
        <v>3643</v>
      </c>
      <c r="X18" s="123"/>
      <c r="Y18" s="123"/>
      <c r="Z18" s="123"/>
      <c r="AA18" s="123"/>
      <c r="AB18" s="123"/>
      <c r="AC18" s="124"/>
      <c r="AD18" s="122">
        <f>SUM(AD13:AJ17)</f>
        <v>3594</v>
      </c>
      <c r="AE18" s="123"/>
      <c r="AF18" s="123"/>
      <c r="AG18" s="123"/>
      <c r="AH18" s="123"/>
      <c r="AI18" s="123"/>
      <c r="AJ18" s="124"/>
      <c r="AK18" s="122">
        <f>SUM(AK13:AQ17)</f>
        <v>6537</v>
      </c>
      <c r="AL18" s="123"/>
      <c r="AM18" s="123"/>
      <c r="AN18" s="123"/>
      <c r="AO18" s="123"/>
      <c r="AP18" s="123"/>
      <c r="AQ18" s="124"/>
      <c r="AR18" s="122">
        <f>SUM(AR13:AX17)</f>
        <v>6748</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1970</v>
      </c>
      <c r="Q19" s="117"/>
      <c r="R19" s="117"/>
      <c r="S19" s="117"/>
      <c r="T19" s="117"/>
      <c r="U19" s="117"/>
      <c r="V19" s="118"/>
      <c r="W19" s="116">
        <v>2612</v>
      </c>
      <c r="X19" s="117"/>
      <c r="Y19" s="117"/>
      <c r="Z19" s="117"/>
      <c r="AA19" s="117"/>
      <c r="AB19" s="117"/>
      <c r="AC19" s="118"/>
      <c r="AD19" s="116">
        <v>3008</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2.2437357630979498</v>
      </c>
      <c r="Q20" s="540"/>
      <c r="R20" s="540"/>
      <c r="S20" s="540"/>
      <c r="T20" s="540"/>
      <c r="U20" s="540"/>
      <c r="V20" s="540"/>
      <c r="W20" s="540">
        <f t="shared" ref="W20" si="0">IF(W18=0, "-", SUM(W19)/W18)</f>
        <v>0.71699149052978317</v>
      </c>
      <c r="X20" s="540"/>
      <c r="Y20" s="540"/>
      <c r="Z20" s="540"/>
      <c r="AA20" s="540"/>
      <c r="AB20" s="540"/>
      <c r="AC20" s="540"/>
      <c r="AD20" s="540">
        <f t="shared" ref="AD20" si="1">IF(AD18=0, "-", SUM(AD19)/AD18)</f>
        <v>0.83695047301057313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2.2437357630979498</v>
      </c>
      <c r="Q21" s="540"/>
      <c r="R21" s="540"/>
      <c r="S21" s="540"/>
      <c r="T21" s="540"/>
      <c r="U21" s="540"/>
      <c r="V21" s="540"/>
      <c r="W21" s="540">
        <f t="shared" ref="W21" si="2">IF(W19=0, "-", SUM(W19)/SUM(W13,W14))</f>
        <v>0.71699149052978317</v>
      </c>
      <c r="X21" s="540"/>
      <c r="Y21" s="540"/>
      <c r="Z21" s="540"/>
      <c r="AA21" s="540"/>
      <c r="AB21" s="540"/>
      <c r="AC21" s="540"/>
      <c r="AD21" s="540">
        <f t="shared" ref="AD21" si="3">IF(AD19=0, "-", SUM(AD19)/SUM(AD13,AD14))</f>
        <v>0.83695047301057313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6537</v>
      </c>
      <c r="Q23" s="114"/>
      <c r="R23" s="114"/>
      <c r="S23" s="114"/>
      <c r="T23" s="114"/>
      <c r="U23" s="114"/>
      <c r="V23" s="115"/>
      <c r="W23" s="113">
        <v>6748</v>
      </c>
      <c r="X23" s="114"/>
      <c r="Y23" s="114"/>
      <c r="Z23" s="114"/>
      <c r="AA23" s="114"/>
      <c r="AB23" s="114"/>
      <c r="AC23" s="115"/>
      <c r="AD23" s="207" t="s">
        <v>625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6537</v>
      </c>
      <c r="Q29" s="117"/>
      <c r="R29" s="117"/>
      <c r="S29" s="117"/>
      <c r="T29" s="117"/>
      <c r="U29" s="117"/>
      <c r="V29" s="118"/>
      <c r="W29" s="222">
        <f>AR13</f>
        <v>6748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586</v>
      </c>
      <c r="AR31" s="140"/>
      <c r="AS31" s="141" t="s">
        <v>236</v>
      </c>
      <c r="AT31" s="176"/>
      <c r="AU31" s="275">
        <v>2</v>
      </c>
      <c r="AV31" s="275"/>
      <c r="AW31" s="383" t="s">
        <v>181</v>
      </c>
      <c r="AX31" s="384"/>
    </row>
    <row r="32" spans="1:50" ht="23.25" customHeight="1" x14ac:dyDescent="0.15">
      <c r="A32" s="516"/>
      <c r="B32" s="514"/>
      <c r="C32" s="514"/>
      <c r="D32" s="514"/>
      <c r="E32" s="514"/>
      <c r="F32" s="515"/>
      <c r="G32" s="541" t="s">
        <v>572</v>
      </c>
      <c r="H32" s="542"/>
      <c r="I32" s="542"/>
      <c r="J32" s="542"/>
      <c r="K32" s="542"/>
      <c r="L32" s="542"/>
      <c r="M32" s="542"/>
      <c r="N32" s="542"/>
      <c r="O32" s="543"/>
      <c r="P32" s="165" t="s">
        <v>573</v>
      </c>
      <c r="Q32" s="165"/>
      <c r="R32" s="165"/>
      <c r="S32" s="165"/>
      <c r="T32" s="165"/>
      <c r="U32" s="165"/>
      <c r="V32" s="165"/>
      <c r="W32" s="165"/>
      <c r="X32" s="236"/>
      <c r="Y32" s="342" t="s">
        <v>12</v>
      </c>
      <c r="Z32" s="550"/>
      <c r="AA32" s="551"/>
      <c r="AB32" s="552" t="s">
        <v>377</v>
      </c>
      <c r="AC32" s="552"/>
      <c r="AD32" s="552"/>
      <c r="AE32" s="368">
        <v>93.3</v>
      </c>
      <c r="AF32" s="369"/>
      <c r="AG32" s="369"/>
      <c r="AH32" s="369"/>
      <c r="AI32" s="368">
        <v>94.5</v>
      </c>
      <c r="AJ32" s="369"/>
      <c r="AK32" s="369"/>
      <c r="AL32" s="369"/>
      <c r="AM32" s="368">
        <v>92.7</v>
      </c>
      <c r="AN32" s="369"/>
      <c r="AO32" s="369"/>
      <c r="AP32" s="369"/>
      <c r="AQ32" s="119" t="s">
        <v>586</v>
      </c>
      <c r="AR32" s="120"/>
      <c r="AS32" s="120"/>
      <c r="AT32" s="121"/>
      <c r="AU32" s="369" t="s">
        <v>586</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377</v>
      </c>
      <c r="AC33" s="523"/>
      <c r="AD33" s="523"/>
      <c r="AE33" s="368">
        <v>90</v>
      </c>
      <c r="AF33" s="369"/>
      <c r="AG33" s="369"/>
      <c r="AH33" s="369"/>
      <c r="AI33" s="368">
        <v>90</v>
      </c>
      <c r="AJ33" s="369"/>
      <c r="AK33" s="369"/>
      <c r="AL33" s="369"/>
      <c r="AM33" s="368">
        <v>90</v>
      </c>
      <c r="AN33" s="369"/>
      <c r="AO33" s="369"/>
      <c r="AP33" s="369"/>
      <c r="AQ33" s="119" t="s">
        <v>586</v>
      </c>
      <c r="AR33" s="120"/>
      <c r="AS33" s="120"/>
      <c r="AT33" s="121"/>
      <c r="AU33" s="369">
        <v>90</v>
      </c>
      <c r="AV33" s="369"/>
      <c r="AW33" s="369"/>
      <c r="AX33" s="371"/>
    </row>
    <row r="34" spans="1:50" ht="108.7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103.7</v>
      </c>
      <c r="AF34" s="369"/>
      <c r="AG34" s="369"/>
      <c r="AH34" s="369"/>
      <c r="AI34" s="368">
        <v>105</v>
      </c>
      <c r="AJ34" s="369"/>
      <c r="AK34" s="369"/>
      <c r="AL34" s="369"/>
      <c r="AM34" s="368">
        <v>103</v>
      </c>
      <c r="AN34" s="369"/>
      <c r="AO34" s="369"/>
      <c r="AP34" s="369"/>
      <c r="AQ34" s="119" t="s">
        <v>586</v>
      </c>
      <c r="AR34" s="120"/>
      <c r="AS34" s="120"/>
      <c r="AT34" s="121"/>
      <c r="AU34" s="369" t="s">
        <v>586</v>
      </c>
      <c r="AV34" s="369"/>
      <c r="AW34" s="369"/>
      <c r="AX34" s="371"/>
    </row>
    <row r="35" spans="1:50" ht="23.25" customHeight="1" x14ac:dyDescent="0.15">
      <c r="A35" s="901" t="s">
        <v>386</v>
      </c>
      <c r="B35" s="902"/>
      <c r="C35" s="902"/>
      <c r="D35" s="902"/>
      <c r="E35" s="902"/>
      <c r="F35" s="903"/>
      <c r="G35" s="907" t="s">
        <v>574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575</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576</v>
      </c>
      <c r="AC101" s="552"/>
      <c r="AD101" s="552"/>
      <c r="AE101" s="368">
        <v>3504</v>
      </c>
      <c r="AF101" s="369"/>
      <c r="AG101" s="369"/>
      <c r="AH101" s="370"/>
      <c r="AI101" s="368">
        <v>5202</v>
      </c>
      <c r="AJ101" s="369"/>
      <c r="AK101" s="369"/>
      <c r="AL101" s="370"/>
      <c r="AM101" s="368">
        <v>6672</v>
      </c>
      <c r="AN101" s="369"/>
      <c r="AO101" s="369"/>
      <c r="AP101" s="370"/>
      <c r="AQ101" s="368" t="s">
        <v>586</v>
      </c>
      <c r="AR101" s="369"/>
      <c r="AS101" s="369"/>
      <c r="AT101" s="370"/>
      <c r="AU101" s="368" t="s">
        <v>586</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576</v>
      </c>
      <c r="AC102" s="552"/>
      <c r="AD102" s="552"/>
      <c r="AE102" s="362">
        <v>1864</v>
      </c>
      <c r="AF102" s="362"/>
      <c r="AG102" s="362"/>
      <c r="AH102" s="362"/>
      <c r="AI102" s="362">
        <v>10699</v>
      </c>
      <c r="AJ102" s="362"/>
      <c r="AK102" s="362"/>
      <c r="AL102" s="362"/>
      <c r="AM102" s="362">
        <v>9902</v>
      </c>
      <c r="AN102" s="362"/>
      <c r="AO102" s="362"/>
      <c r="AP102" s="362"/>
      <c r="AQ102" s="818">
        <v>11806</v>
      </c>
      <c r="AR102" s="819"/>
      <c r="AS102" s="819"/>
      <c r="AT102" s="820"/>
      <c r="AU102" s="818">
        <v>12780</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618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579</v>
      </c>
      <c r="AC116" s="305"/>
      <c r="AD116" s="306"/>
      <c r="AE116" s="362">
        <v>562</v>
      </c>
      <c r="AF116" s="362"/>
      <c r="AG116" s="362"/>
      <c r="AH116" s="362"/>
      <c r="AI116" s="362">
        <v>502</v>
      </c>
      <c r="AJ116" s="362"/>
      <c r="AK116" s="362"/>
      <c r="AL116" s="362"/>
      <c r="AM116" s="362">
        <v>451</v>
      </c>
      <c r="AN116" s="362"/>
      <c r="AO116" s="362"/>
      <c r="AP116" s="362"/>
      <c r="AQ116" s="368">
        <v>554</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580</v>
      </c>
      <c r="AC117" s="346"/>
      <c r="AD117" s="347"/>
      <c r="AE117" s="310" t="s">
        <v>578</v>
      </c>
      <c r="AF117" s="310"/>
      <c r="AG117" s="310"/>
      <c r="AH117" s="310"/>
      <c r="AI117" s="310" t="s">
        <v>577</v>
      </c>
      <c r="AJ117" s="310"/>
      <c r="AK117" s="310"/>
      <c r="AL117" s="310"/>
      <c r="AM117" s="310" t="s">
        <v>629</v>
      </c>
      <c r="AN117" s="310"/>
      <c r="AO117" s="310"/>
      <c r="AP117" s="310"/>
      <c r="AQ117" s="310" t="s">
        <v>620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v>7</v>
      </c>
      <c r="AV133" s="140"/>
      <c r="AW133" s="141" t="s">
        <v>181</v>
      </c>
      <c r="AX133" s="142"/>
    </row>
    <row r="134" spans="1:50" ht="39.75" customHeight="1" x14ac:dyDescent="0.15">
      <c r="A134" s="999"/>
      <c r="B134" s="256"/>
      <c r="C134" s="255"/>
      <c r="D134" s="256"/>
      <c r="E134" s="255"/>
      <c r="F134" s="318"/>
      <c r="G134" s="235"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377</v>
      </c>
      <c r="AC134" s="228"/>
      <c r="AD134" s="228"/>
      <c r="AE134" s="270">
        <v>5.0999999999999996</v>
      </c>
      <c r="AF134" s="120"/>
      <c r="AG134" s="120"/>
      <c r="AH134" s="120"/>
      <c r="AI134" s="270">
        <v>6.2</v>
      </c>
      <c r="AJ134" s="120"/>
      <c r="AK134" s="120"/>
      <c r="AL134" s="120"/>
      <c r="AM134" s="270">
        <v>7.5</v>
      </c>
      <c r="AN134" s="120"/>
      <c r="AO134" s="120"/>
      <c r="AP134" s="120"/>
      <c r="AQ134" s="270" t="s">
        <v>586</v>
      </c>
      <c r="AR134" s="120"/>
      <c r="AS134" s="120"/>
      <c r="AT134" s="120"/>
      <c r="AU134" s="270" t="s">
        <v>586</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377</v>
      </c>
      <c r="AC135" s="137"/>
      <c r="AD135" s="137"/>
      <c r="AE135" s="270">
        <v>3.2</v>
      </c>
      <c r="AF135" s="120"/>
      <c r="AG135" s="120"/>
      <c r="AH135" s="120"/>
      <c r="AI135" s="270">
        <v>5.0999999999999996</v>
      </c>
      <c r="AJ135" s="120"/>
      <c r="AK135" s="120"/>
      <c r="AL135" s="120"/>
      <c r="AM135" s="270">
        <v>6.2</v>
      </c>
      <c r="AN135" s="120"/>
      <c r="AO135" s="120"/>
      <c r="AP135" s="120"/>
      <c r="AQ135" s="270">
        <v>13</v>
      </c>
      <c r="AR135" s="120"/>
      <c r="AS135" s="120"/>
      <c r="AT135" s="120"/>
      <c r="AU135" s="270">
        <v>30</v>
      </c>
      <c r="AV135" s="120"/>
      <c r="AW135" s="120"/>
      <c r="AX135" s="219"/>
    </row>
    <row r="136" spans="1:50" ht="18.75"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v>2</v>
      </c>
      <c r="AR137" s="275"/>
      <c r="AS137" s="141" t="s">
        <v>236</v>
      </c>
      <c r="AT137" s="176"/>
      <c r="AU137" s="140">
        <v>7</v>
      </c>
      <c r="AV137" s="140"/>
      <c r="AW137" s="141" t="s">
        <v>181</v>
      </c>
      <c r="AX137" s="142"/>
    </row>
    <row r="138" spans="1:50" ht="39.75" customHeight="1" x14ac:dyDescent="0.15">
      <c r="A138" s="999"/>
      <c r="B138" s="256"/>
      <c r="C138" s="255"/>
      <c r="D138" s="256"/>
      <c r="E138" s="255"/>
      <c r="F138" s="318"/>
      <c r="G138" s="235" t="s">
        <v>584</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585</v>
      </c>
      <c r="AC138" s="228"/>
      <c r="AD138" s="228"/>
      <c r="AE138" s="270">
        <v>2878</v>
      </c>
      <c r="AF138" s="120"/>
      <c r="AG138" s="120"/>
      <c r="AH138" s="120"/>
      <c r="AI138" s="270">
        <v>3085</v>
      </c>
      <c r="AJ138" s="120"/>
      <c r="AK138" s="120"/>
      <c r="AL138" s="120"/>
      <c r="AM138" s="270">
        <v>3312</v>
      </c>
      <c r="AN138" s="120"/>
      <c r="AO138" s="120"/>
      <c r="AP138" s="120"/>
      <c r="AQ138" s="270" t="s">
        <v>586</v>
      </c>
      <c r="AR138" s="120"/>
      <c r="AS138" s="120"/>
      <c r="AT138" s="120"/>
      <c r="AU138" s="270" t="s">
        <v>586</v>
      </c>
      <c r="AV138" s="120"/>
      <c r="AW138" s="120"/>
      <c r="AX138" s="219"/>
    </row>
    <row r="139" spans="1:50" ht="39.75"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585</v>
      </c>
      <c r="AC139" s="137"/>
      <c r="AD139" s="137"/>
      <c r="AE139" s="270" t="s">
        <v>586</v>
      </c>
      <c r="AF139" s="120"/>
      <c r="AG139" s="120"/>
      <c r="AH139" s="120"/>
      <c r="AI139" s="270" t="s">
        <v>586</v>
      </c>
      <c r="AJ139" s="120"/>
      <c r="AK139" s="120"/>
      <c r="AL139" s="120"/>
      <c r="AM139" s="270" t="s">
        <v>586</v>
      </c>
      <c r="AN139" s="120"/>
      <c r="AO139" s="120"/>
      <c r="AP139" s="120"/>
      <c r="AQ139" s="270">
        <v>3000</v>
      </c>
      <c r="AR139" s="120"/>
      <c r="AS139" s="120"/>
      <c r="AT139" s="120"/>
      <c r="AU139" s="270">
        <v>4300</v>
      </c>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631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x14ac:dyDescent="0.1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428</v>
      </c>
      <c r="D430" s="254"/>
      <c r="E430" s="242" t="s">
        <v>406</v>
      </c>
      <c r="F430" s="452"/>
      <c r="G430" s="244" t="s">
        <v>255</v>
      </c>
      <c r="H430" s="162"/>
      <c r="I430" s="162"/>
      <c r="J430" s="245" t="s">
        <v>586</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619</v>
      </c>
      <c r="AF432" s="140"/>
      <c r="AG432" s="141" t="s">
        <v>236</v>
      </c>
      <c r="AH432" s="176"/>
      <c r="AI432" s="186"/>
      <c r="AJ432" s="186"/>
      <c r="AK432" s="186"/>
      <c r="AL432" s="181"/>
      <c r="AM432" s="186"/>
      <c r="AN432" s="186"/>
      <c r="AO432" s="186"/>
      <c r="AP432" s="181"/>
      <c r="AQ432" s="215" t="s">
        <v>590</v>
      </c>
      <c r="AR432" s="140"/>
      <c r="AS432" s="141" t="s">
        <v>236</v>
      </c>
      <c r="AT432" s="176"/>
      <c r="AU432" s="140" t="s">
        <v>591</v>
      </c>
      <c r="AV432" s="140"/>
      <c r="AW432" s="141" t="s">
        <v>181</v>
      </c>
      <c r="AX432" s="142"/>
    </row>
    <row r="433" spans="1:50" ht="23.25" customHeight="1" x14ac:dyDescent="0.15">
      <c r="A433" s="999"/>
      <c r="B433" s="256"/>
      <c r="C433" s="255"/>
      <c r="D433" s="256"/>
      <c r="E433" s="170"/>
      <c r="F433" s="171"/>
      <c r="G433" s="235" t="s">
        <v>586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586</v>
      </c>
      <c r="AC433" s="137"/>
      <c r="AD433" s="137"/>
      <c r="AE433" s="119" t="s">
        <v>587</v>
      </c>
      <c r="AF433" s="120"/>
      <c r="AG433" s="120"/>
      <c r="AH433" s="120"/>
      <c r="AI433" s="119" t="s">
        <v>586</v>
      </c>
      <c r="AJ433" s="120"/>
      <c r="AK433" s="120"/>
      <c r="AL433" s="120"/>
      <c r="AM433" s="119" t="s">
        <v>586</v>
      </c>
      <c r="AN433" s="120"/>
      <c r="AO433" s="120"/>
      <c r="AP433" s="121"/>
      <c r="AQ433" s="119" t="s">
        <v>588</v>
      </c>
      <c r="AR433" s="120"/>
      <c r="AS433" s="120"/>
      <c r="AT433" s="121"/>
      <c r="AU433" s="120" t="s">
        <v>589</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586</v>
      </c>
      <c r="AC434" s="228"/>
      <c r="AD434" s="228"/>
      <c r="AE434" s="119" t="s">
        <v>586</v>
      </c>
      <c r="AF434" s="120"/>
      <c r="AG434" s="120"/>
      <c r="AH434" s="121"/>
      <c r="AI434" s="119" t="s">
        <v>586</v>
      </c>
      <c r="AJ434" s="120"/>
      <c r="AK434" s="120"/>
      <c r="AL434" s="120"/>
      <c r="AM434" s="119" t="s">
        <v>586</v>
      </c>
      <c r="AN434" s="120"/>
      <c r="AO434" s="120"/>
      <c r="AP434" s="121"/>
      <c r="AQ434" s="119" t="s">
        <v>586</v>
      </c>
      <c r="AR434" s="120"/>
      <c r="AS434" s="120"/>
      <c r="AT434" s="121"/>
      <c r="AU434" s="120"/>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586</v>
      </c>
      <c r="AF435" s="120"/>
      <c r="AG435" s="120"/>
      <c r="AH435" s="121"/>
      <c r="AI435" s="119" t="s">
        <v>586</v>
      </c>
      <c r="AJ435" s="120"/>
      <c r="AK435" s="120"/>
      <c r="AL435" s="120"/>
      <c r="AM435" s="119" t="s">
        <v>586</v>
      </c>
      <c r="AN435" s="120"/>
      <c r="AO435" s="120"/>
      <c r="AP435" s="121"/>
      <c r="AQ435" s="119" t="s">
        <v>586</v>
      </c>
      <c r="AR435" s="120"/>
      <c r="AS435" s="120"/>
      <c r="AT435" s="121"/>
      <c r="AU435" s="120" t="s">
        <v>586</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t="s">
        <v>619</v>
      </c>
      <c r="AF462" s="140"/>
      <c r="AG462" s="141" t="s">
        <v>236</v>
      </c>
      <c r="AH462" s="176"/>
      <c r="AI462" s="186"/>
      <c r="AJ462" s="186"/>
      <c r="AK462" s="186"/>
      <c r="AL462" s="181"/>
      <c r="AM462" s="186"/>
      <c r="AN462" s="186"/>
      <c r="AO462" s="186"/>
      <c r="AP462" s="181"/>
      <c r="AQ462" s="215" t="s">
        <v>592</v>
      </c>
      <c r="AR462" s="140"/>
      <c r="AS462" s="141" t="s">
        <v>236</v>
      </c>
      <c r="AT462" s="176"/>
      <c r="AU462" s="140" t="s">
        <v>588</v>
      </c>
      <c r="AV462" s="140"/>
      <c r="AW462" s="141" t="s">
        <v>181</v>
      </c>
      <c r="AX462" s="142"/>
    </row>
    <row r="463" spans="1:50" ht="23.25" customHeight="1" x14ac:dyDescent="0.15">
      <c r="A463" s="999"/>
      <c r="B463" s="256"/>
      <c r="C463" s="255"/>
      <c r="D463" s="256"/>
      <c r="E463" s="170"/>
      <c r="F463" s="171"/>
      <c r="G463" s="235" t="s">
        <v>586</v>
      </c>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t="s">
        <v>586</v>
      </c>
      <c r="AC463" s="137"/>
      <c r="AD463" s="137"/>
      <c r="AE463" s="119" t="s">
        <v>586</v>
      </c>
      <c r="AF463" s="120"/>
      <c r="AG463" s="120"/>
      <c r="AH463" s="120"/>
      <c r="AI463" s="119" t="s">
        <v>586</v>
      </c>
      <c r="AJ463" s="120"/>
      <c r="AK463" s="120"/>
      <c r="AL463" s="120"/>
      <c r="AM463" s="119" t="s">
        <v>586</v>
      </c>
      <c r="AN463" s="120"/>
      <c r="AO463" s="120"/>
      <c r="AP463" s="121"/>
      <c r="AQ463" s="119" t="s">
        <v>586</v>
      </c>
      <c r="AR463" s="120"/>
      <c r="AS463" s="120"/>
      <c r="AT463" s="121"/>
      <c r="AU463" s="120" t="s">
        <v>586</v>
      </c>
      <c r="AV463" s="120"/>
      <c r="AW463" s="120"/>
      <c r="AX463" s="219"/>
    </row>
    <row r="464" spans="1:50" ht="23.25"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t="s">
        <v>586</v>
      </c>
      <c r="AC464" s="228"/>
      <c r="AD464" s="228"/>
      <c r="AE464" s="119" t="s">
        <v>586</v>
      </c>
      <c r="AF464" s="120"/>
      <c r="AG464" s="120"/>
      <c r="AH464" s="121"/>
      <c r="AI464" s="119" t="s">
        <v>586</v>
      </c>
      <c r="AJ464" s="120"/>
      <c r="AK464" s="120"/>
      <c r="AL464" s="120"/>
      <c r="AM464" s="119" t="s">
        <v>586</v>
      </c>
      <c r="AN464" s="120"/>
      <c r="AO464" s="120"/>
      <c r="AP464" s="121"/>
      <c r="AQ464" s="119" t="s">
        <v>586</v>
      </c>
      <c r="AR464" s="120"/>
      <c r="AS464" s="120"/>
      <c r="AT464" s="121"/>
      <c r="AU464" s="120" t="s">
        <v>586</v>
      </c>
      <c r="AV464" s="120"/>
      <c r="AW464" s="120"/>
      <c r="AX464" s="219"/>
    </row>
    <row r="465" spans="1:50" ht="23.25"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t="s">
        <v>586</v>
      </c>
      <c r="AF465" s="120"/>
      <c r="AG465" s="120"/>
      <c r="AH465" s="121"/>
      <c r="AI465" s="119" t="s">
        <v>586</v>
      </c>
      <c r="AJ465" s="120"/>
      <c r="AK465" s="120"/>
      <c r="AL465" s="120"/>
      <c r="AM465" s="119" t="s">
        <v>586</v>
      </c>
      <c r="AN465" s="120"/>
      <c r="AO465" s="120"/>
      <c r="AP465" s="121"/>
      <c r="AQ465" s="119" t="s">
        <v>586</v>
      </c>
      <c r="AR465" s="120"/>
      <c r="AS465" s="120"/>
      <c r="AT465" s="121"/>
      <c r="AU465" s="120" t="s">
        <v>586</v>
      </c>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586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thickBot="1" x14ac:dyDescent="0.2">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thickBo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thickBo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7.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597</v>
      </c>
      <c r="AH702" s="890"/>
      <c r="AI702" s="890"/>
      <c r="AJ702" s="890"/>
      <c r="AK702" s="890"/>
      <c r="AL702" s="890"/>
      <c r="AM702" s="890"/>
      <c r="AN702" s="890"/>
      <c r="AO702" s="890"/>
      <c r="AP702" s="890"/>
      <c r="AQ702" s="890"/>
      <c r="AR702" s="890"/>
      <c r="AS702" s="890"/>
      <c r="AT702" s="890"/>
      <c r="AU702" s="890"/>
      <c r="AV702" s="890"/>
      <c r="AW702" s="890"/>
      <c r="AX702" s="891"/>
    </row>
    <row r="703" spans="1:50" ht="38.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598</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599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600</v>
      </c>
      <c r="AE705" s="737"/>
      <c r="AF705" s="737"/>
      <c r="AG705" s="164" t="s">
        <v>586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601</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66"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567</v>
      </c>
      <c r="AE708" s="672"/>
      <c r="AF708" s="672"/>
      <c r="AG708" s="527" t="s">
        <v>602</v>
      </c>
      <c r="AH708" s="528"/>
      <c r="AI708" s="528"/>
      <c r="AJ708" s="528"/>
      <c r="AK708" s="528"/>
      <c r="AL708" s="528"/>
      <c r="AM708" s="528"/>
      <c r="AN708" s="528"/>
      <c r="AO708" s="528"/>
      <c r="AP708" s="528"/>
      <c r="AQ708" s="528"/>
      <c r="AR708" s="528"/>
      <c r="AS708" s="528"/>
      <c r="AT708" s="528"/>
      <c r="AU708" s="528"/>
      <c r="AV708" s="528"/>
      <c r="AW708" s="528"/>
      <c r="AX708" s="529"/>
    </row>
    <row r="709" spans="1:50" ht="64.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t="s">
        <v>603</v>
      </c>
      <c r="AH709" s="669"/>
      <c r="AI709" s="669"/>
      <c r="AJ709" s="669"/>
      <c r="AK709" s="669"/>
      <c r="AL709" s="669"/>
      <c r="AM709" s="669"/>
      <c r="AN709" s="669"/>
      <c r="AO709" s="669"/>
      <c r="AP709" s="669"/>
      <c r="AQ709" s="669"/>
      <c r="AR709" s="669"/>
      <c r="AS709" s="669"/>
      <c r="AT709" s="669"/>
      <c r="AU709" s="669"/>
      <c r="AV709" s="669"/>
      <c r="AW709" s="669"/>
      <c r="AX709" s="670"/>
    </row>
    <row r="710" spans="1:50" ht="41.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600</v>
      </c>
      <c r="AE710" s="159"/>
      <c r="AF710" s="159"/>
      <c r="AG710" s="668" t="s">
        <v>586</v>
      </c>
      <c r="AH710" s="669"/>
      <c r="AI710" s="669"/>
      <c r="AJ710" s="669"/>
      <c r="AK710" s="669"/>
      <c r="AL710" s="669"/>
      <c r="AM710" s="669"/>
      <c r="AN710" s="669"/>
      <c r="AO710" s="669"/>
      <c r="AP710" s="669"/>
      <c r="AQ710" s="669"/>
      <c r="AR710" s="669"/>
      <c r="AS710" s="669"/>
      <c r="AT710" s="669"/>
      <c r="AU710" s="669"/>
      <c r="AV710" s="669"/>
      <c r="AW710" s="669"/>
      <c r="AX710" s="670"/>
    </row>
    <row r="711" spans="1:50" ht="41.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604</v>
      </c>
      <c r="AH711" s="669"/>
      <c r="AI711" s="669"/>
      <c r="AJ711" s="669"/>
      <c r="AK711" s="669"/>
      <c r="AL711" s="669"/>
      <c r="AM711" s="669"/>
      <c r="AN711" s="669"/>
      <c r="AO711" s="669"/>
      <c r="AP711" s="669"/>
      <c r="AQ711" s="669"/>
      <c r="AR711" s="669"/>
      <c r="AS711" s="669"/>
      <c r="AT711" s="669"/>
      <c r="AU711" s="669"/>
      <c r="AV711" s="669"/>
      <c r="AW711" s="669"/>
      <c r="AX711" s="670"/>
    </row>
    <row r="712" spans="1:50" ht="81"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600</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600</v>
      </c>
      <c r="AE714" s="593"/>
      <c r="AF714" s="594"/>
      <c r="AG714" s="693" t="s">
        <v>586</v>
      </c>
      <c r="AH714" s="694"/>
      <c r="AI714" s="694"/>
      <c r="AJ714" s="694"/>
      <c r="AK714" s="694"/>
      <c r="AL714" s="694"/>
      <c r="AM714" s="694"/>
      <c r="AN714" s="694"/>
      <c r="AO714" s="694"/>
      <c r="AP714" s="694"/>
      <c r="AQ714" s="694"/>
      <c r="AR714" s="694"/>
      <c r="AS714" s="694"/>
      <c r="AT714" s="694"/>
      <c r="AU714" s="694"/>
      <c r="AV714" s="694"/>
      <c r="AW714" s="694"/>
      <c r="AX714" s="695"/>
    </row>
    <row r="715" spans="1:50" ht="77.25"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567</v>
      </c>
      <c r="AE715" s="672"/>
      <c r="AF715" s="781"/>
      <c r="AG715" s="527" t="s">
        <v>626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600</v>
      </c>
      <c r="AE716" s="763"/>
      <c r="AF716" s="763"/>
      <c r="AG716" s="668" t="s">
        <v>586</v>
      </c>
      <c r="AH716" s="669"/>
      <c r="AI716" s="669"/>
      <c r="AJ716" s="669"/>
      <c r="AK716" s="669"/>
      <c r="AL716" s="669"/>
      <c r="AM716" s="669"/>
      <c r="AN716" s="669"/>
      <c r="AO716" s="669"/>
      <c r="AP716" s="669"/>
      <c r="AQ716" s="669"/>
      <c r="AR716" s="669"/>
      <c r="AS716" s="669"/>
      <c r="AT716" s="669"/>
      <c r="AU716" s="669"/>
      <c r="AV716" s="669"/>
      <c r="AW716" s="669"/>
      <c r="AX716" s="670"/>
    </row>
    <row r="717" spans="1:50" ht="76.5"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668" t="s">
        <v>630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600</v>
      </c>
      <c r="AE718" s="159"/>
      <c r="AF718" s="159"/>
      <c r="AG718" s="167" t="s">
        <v>586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567</v>
      </c>
      <c r="AE719" s="672"/>
      <c r="AF719" s="672"/>
      <c r="AG719" s="164" t="s">
        <v>596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t="s">
        <v>563</v>
      </c>
      <c r="D721" s="923"/>
      <c r="E721" s="923"/>
      <c r="F721" s="924"/>
      <c r="G721" s="942"/>
      <c r="H721" s="943"/>
      <c r="I721" s="82" t="str">
        <f>IF(OR(G721="　", G721=""), "", "-")</f>
        <v/>
      </c>
      <c r="J721" s="921">
        <v>493</v>
      </c>
      <c r="K721" s="921"/>
      <c r="L721" s="82" t="str">
        <f>IF(M721="","","-")</f>
        <v/>
      </c>
      <c r="M721" s="83"/>
      <c r="N721" s="918" t="s">
        <v>593</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2" t="s">
        <v>563</v>
      </c>
      <c r="D722" s="923"/>
      <c r="E722" s="923"/>
      <c r="F722" s="924"/>
      <c r="G722" s="942"/>
      <c r="H722" s="943"/>
      <c r="I722" s="82" t="str">
        <f t="shared" ref="I722:I725" si="4">IF(OR(G722="　", G722=""), "", "-")</f>
        <v/>
      </c>
      <c r="J722" s="921">
        <v>494</v>
      </c>
      <c r="K722" s="921"/>
      <c r="L722" s="82" t="str">
        <f t="shared" ref="L722:L725" si="5">IF(M722="","","-")</f>
        <v/>
      </c>
      <c r="M722" s="83"/>
      <c r="N722" s="918" t="s">
        <v>594</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2" t="s">
        <v>563</v>
      </c>
      <c r="D723" s="923"/>
      <c r="E723" s="923"/>
      <c r="F723" s="924"/>
      <c r="G723" s="942"/>
      <c r="H723" s="943"/>
      <c r="I723" s="82" t="str">
        <f t="shared" si="4"/>
        <v/>
      </c>
      <c r="J723" s="921">
        <v>495</v>
      </c>
      <c r="K723" s="921"/>
      <c r="L723" s="82" t="str">
        <f t="shared" si="5"/>
        <v/>
      </c>
      <c r="M723" s="83"/>
      <c r="N723" s="918" t="s">
        <v>595</v>
      </c>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627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628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622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137</v>
      </c>
      <c r="B731" s="620"/>
      <c r="C731" s="620"/>
      <c r="D731" s="620"/>
      <c r="E731" s="621"/>
      <c r="F731" s="684" t="s">
        <v>633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138</v>
      </c>
      <c r="B733" s="754"/>
      <c r="C733" s="754"/>
      <c r="D733" s="754"/>
      <c r="E733" s="755"/>
      <c r="F733" s="770" t="s">
        <v>632</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586</v>
      </c>
      <c r="F737" s="103"/>
      <c r="G737" s="103"/>
      <c r="H737" s="103"/>
      <c r="I737" s="103"/>
      <c r="J737" s="103"/>
      <c r="K737" s="103"/>
      <c r="L737" s="103"/>
      <c r="M737" s="103"/>
      <c r="N737" s="109" t="s">
        <v>404</v>
      </c>
      <c r="O737" s="109"/>
      <c r="P737" s="109"/>
      <c r="Q737" s="109"/>
      <c r="R737" s="103" t="s">
        <v>586</v>
      </c>
      <c r="S737" s="103"/>
      <c r="T737" s="103"/>
      <c r="U737" s="103"/>
      <c r="V737" s="103"/>
      <c r="W737" s="103"/>
      <c r="X737" s="103"/>
      <c r="Y737" s="103"/>
      <c r="Z737" s="103"/>
      <c r="AA737" s="109" t="s">
        <v>403</v>
      </c>
      <c r="AB737" s="109"/>
      <c r="AC737" s="109"/>
      <c r="AD737" s="109"/>
      <c r="AE737" s="103" t="s">
        <v>590</v>
      </c>
      <c r="AF737" s="103"/>
      <c r="AG737" s="103"/>
      <c r="AH737" s="103"/>
      <c r="AI737" s="103"/>
      <c r="AJ737" s="103"/>
      <c r="AK737" s="103"/>
      <c r="AL737" s="103"/>
      <c r="AM737" s="103"/>
      <c r="AN737" s="109" t="s">
        <v>402</v>
      </c>
      <c r="AO737" s="109"/>
      <c r="AP737" s="109"/>
      <c r="AQ737" s="109"/>
      <c r="AR737" s="110" t="s">
        <v>590</v>
      </c>
      <c r="AS737" s="111"/>
      <c r="AT737" s="111"/>
      <c r="AU737" s="111"/>
      <c r="AV737" s="111"/>
      <c r="AW737" s="111"/>
      <c r="AX737" s="112"/>
      <c r="AY737" s="88"/>
      <c r="AZ737" s="88"/>
    </row>
    <row r="738" spans="1:52" ht="24.75" customHeight="1" x14ac:dyDescent="0.15">
      <c r="A738" s="100" t="s">
        <v>401</v>
      </c>
      <c r="B738" s="101"/>
      <c r="C738" s="101"/>
      <c r="D738" s="102"/>
      <c r="E738" s="103" t="s">
        <v>586</v>
      </c>
      <c r="F738" s="103"/>
      <c r="G738" s="103"/>
      <c r="H738" s="103"/>
      <c r="I738" s="103"/>
      <c r="J738" s="103"/>
      <c r="K738" s="103"/>
      <c r="L738" s="103"/>
      <c r="M738" s="103"/>
      <c r="N738" s="109" t="s">
        <v>400</v>
      </c>
      <c r="O738" s="109"/>
      <c r="P738" s="109"/>
      <c r="Q738" s="109"/>
      <c r="R738" s="103" t="s">
        <v>586</v>
      </c>
      <c r="S738" s="103"/>
      <c r="T738" s="103"/>
      <c r="U738" s="103"/>
      <c r="V738" s="103"/>
      <c r="W738" s="103"/>
      <c r="X738" s="103"/>
      <c r="Y738" s="103"/>
      <c r="Z738" s="103"/>
      <c r="AA738" s="109" t="s">
        <v>399</v>
      </c>
      <c r="AB738" s="109"/>
      <c r="AC738" s="109"/>
      <c r="AD738" s="109"/>
      <c r="AE738" s="103" t="s">
        <v>586</v>
      </c>
      <c r="AF738" s="103"/>
      <c r="AG738" s="103"/>
      <c r="AH738" s="103"/>
      <c r="AI738" s="103"/>
      <c r="AJ738" s="103"/>
      <c r="AK738" s="103"/>
      <c r="AL738" s="103"/>
      <c r="AM738" s="103"/>
      <c r="AN738" s="109" t="s">
        <v>398</v>
      </c>
      <c r="AO738" s="109"/>
      <c r="AP738" s="109"/>
      <c r="AQ738" s="109"/>
      <c r="AR738" s="110" t="s">
        <v>605</v>
      </c>
      <c r="AS738" s="111"/>
      <c r="AT738" s="111"/>
      <c r="AU738" s="111"/>
      <c r="AV738" s="111"/>
      <c r="AW738" s="111"/>
      <c r="AX738" s="112"/>
    </row>
    <row r="739" spans="1:52" ht="24.75" customHeight="1" x14ac:dyDescent="0.15">
      <c r="A739" s="100" t="s">
        <v>397</v>
      </c>
      <c r="B739" s="101"/>
      <c r="C739" s="101"/>
      <c r="D739" s="102"/>
      <c r="E739" s="103" t="s">
        <v>621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490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thickBo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607</v>
      </c>
      <c r="H782" s="454"/>
      <c r="I782" s="454"/>
      <c r="J782" s="454"/>
      <c r="K782" s="455"/>
      <c r="L782" s="456" t="s">
        <v>606</v>
      </c>
      <c r="M782" s="457"/>
      <c r="N782" s="457"/>
      <c r="O782" s="457"/>
      <c r="P782" s="457"/>
      <c r="Q782" s="457"/>
      <c r="R782" s="457"/>
      <c r="S782" s="457"/>
      <c r="T782" s="457"/>
      <c r="U782" s="457"/>
      <c r="V782" s="457"/>
      <c r="W782" s="457"/>
      <c r="X782" s="458"/>
      <c r="Y782" s="459">
        <v>0.7</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7"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7"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7"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7"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7"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7"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7"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7"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7"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2" t="s">
        <v>608</v>
      </c>
      <c r="D838" s="422"/>
      <c r="E838" s="422"/>
      <c r="F838" s="422"/>
      <c r="G838" s="422"/>
      <c r="H838" s="422"/>
      <c r="I838" s="422"/>
      <c r="J838" s="423" t="s">
        <v>586</v>
      </c>
      <c r="K838" s="424"/>
      <c r="L838" s="424"/>
      <c r="M838" s="424"/>
      <c r="N838" s="424"/>
      <c r="O838" s="424"/>
      <c r="P838" s="321" t="s">
        <v>586</v>
      </c>
      <c r="Q838" s="321"/>
      <c r="R838" s="321"/>
      <c r="S838" s="321"/>
      <c r="T838" s="321"/>
      <c r="U838" s="321"/>
      <c r="V838" s="321"/>
      <c r="W838" s="321"/>
      <c r="X838" s="321"/>
      <c r="Y838" s="322">
        <v>0.7</v>
      </c>
      <c r="Z838" s="323"/>
      <c r="AA838" s="323"/>
      <c r="AB838" s="324"/>
      <c r="AC838" s="332" t="s">
        <v>80</v>
      </c>
      <c r="AD838" s="427"/>
      <c r="AE838" s="427"/>
      <c r="AF838" s="427"/>
      <c r="AG838" s="427"/>
      <c r="AH838" s="425" t="s">
        <v>586</v>
      </c>
      <c r="AI838" s="426"/>
      <c r="AJ838" s="426"/>
      <c r="AK838" s="426"/>
      <c r="AL838" s="329" t="s">
        <v>586</v>
      </c>
      <c r="AM838" s="330"/>
      <c r="AN838" s="330"/>
      <c r="AO838" s="331"/>
      <c r="AP838" s="325" t="s">
        <v>586</v>
      </c>
      <c r="AQ838" s="325"/>
      <c r="AR838" s="325"/>
      <c r="AS838" s="325"/>
      <c r="AT838" s="325"/>
      <c r="AU838" s="325"/>
      <c r="AV838" s="325"/>
      <c r="AW838" s="325"/>
      <c r="AX838" s="325"/>
    </row>
    <row r="839" spans="1:50" ht="30" customHeight="1" x14ac:dyDescent="0.15">
      <c r="A839" s="408">
        <v>2</v>
      </c>
      <c r="B839" s="408">
        <v>1</v>
      </c>
      <c r="C839" s="422" t="s">
        <v>609</v>
      </c>
      <c r="D839" s="422"/>
      <c r="E839" s="422"/>
      <c r="F839" s="422"/>
      <c r="G839" s="422"/>
      <c r="H839" s="422"/>
      <c r="I839" s="422"/>
      <c r="J839" s="423" t="s">
        <v>586</v>
      </c>
      <c r="K839" s="424"/>
      <c r="L839" s="424"/>
      <c r="M839" s="424"/>
      <c r="N839" s="424"/>
      <c r="O839" s="424"/>
      <c r="P839" s="321" t="s">
        <v>586</v>
      </c>
      <c r="Q839" s="321"/>
      <c r="R839" s="321"/>
      <c r="S839" s="321"/>
      <c r="T839" s="321"/>
      <c r="U839" s="321"/>
      <c r="V839" s="321"/>
      <c r="W839" s="321"/>
      <c r="X839" s="321"/>
      <c r="Y839" s="322">
        <v>0.7</v>
      </c>
      <c r="Z839" s="323"/>
      <c r="AA839" s="323"/>
      <c r="AB839" s="324"/>
      <c r="AC839" s="332" t="s">
        <v>80</v>
      </c>
      <c r="AD839" s="332"/>
      <c r="AE839" s="332"/>
      <c r="AF839" s="332"/>
      <c r="AG839" s="332"/>
      <c r="AH839" s="425" t="s">
        <v>586</v>
      </c>
      <c r="AI839" s="426"/>
      <c r="AJ839" s="426"/>
      <c r="AK839" s="426"/>
      <c r="AL839" s="329" t="s">
        <v>586</v>
      </c>
      <c r="AM839" s="330"/>
      <c r="AN839" s="330"/>
      <c r="AO839" s="331"/>
      <c r="AP839" s="325" t="s">
        <v>586</v>
      </c>
      <c r="AQ839" s="325"/>
      <c r="AR839" s="325"/>
      <c r="AS839" s="325"/>
      <c r="AT839" s="325"/>
      <c r="AU839" s="325"/>
      <c r="AV839" s="325"/>
      <c r="AW839" s="325"/>
      <c r="AX839" s="325"/>
    </row>
    <row r="840" spans="1:50" ht="30" customHeight="1" x14ac:dyDescent="0.15">
      <c r="A840" s="408">
        <v>3</v>
      </c>
      <c r="B840" s="408">
        <v>1</v>
      </c>
      <c r="C840" s="428" t="s">
        <v>610</v>
      </c>
      <c r="D840" s="422"/>
      <c r="E840" s="422"/>
      <c r="F840" s="422"/>
      <c r="G840" s="422"/>
      <c r="H840" s="422"/>
      <c r="I840" s="422"/>
      <c r="J840" s="423" t="s">
        <v>586</v>
      </c>
      <c r="K840" s="424"/>
      <c r="L840" s="424"/>
      <c r="M840" s="424"/>
      <c r="N840" s="424"/>
      <c r="O840" s="424"/>
      <c r="P840" s="429" t="s">
        <v>586</v>
      </c>
      <c r="Q840" s="321"/>
      <c r="R840" s="321"/>
      <c r="S840" s="321"/>
      <c r="T840" s="321"/>
      <c r="U840" s="321"/>
      <c r="V840" s="321"/>
      <c r="W840" s="321"/>
      <c r="X840" s="321"/>
      <c r="Y840" s="322">
        <v>0.7</v>
      </c>
      <c r="Z840" s="323"/>
      <c r="AA840" s="323"/>
      <c r="AB840" s="324"/>
      <c r="AC840" s="332" t="s">
        <v>80</v>
      </c>
      <c r="AD840" s="332"/>
      <c r="AE840" s="332"/>
      <c r="AF840" s="332"/>
      <c r="AG840" s="332"/>
      <c r="AH840" s="327" t="s">
        <v>586</v>
      </c>
      <c r="AI840" s="328"/>
      <c r="AJ840" s="328"/>
      <c r="AK840" s="328"/>
      <c r="AL840" s="329" t="s">
        <v>586</v>
      </c>
      <c r="AM840" s="330"/>
      <c r="AN840" s="330"/>
      <c r="AO840" s="331"/>
      <c r="AP840" s="325" t="s">
        <v>586</v>
      </c>
      <c r="AQ840" s="325"/>
      <c r="AR840" s="325"/>
      <c r="AS840" s="325"/>
      <c r="AT840" s="325"/>
      <c r="AU840" s="325"/>
      <c r="AV840" s="325"/>
      <c r="AW840" s="325"/>
      <c r="AX840" s="325"/>
    </row>
    <row r="841" spans="1:50" ht="30" customHeight="1" x14ac:dyDescent="0.15">
      <c r="A841" s="408">
        <v>4</v>
      </c>
      <c r="B841" s="408">
        <v>1</v>
      </c>
      <c r="C841" s="428" t="s">
        <v>611</v>
      </c>
      <c r="D841" s="422"/>
      <c r="E841" s="422"/>
      <c r="F841" s="422"/>
      <c r="G841" s="422"/>
      <c r="H841" s="422"/>
      <c r="I841" s="422"/>
      <c r="J841" s="423" t="s">
        <v>586</v>
      </c>
      <c r="K841" s="424"/>
      <c r="L841" s="424"/>
      <c r="M841" s="424"/>
      <c r="N841" s="424"/>
      <c r="O841" s="424"/>
      <c r="P841" s="429" t="s">
        <v>586</v>
      </c>
      <c r="Q841" s="321"/>
      <c r="R841" s="321"/>
      <c r="S841" s="321"/>
      <c r="T841" s="321"/>
      <c r="U841" s="321"/>
      <c r="V841" s="321"/>
      <c r="W841" s="321"/>
      <c r="X841" s="321"/>
      <c r="Y841" s="322">
        <v>0.7</v>
      </c>
      <c r="Z841" s="323"/>
      <c r="AA841" s="323"/>
      <c r="AB841" s="324"/>
      <c r="AC841" s="332" t="s">
        <v>80</v>
      </c>
      <c r="AD841" s="332"/>
      <c r="AE841" s="332"/>
      <c r="AF841" s="332"/>
      <c r="AG841" s="332"/>
      <c r="AH841" s="327" t="s">
        <v>586</v>
      </c>
      <c r="AI841" s="328"/>
      <c r="AJ841" s="328"/>
      <c r="AK841" s="328"/>
      <c r="AL841" s="329" t="s">
        <v>586</v>
      </c>
      <c r="AM841" s="330"/>
      <c r="AN841" s="330"/>
      <c r="AO841" s="331"/>
      <c r="AP841" s="325" t="s">
        <v>586</v>
      </c>
      <c r="AQ841" s="325"/>
      <c r="AR841" s="325"/>
      <c r="AS841" s="325"/>
      <c r="AT841" s="325"/>
      <c r="AU841" s="325"/>
      <c r="AV841" s="325"/>
      <c r="AW841" s="325"/>
      <c r="AX841" s="325"/>
    </row>
    <row r="842" spans="1:50" ht="30" customHeight="1" x14ac:dyDescent="0.15">
      <c r="A842" s="408">
        <v>5</v>
      </c>
      <c r="B842" s="408">
        <v>1</v>
      </c>
      <c r="C842" s="422" t="s">
        <v>612</v>
      </c>
      <c r="D842" s="422"/>
      <c r="E842" s="422"/>
      <c r="F842" s="422"/>
      <c r="G842" s="422"/>
      <c r="H842" s="422"/>
      <c r="I842" s="422"/>
      <c r="J842" s="423" t="s">
        <v>586</v>
      </c>
      <c r="K842" s="424"/>
      <c r="L842" s="424"/>
      <c r="M842" s="424"/>
      <c r="N842" s="424"/>
      <c r="O842" s="424"/>
      <c r="P842" s="321" t="s">
        <v>586</v>
      </c>
      <c r="Q842" s="321"/>
      <c r="R842" s="321"/>
      <c r="S842" s="321"/>
      <c r="T842" s="321"/>
      <c r="U842" s="321"/>
      <c r="V842" s="321"/>
      <c r="W842" s="321"/>
      <c r="X842" s="321"/>
      <c r="Y842" s="322">
        <v>0.7</v>
      </c>
      <c r="Z842" s="323"/>
      <c r="AA842" s="323"/>
      <c r="AB842" s="324"/>
      <c r="AC842" s="326" t="s">
        <v>80</v>
      </c>
      <c r="AD842" s="326"/>
      <c r="AE842" s="326"/>
      <c r="AF842" s="326"/>
      <c r="AG842" s="326"/>
      <c r="AH842" s="327" t="s">
        <v>586</v>
      </c>
      <c r="AI842" s="328"/>
      <c r="AJ842" s="328"/>
      <c r="AK842" s="328"/>
      <c r="AL842" s="329" t="s">
        <v>586</v>
      </c>
      <c r="AM842" s="330"/>
      <c r="AN842" s="330"/>
      <c r="AO842" s="331"/>
      <c r="AP842" s="325" t="s">
        <v>586</v>
      </c>
      <c r="AQ842" s="325"/>
      <c r="AR842" s="325"/>
      <c r="AS842" s="325"/>
      <c r="AT842" s="325"/>
      <c r="AU842" s="325"/>
      <c r="AV842" s="325"/>
      <c r="AW842" s="325"/>
      <c r="AX842" s="325"/>
    </row>
    <row r="843" spans="1:50" ht="30" customHeight="1" x14ac:dyDescent="0.15">
      <c r="A843" s="408">
        <v>6</v>
      </c>
      <c r="B843" s="408">
        <v>1</v>
      </c>
      <c r="C843" s="422" t="s">
        <v>613</v>
      </c>
      <c r="D843" s="422"/>
      <c r="E843" s="422"/>
      <c r="F843" s="422"/>
      <c r="G843" s="422"/>
      <c r="H843" s="422"/>
      <c r="I843" s="422"/>
      <c r="J843" s="423" t="s">
        <v>586</v>
      </c>
      <c r="K843" s="424"/>
      <c r="L843" s="424"/>
      <c r="M843" s="424"/>
      <c r="N843" s="424"/>
      <c r="O843" s="424"/>
      <c r="P843" s="321" t="s">
        <v>586</v>
      </c>
      <c r="Q843" s="321"/>
      <c r="R843" s="321"/>
      <c r="S843" s="321"/>
      <c r="T843" s="321"/>
      <c r="U843" s="321"/>
      <c r="V843" s="321"/>
      <c r="W843" s="321"/>
      <c r="X843" s="321"/>
      <c r="Y843" s="322">
        <v>0.7</v>
      </c>
      <c r="Z843" s="323"/>
      <c r="AA843" s="323"/>
      <c r="AB843" s="324"/>
      <c r="AC843" s="326" t="s">
        <v>80</v>
      </c>
      <c r="AD843" s="326"/>
      <c r="AE843" s="326"/>
      <c r="AF843" s="326"/>
      <c r="AG843" s="326"/>
      <c r="AH843" s="327" t="s">
        <v>586</v>
      </c>
      <c r="AI843" s="328"/>
      <c r="AJ843" s="328"/>
      <c r="AK843" s="328"/>
      <c r="AL843" s="329" t="s">
        <v>586</v>
      </c>
      <c r="AM843" s="330"/>
      <c r="AN843" s="330"/>
      <c r="AO843" s="331"/>
      <c r="AP843" s="325" t="s">
        <v>586</v>
      </c>
      <c r="AQ843" s="325"/>
      <c r="AR843" s="325"/>
      <c r="AS843" s="325"/>
      <c r="AT843" s="325"/>
      <c r="AU843" s="325"/>
      <c r="AV843" s="325"/>
      <c r="AW843" s="325"/>
      <c r="AX843" s="325"/>
    </row>
    <row r="844" spans="1:50" ht="30" customHeight="1" x14ac:dyDescent="0.15">
      <c r="A844" s="408">
        <v>7</v>
      </c>
      <c r="B844" s="408">
        <v>1</v>
      </c>
      <c r="C844" s="422" t="s">
        <v>614</v>
      </c>
      <c r="D844" s="422"/>
      <c r="E844" s="422"/>
      <c r="F844" s="422"/>
      <c r="G844" s="422"/>
      <c r="H844" s="422"/>
      <c r="I844" s="422"/>
      <c r="J844" s="423" t="s">
        <v>586</v>
      </c>
      <c r="K844" s="424"/>
      <c r="L844" s="424"/>
      <c r="M844" s="424"/>
      <c r="N844" s="424"/>
      <c r="O844" s="424"/>
      <c r="P844" s="321" t="s">
        <v>586</v>
      </c>
      <c r="Q844" s="321"/>
      <c r="R844" s="321"/>
      <c r="S844" s="321"/>
      <c r="T844" s="321"/>
      <c r="U844" s="321"/>
      <c r="V844" s="321"/>
      <c r="W844" s="321"/>
      <c r="X844" s="321"/>
      <c r="Y844" s="322">
        <v>0.7</v>
      </c>
      <c r="Z844" s="323"/>
      <c r="AA844" s="323"/>
      <c r="AB844" s="324"/>
      <c r="AC844" s="326" t="s">
        <v>80</v>
      </c>
      <c r="AD844" s="326"/>
      <c r="AE844" s="326"/>
      <c r="AF844" s="326"/>
      <c r="AG844" s="326"/>
      <c r="AH844" s="327" t="s">
        <v>586</v>
      </c>
      <c r="AI844" s="328"/>
      <c r="AJ844" s="328"/>
      <c r="AK844" s="328"/>
      <c r="AL844" s="329" t="s">
        <v>586</v>
      </c>
      <c r="AM844" s="330"/>
      <c r="AN844" s="330"/>
      <c r="AO844" s="331"/>
      <c r="AP844" s="325" t="s">
        <v>586</v>
      </c>
      <c r="AQ844" s="325"/>
      <c r="AR844" s="325"/>
      <c r="AS844" s="325"/>
      <c r="AT844" s="325"/>
      <c r="AU844" s="325"/>
      <c r="AV844" s="325"/>
      <c r="AW844" s="325"/>
      <c r="AX844" s="325"/>
    </row>
    <row r="845" spans="1:50" ht="30" customHeight="1" x14ac:dyDescent="0.15">
      <c r="A845" s="408">
        <v>8</v>
      </c>
      <c r="B845" s="408">
        <v>1</v>
      </c>
      <c r="C845" s="422" t="s">
        <v>615</v>
      </c>
      <c r="D845" s="422"/>
      <c r="E845" s="422"/>
      <c r="F845" s="422"/>
      <c r="G845" s="422"/>
      <c r="H845" s="422"/>
      <c r="I845" s="422"/>
      <c r="J845" s="423" t="s">
        <v>586</v>
      </c>
      <c r="K845" s="424"/>
      <c r="L845" s="424"/>
      <c r="M845" s="424"/>
      <c r="N845" s="424"/>
      <c r="O845" s="424"/>
      <c r="P845" s="321" t="s">
        <v>586</v>
      </c>
      <c r="Q845" s="321"/>
      <c r="R845" s="321"/>
      <c r="S845" s="321"/>
      <c r="T845" s="321"/>
      <c r="U845" s="321"/>
      <c r="V845" s="321"/>
      <c r="W845" s="321"/>
      <c r="X845" s="321"/>
      <c r="Y845" s="322">
        <v>0.7</v>
      </c>
      <c r="Z845" s="323"/>
      <c r="AA845" s="323"/>
      <c r="AB845" s="324"/>
      <c r="AC845" s="326" t="s">
        <v>80</v>
      </c>
      <c r="AD845" s="326"/>
      <c r="AE845" s="326"/>
      <c r="AF845" s="326"/>
      <c r="AG845" s="326"/>
      <c r="AH845" s="327" t="s">
        <v>586</v>
      </c>
      <c r="AI845" s="328"/>
      <c r="AJ845" s="328"/>
      <c r="AK845" s="328"/>
      <c r="AL845" s="329" t="s">
        <v>586</v>
      </c>
      <c r="AM845" s="330"/>
      <c r="AN845" s="330"/>
      <c r="AO845" s="331"/>
      <c r="AP845" s="325" t="s">
        <v>586</v>
      </c>
      <c r="AQ845" s="325"/>
      <c r="AR845" s="325"/>
      <c r="AS845" s="325"/>
      <c r="AT845" s="325"/>
      <c r="AU845" s="325"/>
      <c r="AV845" s="325"/>
      <c r="AW845" s="325"/>
      <c r="AX845" s="325"/>
    </row>
    <row r="846" spans="1:50" ht="30" customHeight="1" x14ac:dyDescent="0.15">
      <c r="A846" s="408">
        <v>9</v>
      </c>
      <c r="B846" s="408">
        <v>1</v>
      </c>
      <c r="C846" s="422" t="s">
        <v>616</v>
      </c>
      <c r="D846" s="422"/>
      <c r="E846" s="422"/>
      <c r="F846" s="422"/>
      <c r="G846" s="422"/>
      <c r="H846" s="422"/>
      <c r="I846" s="422"/>
      <c r="J846" s="423" t="s">
        <v>586</v>
      </c>
      <c r="K846" s="424"/>
      <c r="L846" s="424"/>
      <c r="M846" s="424"/>
      <c r="N846" s="424"/>
      <c r="O846" s="424"/>
      <c r="P846" s="321" t="s">
        <v>586</v>
      </c>
      <c r="Q846" s="321"/>
      <c r="R846" s="321"/>
      <c r="S846" s="321"/>
      <c r="T846" s="321"/>
      <c r="U846" s="321"/>
      <c r="V846" s="321"/>
      <c r="W846" s="321"/>
      <c r="X846" s="321"/>
      <c r="Y846" s="322">
        <v>0.7</v>
      </c>
      <c r="Z846" s="323"/>
      <c r="AA846" s="323"/>
      <c r="AB846" s="324"/>
      <c r="AC846" s="326" t="s">
        <v>80</v>
      </c>
      <c r="AD846" s="326"/>
      <c r="AE846" s="326"/>
      <c r="AF846" s="326"/>
      <c r="AG846" s="326"/>
      <c r="AH846" s="327" t="s">
        <v>586</v>
      </c>
      <c r="AI846" s="328"/>
      <c r="AJ846" s="328"/>
      <c r="AK846" s="328"/>
      <c r="AL846" s="329" t="s">
        <v>586</v>
      </c>
      <c r="AM846" s="330"/>
      <c r="AN846" s="330"/>
      <c r="AO846" s="331"/>
      <c r="AP846" s="325" t="s">
        <v>586</v>
      </c>
      <c r="AQ846" s="325"/>
      <c r="AR846" s="325"/>
      <c r="AS846" s="325"/>
      <c r="AT846" s="325"/>
      <c r="AU846" s="325"/>
      <c r="AV846" s="325"/>
      <c r="AW846" s="325"/>
      <c r="AX846" s="325"/>
    </row>
    <row r="847" spans="1:50" ht="30" customHeight="1" x14ac:dyDescent="0.15">
      <c r="A847" s="408">
        <v>10</v>
      </c>
      <c r="B847" s="408">
        <v>1</v>
      </c>
      <c r="C847" s="422" t="s">
        <v>617</v>
      </c>
      <c r="D847" s="422"/>
      <c r="E847" s="422"/>
      <c r="F847" s="422"/>
      <c r="G847" s="422"/>
      <c r="H847" s="422"/>
      <c r="I847" s="422"/>
      <c r="J847" s="423" t="s">
        <v>586</v>
      </c>
      <c r="K847" s="424"/>
      <c r="L847" s="424"/>
      <c r="M847" s="424"/>
      <c r="N847" s="424"/>
      <c r="O847" s="424"/>
      <c r="P847" s="321" t="s">
        <v>586</v>
      </c>
      <c r="Q847" s="321"/>
      <c r="R847" s="321"/>
      <c r="S847" s="321"/>
      <c r="T847" s="321"/>
      <c r="U847" s="321"/>
      <c r="V847" s="321"/>
      <c r="W847" s="321"/>
      <c r="X847" s="321"/>
      <c r="Y847" s="322">
        <v>0.7</v>
      </c>
      <c r="Z847" s="323"/>
      <c r="AA847" s="323"/>
      <c r="AB847" s="324"/>
      <c r="AC847" s="326" t="s">
        <v>80</v>
      </c>
      <c r="AD847" s="326"/>
      <c r="AE847" s="326"/>
      <c r="AF847" s="326"/>
      <c r="AG847" s="326"/>
      <c r="AH847" s="327" t="s">
        <v>586</v>
      </c>
      <c r="AI847" s="328"/>
      <c r="AJ847" s="328"/>
      <c r="AK847" s="328"/>
      <c r="AL847" s="329" t="s">
        <v>586</v>
      </c>
      <c r="AM847" s="330"/>
      <c r="AN847" s="330"/>
      <c r="AO847" s="331"/>
      <c r="AP847" s="325" t="s">
        <v>586</v>
      </c>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v>0.7</v>
      </c>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v>0.7</v>
      </c>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v>0.7</v>
      </c>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v>0.7</v>
      </c>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v>0.7</v>
      </c>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v>0.7</v>
      </c>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v>0.7</v>
      </c>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v>0.7</v>
      </c>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v>0.7</v>
      </c>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v>0.7</v>
      </c>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v>0.7</v>
      </c>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v>0.7</v>
      </c>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v>0.7</v>
      </c>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v>0.7</v>
      </c>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v>0.7</v>
      </c>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v>0.7</v>
      </c>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v>0.7</v>
      </c>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v>0.7</v>
      </c>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v>0.7</v>
      </c>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v>0.7</v>
      </c>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896" t="s">
        <v>586</v>
      </c>
      <c r="F1103" s="896"/>
      <c r="G1103" s="896"/>
      <c r="H1103" s="896"/>
      <c r="I1103" s="896"/>
      <c r="J1103" s="423" t="s">
        <v>586</v>
      </c>
      <c r="K1103" s="424"/>
      <c r="L1103" s="424"/>
      <c r="M1103" s="424"/>
      <c r="N1103" s="424"/>
      <c r="O1103" s="424"/>
      <c r="P1103" s="321" t="s">
        <v>586</v>
      </c>
      <c r="Q1103" s="321"/>
      <c r="R1103" s="321"/>
      <c r="S1103" s="321"/>
      <c r="T1103" s="321"/>
      <c r="U1103" s="321"/>
      <c r="V1103" s="321"/>
      <c r="W1103" s="321"/>
      <c r="X1103" s="321"/>
      <c r="Y1103" s="322" t="s">
        <v>586</v>
      </c>
      <c r="Z1103" s="323"/>
      <c r="AA1103" s="323"/>
      <c r="AB1103" s="324"/>
      <c r="AC1103" s="326"/>
      <c r="AD1103" s="326"/>
      <c r="AE1103" s="326"/>
      <c r="AF1103" s="326"/>
      <c r="AG1103" s="326"/>
      <c r="AH1103" s="327" t="s">
        <v>586</v>
      </c>
      <c r="AI1103" s="328"/>
      <c r="AJ1103" s="328"/>
      <c r="AK1103" s="328"/>
      <c r="AL1103" s="329" t="s">
        <v>586</v>
      </c>
      <c r="AM1103" s="330"/>
      <c r="AN1103" s="330"/>
      <c r="AO1103" s="331"/>
      <c r="AP1103" s="325" t="s">
        <v>586</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3">
    <cfRule type="expression" dxfId="2793" priority="13879">
      <formula>IF(RIGHT(TEXT(Y783,"0.#"),1)=".",FALSE,TRUE)</formula>
    </cfRule>
    <cfRule type="expression" dxfId="2792" priority="13880">
      <formula>IF(RIGHT(TEXT(Y783,"0.#"),1)=".",TRUE,FALSE)</formula>
    </cfRule>
  </conditionalFormatting>
  <conditionalFormatting sqref="Y792">
    <cfRule type="expression" dxfId="2791" priority="13875">
      <formula>IF(RIGHT(TEXT(Y792,"0.#"),1)=".",FALSE,TRUE)</formula>
    </cfRule>
    <cfRule type="expression" dxfId="2790" priority="13876">
      <formula>IF(RIGHT(TEXT(Y792,"0.#"),1)=".",TRUE,FALSE)</formula>
    </cfRule>
  </conditionalFormatting>
  <conditionalFormatting sqref="Y823:Y830 Y821 Y810:Y817 Y808 Y797:Y804 Y795">
    <cfRule type="expression" dxfId="2789" priority="13657">
      <formula>IF(RIGHT(TEXT(Y795,"0.#"),1)=".",FALSE,TRUE)</formula>
    </cfRule>
    <cfRule type="expression" dxfId="2788" priority="13658">
      <formula>IF(RIGHT(TEXT(Y795,"0.#"),1)=".",TRUE,FALSE)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cfRule type="expression" dxfId="2783" priority="13695">
      <formula>IF(RIGHT(TEXT(AE101,"0.#"),1)=".",FALSE,TRUE)</formula>
    </cfRule>
    <cfRule type="expression" dxfId="2782" priority="13696">
      <formula>IF(RIGHT(TEXT(AE101,"0.#"),1)=".",TRUE,FALSE)</formula>
    </cfRule>
  </conditionalFormatting>
  <conditionalFormatting sqref="Y784:Y791 Y782">
    <cfRule type="expression" dxfId="2781" priority="13681">
      <formula>IF(RIGHT(TEXT(Y782,"0.#"),1)=".",FALSE,TRUE)</formula>
    </cfRule>
    <cfRule type="expression" dxfId="2780" priority="13682">
      <formula>IF(RIGHT(TEXT(Y782,"0.#"),1)=".",TRUE,FALSE)</formula>
    </cfRule>
  </conditionalFormatting>
  <conditionalFormatting sqref="AU783">
    <cfRule type="expression" dxfId="2779" priority="13679">
      <formula>IF(RIGHT(TEXT(AU783,"0.#"),1)=".",FALSE,TRUE)</formula>
    </cfRule>
    <cfRule type="expression" dxfId="2778" priority="13680">
      <formula>IF(RIGHT(TEXT(AU783,"0.#"),1)=".",TRUE,FALSE)</formula>
    </cfRule>
  </conditionalFormatting>
  <conditionalFormatting sqref="AU792">
    <cfRule type="expression" dxfId="2777" priority="13677">
      <formula>IF(RIGHT(TEXT(AU792,"0.#"),1)=".",FALSE,TRUE)</formula>
    </cfRule>
    <cfRule type="expression" dxfId="2776" priority="13678">
      <formula>IF(RIGHT(TEXT(AU792,"0.#"),1)=".",TRUE,FALSE)</formula>
    </cfRule>
  </conditionalFormatting>
  <conditionalFormatting sqref="AU784:AU791 AU782">
    <cfRule type="expression" dxfId="2775" priority="13675">
      <formula>IF(RIGHT(TEXT(AU782,"0.#"),1)=".",FALSE,TRUE)</formula>
    </cfRule>
    <cfRule type="expression" dxfId="2774" priority="13676">
      <formula>IF(RIGHT(TEXT(AU782,"0.#"),1)=".",TRUE,FALSE)</formula>
    </cfRule>
  </conditionalFormatting>
  <conditionalFormatting sqref="Y822 Y809 Y796">
    <cfRule type="expression" dxfId="2773" priority="13661">
      <formula>IF(RIGHT(TEXT(Y796,"0.#"),1)=".",FALSE,TRUE)</formula>
    </cfRule>
    <cfRule type="expression" dxfId="2772" priority="13662">
      <formula>IF(RIGHT(TEXT(Y796,"0.#"),1)=".",TRUE,FALSE)</formula>
    </cfRule>
  </conditionalFormatting>
  <conditionalFormatting sqref="Y831 Y818 Y805">
    <cfRule type="expression" dxfId="2771" priority="13659">
      <formula>IF(RIGHT(TEXT(Y805,"0.#"),1)=".",FALSE,TRUE)</formula>
    </cfRule>
    <cfRule type="expression" dxfId="2770" priority="13660">
      <formula>IF(RIGHT(TEXT(Y805,"0.#"),1)=".",TRUE,FALSE)</formula>
    </cfRule>
  </conditionalFormatting>
  <conditionalFormatting sqref="AU822 AU809 AU796">
    <cfRule type="expression" dxfId="2769" priority="13655">
      <formula>IF(RIGHT(TEXT(AU796,"0.#"),1)=".",FALSE,TRUE)</formula>
    </cfRule>
    <cfRule type="expression" dxfId="2768" priority="13656">
      <formula>IF(RIGHT(TEXT(AU796,"0.#"),1)=".",TRUE,FALSE)</formula>
    </cfRule>
  </conditionalFormatting>
  <conditionalFormatting sqref="AU831 AU818 AU805">
    <cfRule type="expression" dxfId="2767" priority="13653">
      <formula>IF(RIGHT(TEXT(AU805,"0.#"),1)=".",FALSE,TRUE)</formula>
    </cfRule>
    <cfRule type="expression" dxfId="2766" priority="13654">
      <formula>IF(RIGHT(TEXT(AU805,"0.#"),1)=".",TRUE,FALSE)</formula>
    </cfRule>
  </conditionalFormatting>
  <conditionalFormatting sqref="AU823:AU830 AU821 AU810:AU817 AU808 AU797:AU804 AU795">
    <cfRule type="expression" dxfId="2765" priority="13651">
      <formula>IF(RIGHT(TEXT(AU795,"0.#"),1)=".",FALSE,TRUE)</formula>
    </cfRule>
    <cfRule type="expression" dxfId="2764" priority="13652">
      <formula>IF(RIGHT(TEXT(AU795,"0.#"),1)=".",TRUE,FALSE)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0:AO867">
    <cfRule type="expression" dxfId="2499" priority="6629">
      <formula>IF(AND(AL840&gt;=0, RIGHT(TEXT(AL840,"0.#"),1)&lt;&gt;"."),TRUE,FALSE)</formula>
    </cfRule>
    <cfRule type="expression" dxfId="2498" priority="6630">
      <formula>IF(AND(AL840&gt;=0, RIGHT(TEXT(AL840,"0.#"),1)="."),TRUE,FALSE)</formula>
    </cfRule>
    <cfRule type="expression" dxfId="2497" priority="6631">
      <formula>IF(AND(AL840&lt;0, RIGHT(TEXT(AL840,"0.#"),1)&lt;&gt;"."),TRUE,FALSE)</formula>
    </cfRule>
    <cfRule type="expression" dxfId="2496" priority="6632">
      <formula>IF(AND(AL840&lt;0, RIGHT(TEXT(AL840,"0.#"),1)="."),TRUE,FALSE)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839:Y867">
    <cfRule type="expression" dxfId="703" priority="3">
      <formula>IF(RIGHT(TEXT(Y839,"0.#"),1)=".",FALSE,TRUE)</formula>
    </cfRule>
    <cfRule type="expression" dxfId="702" priority="4">
      <formula>IF(RIGHT(TEXT(Y839,"0.#"),1)=".",TRUE,FALSE)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7"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t="s">
        <v>567</v>
      </c>
      <c r="C11" s="13" t="str">
        <f t="shared" si="0"/>
        <v>子ども・若者育成支援</v>
      </c>
      <c r="D11" s="13" t="str">
        <f t="shared" si="8"/>
        <v>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t="s">
        <v>567</v>
      </c>
      <c r="C13" s="13" t="str">
        <f t="shared" si="9"/>
        <v>少子化社会対策</v>
      </c>
      <c r="D13" s="13" t="str">
        <f t="shared" si="8"/>
        <v>子ども・若者育成支援、少子化社会対策</v>
      </c>
      <c r="F13" s="18" t="s">
        <v>120</v>
      </c>
      <c r="G13" s="17"/>
      <c r="H13" s="13" t="str">
        <f t="shared" si="1"/>
        <v/>
      </c>
      <c r="I13" s="13" t="str">
        <f t="shared" si="5"/>
        <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t="s">
        <v>567</v>
      </c>
      <c r="H14" s="13" t="str">
        <f t="shared" si="1"/>
        <v>労働保険特別会計雇用勘定</v>
      </c>
      <c r="I14" s="13" t="str">
        <f t="shared" si="5"/>
        <v>労働保険特別会計雇用勘定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t="s">
        <v>567</v>
      </c>
      <c r="C15" s="13" t="str">
        <f t="shared" si="9"/>
        <v>男女共同参画</v>
      </c>
      <c r="D15" s="13" t="str">
        <f t="shared" si="8"/>
        <v>子ども・若者育成支援、少子化社会対策、男女共同参画</v>
      </c>
      <c r="F15" s="18" t="s">
        <v>122</v>
      </c>
      <c r="G15" s="17"/>
      <c r="H15" s="13" t="str">
        <f t="shared" si="1"/>
        <v/>
      </c>
      <c r="I15" s="13" t="str">
        <f t="shared" si="5"/>
        <v>労働保険特別会計雇用勘定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労働保険特別会計雇用勘定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労働保険特別会計雇用勘定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労働保険特別会計雇用勘定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労働保険特別会計雇用勘定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子ども・若者育成支援、少子化社会対策、男女共同参画</v>
      </c>
      <c r="F20" s="18" t="s">
        <v>313</v>
      </c>
      <c r="G20" s="17"/>
      <c r="H20" s="13" t="str">
        <f t="shared" si="1"/>
        <v/>
      </c>
      <c r="I20" s="13" t="str">
        <f t="shared" si="5"/>
        <v>労働保険特別会計雇用勘定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子ども・若者育成支援、少子化社会対策、男女共同参画</v>
      </c>
      <c r="F21" s="18" t="s">
        <v>127</v>
      </c>
      <c r="G21" s="17"/>
      <c r="H21" s="13" t="str">
        <f t="shared" si="1"/>
        <v/>
      </c>
      <c r="I21" s="13" t="str">
        <f t="shared" si="5"/>
        <v>労働保険特別会計雇用勘定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子ども・若者育成支援、少子化社会対策、男女共同参画</v>
      </c>
      <c r="F22" s="18" t="s">
        <v>128</v>
      </c>
      <c r="G22" s="17"/>
      <c r="H22" s="13" t="str">
        <f t="shared" si="1"/>
        <v/>
      </c>
      <c r="I22" s="13" t="str">
        <f t="shared" si="5"/>
        <v>労働保険特別会計雇用勘定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子ども・若者育成支援、少子化社会対策、男女共同参画</v>
      </c>
      <c r="F23" s="18" t="s">
        <v>129</v>
      </c>
      <c r="G23" s="17"/>
      <c r="H23" s="13" t="str">
        <f t="shared" si="1"/>
        <v/>
      </c>
      <c r="I23" s="13" t="str">
        <f t="shared" si="5"/>
        <v>労働保険特別会計雇用勘定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子ども・若者育成支援、少子化社会対策、男女共同参画</v>
      </c>
      <c r="F24" s="18" t="s">
        <v>417</v>
      </c>
      <c r="G24" s="17"/>
      <c r="H24" s="13" t="str">
        <f t="shared" si="1"/>
        <v/>
      </c>
      <c r="I24" s="13" t="str">
        <f t="shared" si="5"/>
        <v>労働保険特別会計雇用勘定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労働保険特別会計雇用勘定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2020-09-24T10:44:59Z</cp:lastPrinted>
  <dcterms:created xsi:type="dcterms:W3CDTF">2012-03-13T00:50:25Z</dcterms:created>
  <dcterms:modified xsi:type="dcterms:W3CDTF">2020-11-13T05:18:39Z</dcterms:modified>
</cp:coreProperties>
</file>