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000_雇用環境・均等局　雇用機会均等課\予算執行関係\令和2年度\02　作業依頼\021105　○行政事業レビュー　修正依頼\★修正済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<sst xmlns="http://schemas.openxmlformats.org/spreadsheetml/2006/main" count="2958" uniqueCount="654">
  <si>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</si>
  <si>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</si>
  <si>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</si>
  <si>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</si>
  <si>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</si>
  <si>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</si>
  <si>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</si>
  <si>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</si>
  <si>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</si>
  <si>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</si>
  <si>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</si>
  <si>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</si>
  <si>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</si>
  <si>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</si>
  <si>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</si>
  <si>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</si>
  <si>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</si>
  <si>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</si>
  <si>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</si>
  <si>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</si>
  <si>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</si>
  <si>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</si>
  <si>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</si>
  <si>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</si>
  <si>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</si>
  <si>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</si>
  <si>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</si>
  <si>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</si>
  <si>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</si>
  <si>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</si>
  <si>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</si>
  <si>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</si>
  <si>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</si>
  <si>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</si>
  <si>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</si>
  <si>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</si>
  <si>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</si>
  <si>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</si>
  <si>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</si>
  <si>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</si>
  <si>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</si>
  <si>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</si>
  <si>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</si>
  <si>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</si>
  <si>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</si>
  <si>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</si>
  <si>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</si>
  <si>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</si>
  <si>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</si>
  <si>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</si>
  <si>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</si>
  <si>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</si>
  <si>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</si>
  <si>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</si>
  <si>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</si>
  <si>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</si>
  <si>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</si>
  <si>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</si>
  <si>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</si>
  <si>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</si>
  <si>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</si>
  <si>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</si>
  <si>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</si>
  <si>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</si>
  <si>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</si>
  <si>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</si>
  <si>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</si>
  <si>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</si>
  <si>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</si>
  <si>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</si>
  <si>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</si>
  <si>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</si>
  <si>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</si>
  <si>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</si>
  <si>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</si>
  <si>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</si>
  <si>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</si>
  <si>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</si>
  <si>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</si>
  <si>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</si>
  <si>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</si>
  <si>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</si>
  <si>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</si>
  <si>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</si>
  <si>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</si>
  <si>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</si>
  <si>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</si>
  <si>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</si>
  <si>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</si>
  <si>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</si>
  <si>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</si>
  <si>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</si>
  <si>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</si>
  <si>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</si>
  <si>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</si>
  <si>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</si>
  <si>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</si>
  <si>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</si>
  <si>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</si>
  <si>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</si>
  <si>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</si>
  <si>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</si>
  <si>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</si>
  <si>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</si>
  <si>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</si>
  <si>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</si>
  <si>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</si>
  <si>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</si>
  <si>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</si>
  <si>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</si>
  <si>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</si>
  <si>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</si>
  <si>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</si>
  <si>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</si>
  <si>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</si>
  <si>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</si>
  <si>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</si>
  <si>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</si>
  <si>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</si>
  <si>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</si>
  <si>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</si>
  <si>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</si>
  <si>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</si>
  <si>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</si>
  <si>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</si>
  <si>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</si>
  <si>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</si>
  <si>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</si>
  <si>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</si>
  <si>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</si>
  <si>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</si>
  <si>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</si>
  <si>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</si>
  <si>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</si>
  <si>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</si>
  <si>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</si>
  <si>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</si>
  <si>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</si>
  <si>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</si>
  <si>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</si>
  <si>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</si>
  <si>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</si>
  <si>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</si>
  <si>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</si>
  <si>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</si>
  <si>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</si>
  <si>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</si>
  <si>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</si>
  <si>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</si>
  <si>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</si>
  <si>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</si>
  <si>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</si>
  <si>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</si>
  <si>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</si>
  <si>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</si>
  <si>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</si>
  <si>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</si>
  <si>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</si>
  <si>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</si>
  <si>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</si>
  <si>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</si>
  <si>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</si>
  <si>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</si>
  <si>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</si>
  <si>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</si>
  <si>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</si>
  <si>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</si>
  <si>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</si>
  <si>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</si>
  <si>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</si>
  <si>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</si>
  <si>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</si>
  <si>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</si>
  <si>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</si>
  <si>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</si>
  <si>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</si>
  <si>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</si>
  <si>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</si>
  <si>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</si>
  <si>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</si>
  <si>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</si>
  <si>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</si>
  <si>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</si>
  <si>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</si>
  <si>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</si>
  <si>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</si>
  <si>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</si>
  <si>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</si>
  <si>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</si>
  <si>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</si>
  <si>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</si>
  <si>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</si>
  <si>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</si>
  <si>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</si>
  <si>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</si>
  <si>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</si>
  <si>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</si>
  <si>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</si>
  <si>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</si>
  <si>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</si>
  <si>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</si>
  <si>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</si>
  <si>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</si>
  <si>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</si>
  <si>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</si>
  <si>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</si>
  <si>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</si>
  <si>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</si>
  <si>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</si>
  <si>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</si>
  <si>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</si>
  <si>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</si>
  <si>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</si>
  <si>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</si>
  <si>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</si>
  <si>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</si>
  <si>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</si>
  <si>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</si>
  <si>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</si>
  <si>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</si>
  <si>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</si>
  <si>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</si>
  <si>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</si>
  <si>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</si>
  <si>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</si>
  <si>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</si>
  <si>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</si>
  <si>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</si>
  <si>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</si>
  <si>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</si>
  <si>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</si>
  <si>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</si>
  <si>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</si>
  <si>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</si>
  <si>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</si>
  <si>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</si>
  <si>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</si>
  <si>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</si>
  <si>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</si>
  <si>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</si>
  <si>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</si>
  <si>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</si>
  <si>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</si>
  <si>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</si>
  <si>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</si>
  <si>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</si>
  <si>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</si>
  <si>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</si>
  <si>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</si>
  <si>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</si>
  <si>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</si>
  <si>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</si>
  <si>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</si>
  <si>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</si>
  <si>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</si>
  <si>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</si>
  <si>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</si>
  <si>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</si>
  <si>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</si>
  <si>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</si>
  <si>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</si>
  <si>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</si>
  <si>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</si>
  <si>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</si>
  <si>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</si>
  <si>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</si>
  <si>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</si>
  <si>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</si>
  <si>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</si>
  <si>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</si>
  <si>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</si>
  <si>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</si>
  <si>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</si>
  <si>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</si>
  <si>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</si>
  <si>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</si>
  <si>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</si>
  <si>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</si>
  <si>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</si>
  <si>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</si>
  <si>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</si>
  <si>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</si>
  <si>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</si>
  <si>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</si>
  <si>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</si>
  <si>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</si>
  <si>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</si>
  <si>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</si>
  <si>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</si>
  <si>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</si>
  <si>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</si>
  <si>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</si>
  <si>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</si>
  <si>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</si>
  <si>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</si>
  <si>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</si>
  <si>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</si>
  <si>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</si>
  <si>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</si>
  <si>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</si>
  <si>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</si>
  <si>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</si>
  <si>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</si>
  <si>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</si>
  <si>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</si>
  <si>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</si>
  <si>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</si>
  <si>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</si>
  <si>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</si>
  <si>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</si>
  <si>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</si>
  <si>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</si>
  <si>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</si>
  <si>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</si>
  <si>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</si>
  <si>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</si>
  <si>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</si>
  <si>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</si>
  <si>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</si>
  <si>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</si>
  <si>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</si>
  <si>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</si>
  <si>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</si>
  <si>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</si>
  <si>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</si>
  <si>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</si>
  <si>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</si>
  <si>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</si>
  <si>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</si>
  <si>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</si>
  <si>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</si>
  <si>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</si>
  <si>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</si>
  <si>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</si>
  <si>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</si>
  <si>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</si>
  <si>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</si>
  <si>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</si>
  <si>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</si>
  <si>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</si>
  <si>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</si>
  <si>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</si>
  <si>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</si>
  <si>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</si>
  <si>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</si>
  <si>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</si>
  <si>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</si>
  <si>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</si>
  <si>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</si>
  <si>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</si>
  <si>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</si>
  <si>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</si>
  <si>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</si>
  <si>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</si>
  <si>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</si>
  <si>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</si>
  <si>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</si>
  <si>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</si>
  <si>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</si>
  <si>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</si>
  <si>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</si>
  <si>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</si>
  <si>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</si>
  <si>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</si>
  <si>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</si>
  <si>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</si>
  <si>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</si>
  <si>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</si>
  <si>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</si>
  <si>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</si>
  <si>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</si>
  <si>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</si>
  <si>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</si>
  <si>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</si>
  <si>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</si>
  <si>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</si>
  <si>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</si>
  <si>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</si>
  <si>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</si>
  <si>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</si>
  <si>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</si>
  <si>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</si>
  <si>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</si>
  <si>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</si>
  <si>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</si>
  <si>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</si>
  <si>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</si>
  <si>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</si>
  <si>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</si>
  <si>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</si>
  <si>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</si>
  <si>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</si>
  <si>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</si>
  <si>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</si>
  <si>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</si>
  <si>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</si>
  <si>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</si>
  <si>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</si>
  <si>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</si>
  <si>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</si>
  <si>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</si>
  <si>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</si>
  <si>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</si>
  <si>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</si>
  <si>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</si>
  <si>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</si>
  <si>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</si>
  <si>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</si>
  <si>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</si>
  <si>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</si>
  <si>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</si>
  <si>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</si>
  <si>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</si>
  <si>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</si>
  <si>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</si>
  <si>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</si>
  <si>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</si>
  <si>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</si>
  <si>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</si>
  <si>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</si>
  <si>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</si>
  <si>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</si>
  <si>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</si>
  <si>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</si>
  <si>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</si>
  <si>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</si>
  <si>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</si>
  <si>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</si>
  <si>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</si>
  <si>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</si>
  <si>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</si>
  <si>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</si>
  <si>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</si>
  <si>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</si>
  <si>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</si>
  <si>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</si>
  <si>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</si>
  <si>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</si>
  <si>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</si>
  <si>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</si>
  <si>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</si>
  <si>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</si>
  <si>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</si>
  <si>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</si>
  <si>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</si>
  <si>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</si>
  <si>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</si>
  <si>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</si>
  <si>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</si>
  <si>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</si>
  <si>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</si>
  <si>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</si>
  <si>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</si>
  <si>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</si>
  <si>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</si>
  <si>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</si>
  <si>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</si>
  <si>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</si>
  <si>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</si>
  <si>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</si>
  <si>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</si>
  <si>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</si>
  <si>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</si>
  <si>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</si>
  <si>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</si>
  <si>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</si>
  <si>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</si>
  <si>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</si>
  <si>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</si>
  <si>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</si>
  <si>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</si>
  <si>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</si>
  <si>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</si>
  <si>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</si>
  <si>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</si>
  <si>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</si>
  <si>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</si>
  <si>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</si>
  <si>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</si>
  <si>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</si>
  <si>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</si>
  <si>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</si>
  <si>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</si>
  <si>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</si>
  <si>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</si>
  <si>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</si>
  <si>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</si>
  <si>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</si>
  <si>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</si>
  <si>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</si>
  <si>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</si>
  <si>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</si>
  <si>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</si>
  <si>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</si>
  <si>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</si>
  <si>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</si>
  <si>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</si>
  <si>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</si>
  <si>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</si>
  <si>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</si>
  <si>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</si>
  <si>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</si>
  <si>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</si>
  <si>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</si>
  <si>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</si>
  <si>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</si>
  <si>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</si>
  <si>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</si>
  <si>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</si>
  <si>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</si>
  <si>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</si>
  <si>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</si>
  <si>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</si>
  <si>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</si>
  <si>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</si>
  <si>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</si>
  <si>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</si>
  <si>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</si>
  <si>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</si>
  <si>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</si>
  <si>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</si>
  <si>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</si>
  <si>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</si>
  <si>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</si>
  <si>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</si>
  <si>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</si>
  <si>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</si>
  <si>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</si>
  <si>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</si>
  <si>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</si>
  <si>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</si>
  <si>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</si>
  <si>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</si>
  <si>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</si>
  <si>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</si>
  <si>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</si>
  <si>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</si>
  <si>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</si>
  <si>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</si>
  <si>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</si>
  <si>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</si>
  <si>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</si>
  <si>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</si>
  <si>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</si>
  <si>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</si>
  <si>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</si>
  <si>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</si>
  <si>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</si>
  <si>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</si>
  <si>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</si>
  <si>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</si>
  <si>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</si>
  <si>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</si>
  <si>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</si>
  <si>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</si>
  <si>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</si>
  <si>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</si>
  <si>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</si>
  <si>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</si>
  <si>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</si>
  <si>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</si>
  <si>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</si>
  <si>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</si>
  <si>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両立支援等助成金（女性活躍加速化コース）</t>
    <phoneticPr fontId="5"/>
  </si>
  <si>
    <t>雇用環境・均等局</t>
    <phoneticPr fontId="5"/>
  </si>
  <si>
    <t>雇用機会均等課</t>
    <phoneticPr fontId="5"/>
  </si>
  <si>
    <t>雇用機会均等課長
渡辺　正道</t>
    <rPh sb="9" eb="11">
      <t>ワタナベ</t>
    </rPh>
    <rPh sb="12" eb="14">
      <t>マサミチ</t>
    </rPh>
    <phoneticPr fontId="5"/>
  </si>
  <si>
    <t>○</t>
  </si>
  <si>
    <t>雇用保険法第63条第1項第8号</t>
    <phoneticPr fontId="5"/>
  </si>
  <si>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phoneticPr fontId="5"/>
  </si>
  <si>
    <t>女性が職業生活において、その希望に応じて十分に能力を発揮し、活躍できる環境を整備するため、女性の活躍推進に取り組む企業に対し助成金を支給することで企業の取組を後押しする。</t>
    <phoneticPr fontId="5"/>
  </si>
  <si>
    <t>-</t>
  </si>
  <si>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</si>
  <si>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</si>
  <si>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</si>
  <si>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</si>
  <si>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</si>
  <si>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</si>
  <si>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</si>
  <si>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</si>
  <si>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取組目標の達成に係る助成について、本助成金により、自社の女性の活躍推進の具体的取組が実際に進んだとする事業主の割合90％以上</t>
    <phoneticPr fontId="5"/>
  </si>
  <si>
    <t>本助成金により女性の活躍推進の取組が進んだとする事業主割合
（計算式)
本助成金により女性の活躍推進の取組が進んだとする事業主／本助成金を受給しアンケートに回答した事業主</t>
    <phoneticPr fontId="5"/>
  </si>
  <si>
    <t>-</t>
    <phoneticPr fontId="5"/>
  </si>
  <si>
    <t>-</t>
    <phoneticPr fontId="5"/>
  </si>
  <si>
    <t>-</t>
    <phoneticPr fontId="5"/>
  </si>
  <si>
    <t>-</t>
    <phoneticPr fontId="5"/>
  </si>
  <si>
    <t>支給から6ヶ月後の女性労働者の離職率が前年同期に比べて改善した（または離職者がいない）とする割合90％以上</t>
    <phoneticPr fontId="5"/>
  </si>
  <si>
    <t>助成金支給6ヶ月経過時点で離職率が改善した割合
（計算式)
助成金支給6ヶ月経過時点で離職率が改善したとする事業主／本助成金を受給しアンケートに回答した事業主</t>
    <phoneticPr fontId="5"/>
  </si>
  <si>
    <t>％</t>
    <phoneticPr fontId="5"/>
  </si>
  <si>
    <t>-</t>
    <phoneticPr fontId="5"/>
  </si>
  <si>
    <t>事業主に対するアンケート</t>
    <phoneticPr fontId="5"/>
  </si>
  <si>
    <t>事業主に対するアンケート</t>
    <phoneticPr fontId="5"/>
  </si>
  <si>
    <t>助成金支給決定件数</t>
    <phoneticPr fontId="5"/>
  </si>
  <si>
    <t>　執行額（X)／活動実績（Y)　</t>
    <phoneticPr fontId="5"/>
  </si>
  <si>
    <t>件</t>
    <rPh sb="0" eb="1">
      <t>ケン</t>
    </rPh>
    <phoneticPr fontId="5"/>
  </si>
  <si>
    <t>千円</t>
    <rPh sb="0" eb="2">
      <t>センエン</t>
    </rPh>
    <phoneticPr fontId="5"/>
  </si>
  <si>
    <t>　　X/Y</t>
    <phoneticPr fontId="5"/>
  </si>
  <si>
    <t>55,450/185</t>
    <phoneticPr fontId="5"/>
  </si>
  <si>
    <t>39,895/135</t>
    <phoneticPr fontId="5"/>
  </si>
  <si>
    <t>199,825/407</t>
    <phoneticPr fontId="5"/>
  </si>
  <si>
    <t>男女労働者の均等な機会と待遇の確保対策、女性の活躍推進、仕事と家庭の両立支援等を推進すること（Ⅳ－１)</t>
    <phoneticPr fontId="5"/>
  </si>
  <si>
    <t>男女労働者の均等な機会と待遇の確保対策、女性の活躍推進、仕事と家庭の両立支援等を推進すること（Ⅳ－１－１）</t>
    <phoneticPr fontId="5"/>
  </si>
  <si>
    <t>常時雇用する労働者が300人以下の事業主の女性活躍推進法に基づく一般事業主行動計画策定届届出件数</t>
    <phoneticPr fontId="5"/>
  </si>
  <si>
    <t>社</t>
    <rPh sb="0" eb="1">
      <t>シャ</t>
    </rPh>
    <phoneticPr fontId="5"/>
  </si>
  <si>
    <t>社以上</t>
    <rPh sb="0" eb="1">
      <t>シャ</t>
    </rPh>
    <rPh sb="1" eb="3">
      <t>イジョウ</t>
    </rPh>
    <phoneticPr fontId="5"/>
  </si>
  <si>
    <t>-</t>
    <phoneticPr fontId="5"/>
  </si>
  <si>
    <t>女性の活躍推進に関する自社の状況把握を行い、数値目標及び取組目標を定めて公表した上で、取組を行い目標を達成した事業主に助成金を支給することにより事業主の取組を促し、女性の活躍推進に寄与する。</t>
    <phoneticPr fontId="5"/>
  </si>
  <si>
    <t>-</t>
    <phoneticPr fontId="5"/>
  </si>
  <si>
    <t>-</t>
    <phoneticPr fontId="5"/>
  </si>
  <si>
    <t>-</t>
    <phoneticPr fontId="5"/>
  </si>
  <si>
    <t>-</t>
    <phoneticPr fontId="5"/>
  </si>
  <si>
    <t>-</t>
    <phoneticPr fontId="5"/>
  </si>
  <si>
    <t>-</t>
    <phoneticPr fontId="5"/>
  </si>
  <si>
    <t>女性の活躍推進は、現内閣の最重要課題とされており、インセンティブの付与等により当該取組に対して経済的に支援する等の政策的な後押しが求められているところであり、本事業の目的は広く国民や社会のニーズを反映している。</t>
    <phoneticPr fontId="5"/>
  </si>
  <si>
    <t>支給対象者が雇用保険適用事業主であり、雇用保険制度を運用している国（労働局）が実施すべき事業である。</t>
    <phoneticPr fontId="5"/>
  </si>
  <si>
    <t>女性の活躍推進を図るための政策目標の達成手段として位置付けられ、優先度の高い事業となっている。</t>
    <phoneticPr fontId="5"/>
  </si>
  <si>
    <t>‐</t>
  </si>
  <si>
    <t>無</t>
  </si>
  <si>
    <t>本事業は、事業主から徴収した雇用保険料を財源にしているが、女性の活躍推進を図ることで女性の継続就業率、労働力率の上昇の効果が期待でき、企業経営の効率化、生産性の向上や競争力強化にもつながるものであることから、受益者との負担関係は妥当である。</t>
    <phoneticPr fontId="5"/>
  </si>
  <si>
    <t>事業主の負担を考慮した必要経費の支給となっており、水準は妥当である。</t>
    <phoneticPr fontId="5"/>
  </si>
  <si>
    <t>事業主の負担を考慮した必要経費の支給となっており、水準は妥当である。</t>
    <phoneticPr fontId="5"/>
  </si>
  <si>
    <t>本助成金は、自社の女性の活躍状況を把握・分析し、数値目標と取組目標を盛り込んだ行動計画を策定し、その目標を達成したことが支給要件となるため、支給申請まで至らない事業主が多かったものと考える。</t>
    <phoneticPr fontId="5"/>
  </si>
  <si>
    <t>△</t>
  </si>
  <si>
    <t>645</t>
    <phoneticPr fontId="5"/>
  </si>
  <si>
    <t>633</t>
    <phoneticPr fontId="5"/>
  </si>
  <si>
    <t>623</t>
    <phoneticPr fontId="5"/>
  </si>
  <si>
    <t>厚生労働省</t>
  </si>
  <si>
    <t>助成金</t>
    <rPh sb="0" eb="3">
      <t>ジョセイキン</t>
    </rPh>
    <phoneticPr fontId="5"/>
  </si>
  <si>
    <t>女性労働者の活躍促進のための取組</t>
    <rPh sb="0" eb="2">
      <t>ジョセイ</t>
    </rPh>
    <rPh sb="2" eb="5">
      <t>ロウドウシャ</t>
    </rPh>
    <rPh sb="6" eb="8">
      <t>カツヤク</t>
    </rPh>
    <rPh sb="8" eb="10">
      <t>ソクシン</t>
    </rPh>
    <rPh sb="14" eb="16">
      <t>トリクミ</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</si>
  <si>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</si>
  <si>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</si>
  <si>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</si>
  <si>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</si>
  <si>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</si>
  <si>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</si>
  <si>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</si>
  <si>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</si>
  <si>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Ｉ社</t>
    <rPh sb="1" eb="2">
      <t>シャ</t>
    </rPh>
    <phoneticPr fontId="5"/>
  </si>
  <si>
    <t>Ｊ社</t>
    <rPh sb="1" eb="2">
      <t>シャ</t>
    </rPh>
    <phoneticPr fontId="5"/>
  </si>
  <si>
    <t>-</t>
    <phoneticPr fontId="5"/>
  </si>
  <si>
    <t>-</t>
    <phoneticPr fontId="5"/>
  </si>
  <si>
    <t>478</t>
    <phoneticPr fontId="5"/>
  </si>
  <si>
    <t>A.A社</t>
    <rPh sb="3" eb="4">
      <t>シャ</t>
    </rPh>
    <phoneticPr fontId="5"/>
  </si>
  <si>
    <t>女性の活躍推進に関する自社の状況把握を行い、数値目標等を定めた行動計画を策定・公表し、数値目標を達成した中小企業に対して助成金の支給等を行う。</t>
    <rPh sb="26" eb="27">
      <t>トウ</t>
    </rPh>
    <rPh sb="28" eb="29">
      <t>サダ</t>
    </rPh>
    <rPh sb="31" eb="33">
      <t>コウドウ</t>
    </rPh>
    <rPh sb="33" eb="35">
      <t>ケイカク</t>
    </rPh>
    <rPh sb="36" eb="38">
      <t>サクテイ</t>
    </rPh>
    <rPh sb="43" eb="45">
      <t>スウチ</t>
    </rPh>
    <rPh sb="57" eb="58">
      <t>タイ</t>
    </rPh>
    <rPh sb="66" eb="67">
      <t>トウ</t>
    </rPh>
    <rPh sb="68" eb="69">
      <t>オコナ</t>
    </rPh>
    <phoneticPr fontId="5"/>
  </si>
  <si>
    <t>成果実績の一部で目標未達成のものがあるため。</t>
    <rPh sb="0" eb="2">
      <t>セイカ</t>
    </rPh>
    <rPh sb="2" eb="4">
      <t>ジッセキ</t>
    </rPh>
    <rPh sb="5" eb="7">
      <t>イチブ</t>
    </rPh>
    <rPh sb="8" eb="10">
      <t>モクヒョウ</t>
    </rPh>
    <rPh sb="10" eb="13">
      <t>ミタッセイ</t>
    </rPh>
    <phoneticPr fontId="5"/>
  </si>
  <si>
    <t>事務負担等を理由に計画策定自体を躊躇する中小企業の取組を促すため、別途実施している中小企業のための女性活躍推進事業を活用しながら取組促進を図り、当該助成金の支給へつなげていきたい。</t>
    <rPh sb="33" eb="35">
      <t>ベット</t>
    </rPh>
    <rPh sb="35" eb="37">
      <t>ジッシ</t>
    </rPh>
    <rPh sb="41" eb="43">
      <t>チュウショウ</t>
    </rPh>
    <rPh sb="43" eb="45">
      <t>キギョウ</t>
    </rPh>
    <rPh sb="49" eb="51">
      <t>ジョセイ</t>
    </rPh>
    <rPh sb="51" eb="53">
      <t>カツヤク</t>
    </rPh>
    <rPh sb="53" eb="55">
      <t>スイシン</t>
    </rPh>
    <rPh sb="55" eb="57">
      <t>ジギョウ</t>
    </rPh>
    <rPh sb="58" eb="60">
      <t>カツヨウ</t>
    </rPh>
    <rPh sb="64" eb="66">
      <t>トリクミ</t>
    </rPh>
    <rPh sb="66" eb="68">
      <t>ソクシン</t>
    </rPh>
    <rPh sb="69" eb="70">
      <t>ハカ</t>
    </rPh>
    <rPh sb="72" eb="74">
      <t>トウガイ</t>
    </rPh>
    <rPh sb="74" eb="77">
      <t>ジョセイキン</t>
    </rPh>
    <rPh sb="78" eb="80">
      <t>シキュウ</t>
    </rPh>
    <phoneticPr fontId="5"/>
  </si>
  <si>
    <t>活動実績は、女性活躍推進法に基づく女性活躍推進の行動計画策定から目標達成まで２年以上５年以下の期間が必要となること等から行動計画期間との関係で申請に至らない事業主が多かった等の要因により、当初見込みを下回ったものと考えられる。</t>
    <rPh sb="39" eb="40">
      <t>ネン</t>
    </rPh>
    <rPh sb="40" eb="42">
      <t>イジョウ</t>
    </rPh>
    <rPh sb="43" eb="44">
      <t>ネン</t>
    </rPh>
    <rPh sb="44" eb="46">
      <t>イカ</t>
    </rPh>
    <rPh sb="47" eb="49">
      <t>キカン</t>
    </rPh>
    <rPh sb="50" eb="52">
      <t>ヒツヨウ</t>
    </rPh>
    <rPh sb="57" eb="58">
      <t>トウ</t>
    </rPh>
    <rPh sb="60" eb="62">
      <t>コウドウ</t>
    </rPh>
    <phoneticPr fontId="5"/>
  </si>
  <si>
    <t>点検対象外</t>
    <rPh sb="0" eb="5">
      <t>テンケンタイショウガイ</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</si>
  <si>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14" eb="15">
      <t>オヨ</t>
    </rPh>
    <phoneticPr fontId="5"/>
  </si>
  <si>
    <t>縮減</t>
  </si>
  <si>
    <t>別途実施している中小企業のための女性活躍推進事業を活用しながら中小企業の取組促進を図り、当該助成金の支給実績を上げるよう周知・広報に努める。なお、執行率を勘案し、来年度予算の概算要求額を縮減済みである。</t>
    <rPh sb="0" eb="2">
      <t>ベット</t>
    </rPh>
    <rPh sb="2" eb="4">
      <t>ジッシ</t>
    </rPh>
    <rPh sb="8" eb="10">
      <t>チュウショウ</t>
    </rPh>
    <rPh sb="10" eb="12">
      <t>キギョウ</t>
    </rPh>
    <rPh sb="16" eb="18">
      <t>ジョセイ</t>
    </rPh>
    <rPh sb="18" eb="20">
      <t>カツヤク</t>
    </rPh>
    <rPh sb="20" eb="22">
      <t>スイシン</t>
    </rPh>
    <rPh sb="22" eb="24">
      <t>ジギョウ</t>
    </rPh>
    <rPh sb="25" eb="27">
      <t>カツヨウ</t>
    </rPh>
    <rPh sb="31" eb="35">
      <t>チュショウキギョウ</t>
    </rPh>
    <rPh sb="36" eb="38">
      <t>トリクミ</t>
    </rPh>
    <rPh sb="38" eb="40">
      <t>ソクシン</t>
    </rPh>
    <rPh sb="41" eb="42">
      <t>ハカ</t>
    </rPh>
    <rPh sb="44" eb="46">
      <t>トウガイ</t>
    </rPh>
    <rPh sb="46" eb="49">
      <t>ジョセイキン</t>
    </rPh>
    <rPh sb="50" eb="52">
      <t>シキュウ</t>
    </rPh>
    <rPh sb="52" eb="54">
      <t>ジッセキ</t>
    </rPh>
    <rPh sb="55" eb="56">
      <t>ア</t>
    </rPh>
    <rPh sb="60" eb="62">
      <t>シュウチ</t>
    </rPh>
    <rPh sb="63" eb="65">
      <t>コウホウ</t>
    </rPh>
    <rPh sb="66" eb="67">
      <t>ツト</t>
    </rPh>
    <rPh sb="73" eb="76">
      <t>シッコウリツ</t>
    </rPh>
    <rPh sb="77" eb="79">
      <t>カンアン</t>
    </rPh>
    <rPh sb="81" eb="84">
      <t>ライネンド</t>
    </rPh>
    <rPh sb="84" eb="86">
      <t>ヨサン</t>
    </rPh>
    <rPh sb="87" eb="89">
      <t>ガイサン</t>
    </rPh>
    <rPh sb="89" eb="92">
      <t>ヨウキュウガク</t>
    </rPh>
    <rPh sb="93" eb="95">
      <t>シュクゲン</t>
    </rPh>
    <rPh sb="95" eb="96">
      <t>ズ</t>
    </rPh>
    <phoneticPr fontId="5"/>
  </si>
  <si>
    <t>執行実績に基づき削減</t>
    <rPh sb="0" eb="2">
      <t>シッコウ</t>
    </rPh>
    <rPh sb="2" eb="4">
      <t>ジッセキ</t>
    </rPh>
    <rPh sb="5" eb="6">
      <t>モト</t>
    </rPh>
    <rPh sb="8" eb="10">
      <t>サクゲン</t>
    </rPh>
    <phoneticPr fontId="5"/>
  </si>
  <si>
    <t>-</t>
    <phoneticPr fontId="5"/>
  </si>
  <si>
    <t>17,940/52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</si>
</sst>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12871</xdr:colOff>
      <xdr:row>741</xdr:row>
      <xdr:rowOff>283175</xdr:rowOff>
    </xdr:from>
    <xdr:to>
      <xdr:col>32</xdr:col>
      <xdr:colOff>151799</xdr:colOff>
      <xdr:row>745</xdr:row>
      <xdr:rowOff>141588</xdr:rowOff>
    </xdr:to>
    <xdr:sp macro="" textlink="">
      <xdr:nvSpPr>
        <xdr:cNvPr id="2" name="テキスト ボックス 1"/>
        <xdr:cNvSpPr txBox="1"/>
      </xdr:nvSpPr>
      <xdr:spPr>
        <a:xfrm>
          <a:off x="3925844" y="44716013"/>
          <a:ext cx="2816225" cy="12485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（支給要領等の作成）</a:t>
          </a:r>
          <a:endParaRPr kumimoji="1" lang="en-US" altLang="ja-JP" sz="1100"/>
        </a:p>
        <a:p>
          <a:pPr algn="ctr"/>
          <a:r>
            <a:rPr kumimoji="1" lang="ja-JP" altLang="en-US" sz="1100"/>
            <a:t>都道府県労働局</a:t>
          </a:r>
          <a:endParaRPr kumimoji="1" lang="en-US" altLang="ja-JP" sz="1100"/>
        </a:p>
        <a:p>
          <a:pPr algn="ctr"/>
          <a:r>
            <a:rPr kumimoji="1" lang="ja-JP" altLang="en-US" sz="1100"/>
            <a:t>（申請受理、審査、支給事務）</a:t>
          </a:r>
          <a:endParaRPr kumimoji="1" lang="en-US" altLang="ja-JP" sz="1100"/>
        </a:p>
        <a:p>
          <a:pPr algn="ctr"/>
          <a:r>
            <a:rPr kumimoji="1" lang="en-US" altLang="ja-JP" sz="1100"/>
            <a:t>18</a:t>
          </a:r>
          <a:r>
            <a:rPr kumimoji="1" lang="ja-JP" altLang="en-US" sz="1100"/>
            <a:t>百万円</a:t>
          </a:r>
        </a:p>
      </xdr:txBody>
    </xdr:sp>
    <xdr:clientData/>
  </xdr:twoCellAnchor>
  <xdr:twoCellAnchor>
    <xdr:from>
      <xdr:col>19</xdr:col>
      <xdr:colOff>51487</xdr:colOff>
      <xdr:row>748</xdr:row>
      <xdr:rowOff>334661</xdr:rowOff>
    </xdr:from>
    <xdr:to>
      <xdr:col>32</xdr:col>
      <xdr:colOff>187240</xdr:colOff>
      <xdr:row>752</xdr:row>
      <xdr:rowOff>64356</xdr:rowOff>
    </xdr:to>
    <xdr:sp macro="" textlink="">
      <xdr:nvSpPr>
        <xdr:cNvPr id="3" name="テキスト ボックス 2"/>
        <xdr:cNvSpPr txBox="1"/>
      </xdr:nvSpPr>
      <xdr:spPr>
        <a:xfrm>
          <a:off x="3964460" y="47200235"/>
          <a:ext cx="2813050" cy="11198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Ａ．中小企業（</a:t>
          </a:r>
          <a:r>
            <a:rPr kumimoji="1" lang="en-US" altLang="ja-JP" sz="1100"/>
            <a:t>52</a:t>
          </a:r>
          <a:r>
            <a:rPr kumimoji="1" lang="ja-JP" altLang="en-US" sz="1100"/>
            <a:t>社）</a:t>
          </a:r>
          <a:endParaRPr kumimoji="1" lang="en-US" altLang="ja-JP" sz="1100"/>
        </a:p>
        <a:p>
          <a:pPr algn="ctr"/>
          <a:r>
            <a:rPr kumimoji="1" lang="en-US" altLang="ja-JP" sz="1100"/>
            <a:t>18</a:t>
          </a:r>
          <a:r>
            <a:rPr kumimoji="1" lang="ja-JP" altLang="en-US" sz="1100"/>
            <a:t>百万円</a:t>
          </a:r>
          <a:endParaRPr kumimoji="1" lang="en-US" altLang="ja-JP" sz="1100"/>
        </a:p>
        <a:p>
          <a:pPr algn="ctr"/>
          <a:r>
            <a:rPr kumimoji="1" lang="ja-JP" altLang="en-US" sz="1100"/>
            <a:t>（女性労働者の活躍推進のための取組）</a:t>
          </a:r>
        </a:p>
      </xdr:txBody>
    </xdr:sp>
    <xdr:clientData/>
  </xdr:twoCellAnchor>
  <xdr:twoCellAnchor>
    <xdr:from>
      <xdr:col>25</xdr:col>
      <xdr:colOff>185308</xdr:colOff>
      <xdr:row>745</xdr:row>
      <xdr:rowOff>141588</xdr:rowOff>
    </xdr:from>
    <xdr:to>
      <xdr:col>25</xdr:col>
      <xdr:colOff>193074</xdr:colOff>
      <xdr:row>748</xdr:row>
      <xdr:rowOff>296048</xdr:rowOff>
    </xdr:to>
    <xdr:cxnSp macro="">
      <xdr:nvCxnSpPr>
        <xdr:cNvPr id="5" name="直線矢印コネクタ 4"/>
        <xdr:cNvCxnSpPr>
          <a:stCxn id="2" idx="2"/>
        </xdr:cNvCxnSpPr>
      </xdr:nvCxnSpPr>
      <xdr:spPr>
        <a:xfrm>
          <a:off x="5333957" y="45964561"/>
          <a:ext cx="7766" cy="11970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7" zoomScale="85" zoomScaleNormal="75" zoomScaleSheetLayoutView="85" zoomScalePageLayoutView="85" workbookViewId="0">
      <selection activeCell="AQ102" sqref="AQ102:AT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490</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7.2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39" customHeight="1" x14ac:dyDescent="0.15">
      <c r="A10" s="743" t="s">
        <v>30</v>
      </c>
      <c r="B10" s="744"/>
      <c r="C10" s="744"/>
      <c r="D10" s="744"/>
      <c r="E10" s="744"/>
      <c r="F10" s="744"/>
      <c r="G10" s="676" t="s">
        <v>643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327</v>
      </c>
      <c r="Q13" s="117"/>
      <c r="R13" s="117"/>
      <c r="S13" s="117"/>
      <c r="T13" s="117"/>
      <c r="U13" s="117"/>
      <c r="V13" s="118"/>
      <c r="W13" s="116">
        <v>245</v>
      </c>
      <c r="X13" s="117"/>
      <c r="Y13" s="117"/>
      <c r="Z13" s="117"/>
      <c r="AA13" s="117"/>
      <c r="AB13" s="117"/>
      <c r="AC13" s="118"/>
      <c r="AD13" s="116">
        <v>228</v>
      </c>
      <c r="AE13" s="117"/>
      <c r="AF13" s="117"/>
      <c r="AG13" s="117"/>
      <c r="AH13" s="117"/>
      <c r="AI13" s="117"/>
      <c r="AJ13" s="118"/>
      <c r="AK13" s="116">
        <v>200</v>
      </c>
      <c r="AL13" s="117"/>
      <c r="AM13" s="117"/>
      <c r="AN13" s="117"/>
      <c r="AO13" s="117"/>
      <c r="AP13" s="117"/>
      <c r="AQ13" s="118"/>
      <c r="AR13" s="113">
        <v>115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574</v>
      </c>
      <c r="AE14" s="117"/>
      <c r="AF14" s="117"/>
      <c r="AG14" s="117"/>
      <c r="AH14" s="117"/>
      <c r="AI14" s="117"/>
      <c r="AJ14" s="118"/>
      <c r="AK14" s="116" t="s">
        <v>574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572</v>
      </c>
      <c r="Q15" s="117"/>
      <c r="R15" s="117"/>
      <c r="S15" s="117"/>
      <c r="T15" s="117"/>
      <c r="U15" s="117"/>
      <c r="V15" s="118"/>
      <c r="W15" s="116" t="s">
        <v>574</v>
      </c>
      <c r="X15" s="117"/>
      <c r="Y15" s="117"/>
      <c r="Z15" s="117"/>
      <c r="AA15" s="117"/>
      <c r="AB15" s="117"/>
      <c r="AC15" s="118"/>
      <c r="AD15" s="116" t="s">
        <v>574</v>
      </c>
      <c r="AE15" s="117"/>
      <c r="AF15" s="117"/>
      <c r="AG15" s="117"/>
      <c r="AH15" s="117"/>
      <c r="AI15" s="117"/>
      <c r="AJ15" s="118"/>
      <c r="AK15" s="116" t="s">
        <v>576</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573</v>
      </c>
      <c r="Q16" s="117"/>
      <c r="R16" s="117"/>
      <c r="S16" s="117"/>
      <c r="T16" s="117"/>
      <c r="U16" s="117"/>
      <c r="V16" s="118"/>
      <c r="W16" s="116" t="s">
        <v>574</v>
      </c>
      <c r="X16" s="117"/>
      <c r="Y16" s="117"/>
      <c r="Z16" s="117"/>
      <c r="AA16" s="117"/>
      <c r="AB16" s="117"/>
      <c r="AC16" s="118"/>
      <c r="AD16" s="116" t="s">
        <v>577</v>
      </c>
      <c r="AE16" s="117"/>
      <c r="AF16" s="117"/>
      <c r="AG16" s="117"/>
      <c r="AH16" s="117"/>
      <c r="AI16" s="117"/>
      <c r="AJ16" s="118"/>
      <c r="AK16" s="116" t="s">
        <v>574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573</v>
      </c>
      <c r="Q17" s="117"/>
      <c r="R17" s="117"/>
      <c r="S17" s="117"/>
      <c r="T17" s="117"/>
      <c r="U17" s="117"/>
      <c r="V17" s="118"/>
      <c r="W17" s="116" t="s">
        <v>575</v>
      </c>
      <c r="X17" s="117"/>
      <c r="Y17" s="117"/>
      <c r="Z17" s="117"/>
      <c r="AA17" s="117"/>
      <c r="AB17" s="117"/>
      <c r="AC17" s="118"/>
      <c r="AD17" s="116" t="s">
        <v>578</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327</v>
      </c>
      <c r="Q18" s="123"/>
      <c r="R18" s="123"/>
      <c r="S18" s="123"/>
      <c r="T18" s="123"/>
      <c r="U18" s="123"/>
      <c r="V18" s="124"/>
      <c r="W18" s="122">
        <f>SUM(W13:AC17)</f>
        <v>245</v>
      </c>
      <c r="X18" s="123"/>
      <c r="Y18" s="123"/>
      <c r="Z18" s="123"/>
      <c r="AA18" s="123"/>
      <c r="AB18" s="123"/>
      <c r="AC18" s="124"/>
      <c r="AD18" s="122">
        <f>SUM(AD13:AJ17)</f>
        <v>228</v>
      </c>
      <c r="AE18" s="123"/>
      <c r="AF18" s="123"/>
      <c r="AG18" s="123"/>
      <c r="AH18" s="123"/>
      <c r="AI18" s="123"/>
      <c r="AJ18" s="124"/>
      <c r="AK18" s="122">
        <f>SUM(AK13:AQ17)</f>
        <v>200</v>
      </c>
      <c r="AL18" s="123"/>
      <c r="AM18" s="123"/>
      <c r="AN18" s="123"/>
      <c r="AO18" s="123"/>
      <c r="AP18" s="123"/>
      <c r="AQ18" s="124"/>
      <c r="AR18" s="122">
        <f>SUM(AR13:AX17)</f>
        <v>115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56</v>
      </c>
      <c r="Q19" s="117"/>
      <c r="R19" s="117"/>
      <c r="S19" s="117"/>
      <c r="T19" s="117"/>
      <c r="U19" s="117"/>
      <c r="V19" s="118"/>
      <c r="W19" s="116">
        <v>40</v>
      </c>
      <c r="X19" s="117"/>
      <c r="Y19" s="117"/>
      <c r="Z19" s="117"/>
      <c r="AA19" s="117"/>
      <c r="AB19" s="117"/>
      <c r="AC19" s="118"/>
      <c r="AD19" s="116">
        <v>18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0.17125382262996941</v>
      </c>
      <c r="Q20" s="540"/>
      <c r="R20" s="540"/>
      <c r="S20" s="540"/>
      <c r="T20" s="540"/>
      <c r="U20" s="540"/>
      <c r="V20" s="540"/>
      <c r="W20" s="540">
        <f t="shared" ref="W20" si="0">IF(W18=0, "-", SUM(W19)/W18)</f>
        <v>0.16326530612244897</v>
      </c>
      <c r="X20" s="540"/>
      <c r="Y20" s="540"/>
      <c r="Z20" s="540"/>
      <c r="AA20" s="540"/>
      <c r="AB20" s="540"/>
      <c r="AC20" s="540"/>
      <c r="AD20" s="540">
        <f t="shared" ref="AD20" si="1">IF(AD18=0, "-", SUM(AD19)/AD18)</f>
        <v>7.8947368421052627E-2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0.17125382262996941</v>
      </c>
      <c r="Q21" s="540"/>
      <c r="R21" s="540"/>
      <c r="S21" s="540"/>
      <c r="T21" s="540"/>
      <c r="U21" s="540"/>
      <c r="V21" s="540"/>
      <c r="W21" s="540">
        <f t="shared" ref="W21" si="2">IF(W19=0, "-", SUM(W19)/SUM(W13,W14))</f>
        <v>0.16326530612244897</v>
      </c>
      <c r="X21" s="540"/>
      <c r="Y21" s="540"/>
      <c r="Z21" s="540"/>
      <c r="AA21" s="540"/>
      <c r="AB21" s="540"/>
      <c r="AC21" s="540"/>
      <c r="AD21" s="540">
        <f t="shared" ref="AD21" si="3">IF(AD19=0, "-", SUM(AD19)/SUM(AD13,AD14))</f>
        <v>7.8947368421052627E-2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200</v>
      </c>
      <c r="Q23" s="114"/>
      <c r="R23" s="114"/>
      <c r="S23" s="114"/>
      <c r="T23" s="114"/>
      <c r="U23" s="114"/>
      <c r="V23" s="115"/>
      <c r="W23" s="113">
        <v>115</v>
      </c>
      <c r="X23" s="114"/>
      <c r="Y23" s="114"/>
      <c r="Z23" s="114"/>
      <c r="AA23" s="114"/>
      <c r="AB23" s="114"/>
      <c r="AC23" s="115"/>
      <c r="AD23" s="207" t="s">
        <v>651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200</v>
      </c>
      <c r="Q29" s="117"/>
      <c r="R29" s="117"/>
      <c r="S29" s="117"/>
      <c r="T29" s="117"/>
      <c r="U29" s="117"/>
      <c r="V29" s="118"/>
      <c r="W29" s="222">
        <f>AR13</f>
        <v>115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582</v>
      </c>
      <c r="AR31" s="140"/>
      <c r="AS31" s="141" t="s">
        <v>236</v>
      </c>
      <c r="AT31" s="176"/>
      <c r="AU31" s="275">
        <v>2</v>
      </c>
      <c r="AV31" s="275"/>
      <c r="AW31" s="383" t="s">
        <v>181</v>
      </c>
      <c r="AX31" s="384"/>
    </row>
    <row r="32" spans="1:50" ht="46.5" customHeight="1" x14ac:dyDescent="0.15">
      <c r="A32" s="516"/>
      <c r="B32" s="514"/>
      <c r="C32" s="514"/>
      <c r="D32" s="514"/>
      <c r="E32" s="514"/>
      <c r="F32" s="515"/>
      <c r="G32" s="541" t="s">
        <v>580</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14</v>
      </c>
      <c r="AC32" s="552"/>
      <c r="AD32" s="552"/>
      <c r="AE32" s="368">
        <v>98</v>
      </c>
      <c r="AF32" s="369"/>
      <c r="AG32" s="369"/>
      <c r="AH32" s="369"/>
      <c r="AI32" s="368">
        <v>98</v>
      </c>
      <c r="AJ32" s="369"/>
      <c r="AK32" s="369"/>
      <c r="AL32" s="369"/>
      <c r="AM32" s="368">
        <v>100</v>
      </c>
      <c r="AN32" s="369"/>
      <c r="AO32" s="369"/>
      <c r="AP32" s="369"/>
      <c r="AQ32" s="119" t="s">
        <v>583</v>
      </c>
      <c r="AR32" s="120"/>
      <c r="AS32" s="120"/>
      <c r="AT32" s="121"/>
      <c r="AU32" s="369" t="s">
        <v>574</v>
      </c>
      <c r="AV32" s="369"/>
      <c r="AW32" s="369"/>
      <c r="AX32" s="371"/>
    </row>
    <row r="33" spans="1:50" ht="42"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14</v>
      </c>
      <c r="AC33" s="523"/>
      <c r="AD33" s="523"/>
      <c r="AE33" s="368">
        <v>90</v>
      </c>
      <c r="AF33" s="369"/>
      <c r="AG33" s="369"/>
      <c r="AH33" s="369"/>
      <c r="AI33" s="368">
        <v>90</v>
      </c>
      <c r="AJ33" s="369"/>
      <c r="AK33" s="369"/>
      <c r="AL33" s="369"/>
      <c r="AM33" s="368">
        <v>90</v>
      </c>
      <c r="AN33" s="369"/>
      <c r="AO33" s="369"/>
      <c r="AP33" s="369"/>
      <c r="AQ33" s="119" t="s">
        <v>584</v>
      </c>
      <c r="AR33" s="120"/>
      <c r="AS33" s="120"/>
      <c r="AT33" s="121"/>
      <c r="AU33" s="369">
        <v>90</v>
      </c>
      <c r="AV33" s="369"/>
      <c r="AW33" s="369"/>
      <c r="AX33" s="371"/>
    </row>
    <row r="34" spans="1:50" ht="48.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109</v>
      </c>
      <c r="AF34" s="369"/>
      <c r="AG34" s="369"/>
      <c r="AH34" s="369"/>
      <c r="AI34" s="368">
        <v>109</v>
      </c>
      <c r="AJ34" s="369"/>
      <c r="AK34" s="369"/>
      <c r="AL34" s="369"/>
      <c r="AM34" s="368">
        <v>111</v>
      </c>
      <c r="AN34" s="369"/>
      <c r="AO34" s="369"/>
      <c r="AP34" s="369"/>
      <c r="AQ34" s="119" t="s">
        <v>585</v>
      </c>
      <c r="AR34" s="120"/>
      <c r="AS34" s="120"/>
      <c r="AT34" s="121"/>
      <c r="AU34" s="369" t="s">
        <v>583</v>
      </c>
      <c r="AV34" s="369"/>
      <c r="AW34" s="369"/>
      <c r="AX34" s="371"/>
    </row>
    <row r="35" spans="1:50" ht="23.25" customHeight="1" x14ac:dyDescent="0.15">
      <c r="A35" s="901" t="s">
        <v>386</v>
      </c>
      <c r="B35" s="902"/>
      <c r="C35" s="902"/>
      <c r="D35" s="902"/>
      <c r="E35" s="902"/>
      <c r="F35" s="903"/>
      <c r="G35" s="907" t="s">
        <v>590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24.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584</v>
      </c>
      <c r="AR38" s="140"/>
      <c r="AS38" s="141" t="s">
        <v>236</v>
      </c>
      <c r="AT38" s="176"/>
      <c r="AU38" s="275">
        <v>2</v>
      </c>
      <c r="AV38" s="275"/>
      <c r="AW38" s="383" t="s">
        <v>181</v>
      </c>
      <c r="AX38" s="384"/>
    </row>
    <row r="39" spans="1:50" ht="45.75" customHeight="1" x14ac:dyDescent="0.15">
      <c r="A39" s="516"/>
      <c r="B39" s="514"/>
      <c r="C39" s="514"/>
      <c r="D39" s="514"/>
      <c r="E39" s="514"/>
      <c r="F39" s="515"/>
      <c r="G39" s="541" t="s">
        <v>586</v>
      </c>
      <c r="H39" s="542"/>
      <c r="I39" s="542"/>
      <c r="J39" s="542"/>
      <c r="K39" s="542"/>
      <c r="L39" s="542"/>
      <c r="M39" s="542"/>
      <c r="N39" s="542"/>
      <c r="O39" s="543"/>
      <c r="P39" s="165" t="s">
        <v>587</v>
      </c>
      <c r="Q39" s="165"/>
      <c r="R39" s="165"/>
      <c r="S39" s="165"/>
      <c r="T39" s="165"/>
      <c r="U39" s="165"/>
      <c r="V39" s="165"/>
      <c r="W39" s="165"/>
      <c r="X39" s="236"/>
      <c r="Y39" s="342" t="s">
        <v>12</v>
      </c>
      <c r="Z39" s="550"/>
      <c r="AA39" s="551"/>
      <c r="AB39" s="552" t="s">
        <v>14</v>
      </c>
      <c r="AC39" s="552"/>
      <c r="AD39" s="552"/>
      <c r="AE39" s="368">
        <v>83</v>
      </c>
      <c r="AF39" s="369"/>
      <c r="AG39" s="369"/>
      <c r="AH39" s="369"/>
      <c r="AI39" s="368">
        <v>92</v>
      </c>
      <c r="AJ39" s="369"/>
      <c r="AK39" s="369"/>
      <c r="AL39" s="369"/>
      <c r="AM39" s="368">
        <v>78</v>
      </c>
      <c r="AN39" s="369"/>
      <c r="AO39" s="369"/>
      <c r="AP39" s="369"/>
      <c r="AQ39" s="119" t="s">
        <v>574</v>
      </c>
      <c r="AR39" s="120"/>
      <c r="AS39" s="120"/>
      <c r="AT39" s="121"/>
      <c r="AU39" s="369" t="s">
        <v>589</v>
      </c>
      <c r="AV39" s="369"/>
      <c r="AW39" s="369"/>
      <c r="AX39" s="371"/>
    </row>
    <row r="40" spans="1:50" ht="4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588</v>
      </c>
      <c r="AC40" s="523"/>
      <c r="AD40" s="523"/>
      <c r="AE40" s="368">
        <v>90</v>
      </c>
      <c r="AF40" s="369"/>
      <c r="AG40" s="369"/>
      <c r="AH40" s="369"/>
      <c r="AI40" s="368">
        <v>90</v>
      </c>
      <c r="AJ40" s="369"/>
      <c r="AK40" s="369"/>
      <c r="AL40" s="369"/>
      <c r="AM40" s="368">
        <v>90</v>
      </c>
      <c r="AN40" s="369"/>
      <c r="AO40" s="369"/>
      <c r="AP40" s="369"/>
      <c r="AQ40" s="119" t="s">
        <v>584</v>
      </c>
      <c r="AR40" s="120"/>
      <c r="AS40" s="120"/>
      <c r="AT40" s="121"/>
      <c r="AU40" s="369">
        <v>90</v>
      </c>
      <c r="AV40" s="369"/>
      <c r="AW40" s="369"/>
      <c r="AX40" s="371"/>
    </row>
    <row r="41" spans="1:50" ht="43.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92</v>
      </c>
      <c r="AF41" s="369"/>
      <c r="AG41" s="369"/>
      <c r="AH41" s="369"/>
      <c r="AI41" s="368">
        <v>102</v>
      </c>
      <c r="AJ41" s="369"/>
      <c r="AK41" s="369"/>
      <c r="AL41" s="369"/>
      <c r="AM41" s="368">
        <v>87</v>
      </c>
      <c r="AN41" s="369"/>
      <c r="AO41" s="369"/>
      <c r="AP41" s="369"/>
      <c r="AQ41" s="119" t="s">
        <v>575</v>
      </c>
      <c r="AR41" s="120"/>
      <c r="AS41" s="120"/>
      <c r="AT41" s="121"/>
      <c r="AU41" s="369" t="s">
        <v>574</v>
      </c>
      <c r="AV41" s="369"/>
      <c r="AW41" s="369"/>
      <c r="AX41" s="371"/>
    </row>
    <row r="42" spans="1:50" ht="23.25" customHeight="1" x14ac:dyDescent="0.15">
      <c r="A42" s="901" t="s">
        <v>386</v>
      </c>
      <c r="B42" s="902"/>
      <c r="C42" s="902"/>
      <c r="D42" s="902"/>
      <c r="E42" s="902"/>
      <c r="F42" s="903"/>
      <c r="G42" s="907" t="s">
        <v>591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592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594</v>
      </c>
      <c r="AC101" s="552"/>
      <c r="AD101" s="552"/>
      <c r="AE101" s="368">
        <v>185</v>
      </c>
      <c r="AF101" s="369"/>
      <c r="AG101" s="369"/>
      <c r="AH101" s="370"/>
      <c r="AI101" s="368">
        <v>135</v>
      </c>
      <c r="AJ101" s="369"/>
      <c r="AK101" s="369"/>
      <c r="AL101" s="370"/>
      <c r="AM101" s="368">
        <v>52</v>
      </c>
      <c r="AN101" s="369"/>
      <c r="AO101" s="369"/>
      <c r="AP101" s="370"/>
      <c r="AQ101" s="368" t="s">
        <v>584</v>
      </c>
      <c r="AR101" s="369"/>
      <c r="AS101" s="369"/>
      <c r="AT101" s="370"/>
      <c r="AU101" s="368" t="s">
        <v>652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594</v>
      </c>
      <c r="AC102" s="552"/>
      <c r="AD102" s="552"/>
      <c r="AE102" s="362">
        <v>1052</v>
      </c>
      <c r="AF102" s="362"/>
      <c r="AG102" s="362"/>
      <c r="AH102" s="362"/>
      <c r="AI102" s="362">
        <v>785</v>
      </c>
      <c r="AJ102" s="362"/>
      <c r="AK102" s="362"/>
      <c r="AL102" s="362"/>
      <c r="AM102" s="362">
        <v>577</v>
      </c>
      <c r="AN102" s="362"/>
      <c r="AO102" s="362"/>
      <c r="AP102" s="362"/>
      <c r="AQ102" s="818">
        <v>407</v>
      </c>
      <c r="AR102" s="819"/>
      <c r="AS102" s="819"/>
      <c r="AT102" s="820"/>
      <c r="AU102" s="818">
        <v>251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595</v>
      </c>
      <c r="AC116" s="305"/>
      <c r="AD116" s="306"/>
      <c r="AE116" s="362">
        <v>300</v>
      </c>
      <c r="AF116" s="362"/>
      <c r="AG116" s="362"/>
      <c r="AH116" s="362"/>
      <c r="AI116" s="362">
        <v>296</v>
      </c>
      <c r="AJ116" s="362"/>
      <c r="AK116" s="362"/>
      <c r="AL116" s="362"/>
      <c r="AM116" s="362">
        <v>345</v>
      </c>
      <c r="AN116" s="362"/>
      <c r="AO116" s="362"/>
      <c r="AP116" s="362"/>
      <c r="AQ116" s="368">
        <v>491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596</v>
      </c>
      <c r="AC117" s="346"/>
      <c r="AD117" s="347"/>
      <c r="AE117" s="310" t="s">
        <v>597</v>
      </c>
      <c r="AF117" s="310"/>
      <c r="AG117" s="310"/>
      <c r="AH117" s="310"/>
      <c r="AI117" s="310" t="s">
        <v>598</v>
      </c>
      <c r="AJ117" s="310"/>
      <c r="AK117" s="310"/>
      <c r="AL117" s="310"/>
      <c r="AM117" s="310" t="s">
        <v>653</v>
      </c>
      <c r="AN117" s="310"/>
      <c r="AO117" s="310"/>
      <c r="AP117" s="310"/>
      <c r="AQ117" s="310" t="s">
        <v>599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602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603</v>
      </c>
      <c r="AC134" s="228"/>
      <c r="AD134" s="228"/>
      <c r="AE134" s="270">
        <v>4568</v>
      </c>
      <c r="AF134" s="120"/>
      <c r="AG134" s="120"/>
      <c r="AH134" s="120"/>
      <c r="AI134" s="270">
        <v>6041</v>
      </c>
      <c r="AJ134" s="120"/>
      <c r="AK134" s="120"/>
      <c r="AL134" s="120"/>
      <c r="AM134" s="270">
        <v>6842</v>
      </c>
      <c r="AN134" s="120"/>
      <c r="AO134" s="120"/>
      <c r="AP134" s="120"/>
      <c r="AQ134" s="270" t="s">
        <v>584</v>
      </c>
      <c r="AR134" s="120"/>
      <c r="AS134" s="120"/>
      <c r="AT134" s="120"/>
      <c r="AU134" s="270" t="s">
        <v>605</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604</v>
      </c>
      <c r="AC135" s="137"/>
      <c r="AD135" s="137"/>
      <c r="AE135" s="270">
        <v>4000</v>
      </c>
      <c r="AF135" s="120"/>
      <c r="AG135" s="120"/>
      <c r="AH135" s="120"/>
      <c r="AI135" s="270">
        <v>6000</v>
      </c>
      <c r="AJ135" s="120"/>
      <c r="AK135" s="120"/>
      <c r="AL135" s="120"/>
      <c r="AM135" s="270">
        <v>7500</v>
      </c>
      <c r="AN135" s="120"/>
      <c r="AO135" s="120"/>
      <c r="AP135" s="120"/>
      <c r="AQ135" s="270" t="s">
        <v>574</v>
      </c>
      <c r="AR135" s="120"/>
      <c r="AS135" s="120"/>
      <c r="AT135" s="120"/>
      <c r="AU135" s="270">
        <v>13000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571</v>
      </c>
      <c r="K430" s="246"/>
      <c r="L430" s="246"/>
      <c r="M430" s="246"/>
      <c r="N430" s="246"/>
      <c r="O430" s="246"/>
      <c r="P430" s="246"/>
      <c r="Q430" s="246"/>
      <c r="R430" s="246"/>
      <c r="S430" s="246"/>
      <c r="T430" s="247"/>
      <c r="U430" s="248" t="s">
        <v>574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583</v>
      </c>
      <c r="AF432" s="140"/>
      <c r="AG432" s="141" t="s">
        <v>236</v>
      </c>
      <c r="AH432" s="176"/>
      <c r="AI432" s="186"/>
      <c r="AJ432" s="186"/>
      <c r="AK432" s="186"/>
      <c r="AL432" s="181"/>
      <c r="AM432" s="186"/>
      <c r="AN432" s="186"/>
      <c r="AO432" s="186"/>
      <c r="AP432" s="181"/>
      <c r="AQ432" s="215" t="s">
        <v>572</v>
      </c>
      <c r="AR432" s="140"/>
      <c r="AS432" s="141" t="s">
        <v>236</v>
      </c>
      <c r="AT432" s="176"/>
      <c r="AU432" s="140" t="s">
        <v>583</v>
      </c>
      <c r="AV432" s="140"/>
      <c r="AW432" s="141" t="s">
        <v>181</v>
      </c>
      <c r="AX432" s="142"/>
    </row>
    <row r="433" spans="1:50" ht="23.25" customHeight="1" x14ac:dyDescent="0.15">
      <c r="A433" s="999"/>
      <c r="B433" s="256"/>
      <c r="C433" s="255"/>
      <c r="D433" s="256"/>
      <c r="E433" s="170"/>
      <c r="F433" s="171"/>
      <c r="G433" s="235" t="s">
        <v>574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574</v>
      </c>
      <c r="AC433" s="137"/>
      <c r="AD433" s="137"/>
      <c r="AE433" s="119" t="s">
        <v>583</v>
      </c>
      <c r="AF433" s="120"/>
      <c r="AG433" s="120"/>
      <c r="AH433" s="120"/>
      <c r="AI433" s="119" t="s">
        <v>573</v>
      </c>
      <c r="AJ433" s="120"/>
      <c r="AK433" s="120"/>
      <c r="AL433" s="120"/>
      <c r="AM433" s="119" t="s">
        <v>583</v>
      </c>
      <c r="AN433" s="120"/>
      <c r="AO433" s="120"/>
      <c r="AP433" s="121"/>
      <c r="AQ433" s="119" t="s">
        <v>574</v>
      </c>
      <c r="AR433" s="120"/>
      <c r="AS433" s="120"/>
      <c r="AT433" s="121"/>
      <c r="AU433" s="120" t="s">
        <v>574</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574</v>
      </c>
      <c r="AC434" s="228"/>
      <c r="AD434" s="228"/>
      <c r="AE434" s="119" t="s">
        <v>574</v>
      </c>
      <c r="AF434" s="120"/>
      <c r="AG434" s="120"/>
      <c r="AH434" s="121"/>
      <c r="AI434" s="119" t="s">
        <v>583</v>
      </c>
      <c r="AJ434" s="120"/>
      <c r="AK434" s="120"/>
      <c r="AL434" s="120"/>
      <c r="AM434" s="119" t="s">
        <v>583</v>
      </c>
      <c r="AN434" s="120"/>
      <c r="AO434" s="120"/>
      <c r="AP434" s="121"/>
      <c r="AQ434" s="119" t="s">
        <v>572</v>
      </c>
      <c r="AR434" s="120"/>
      <c r="AS434" s="120"/>
      <c r="AT434" s="121"/>
      <c r="AU434" s="120" t="s">
        <v>583</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574</v>
      </c>
      <c r="AF435" s="120"/>
      <c r="AG435" s="120"/>
      <c r="AH435" s="121"/>
      <c r="AI435" s="119" t="s">
        <v>574</v>
      </c>
      <c r="AJ435" s="120"/>
      <c r="AK435" s="120"/>
      <c r="AL435" s="120"/>
      <c r="AM435" s="119" t="s">
        <v>574</v>
      </c>
      <c r="AN435" s="120"/>
      <c r="AO435" s="120"/>
      <c r="AP435" s="121"/>
      <c r="AQ435" s="119" t="s">
        <v>607</v>
      </c>
      <c r="AR435" s="120"/>
      <c r="AS435" s="120"/>
      <c r="AT435" s="121"/>
      <c r="AU435" s="120" t="s">
        <v>574</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574</v>
      </c>
      <c r="AF457" s="140"/>
      <c r="AG457" s="141" t="s">
        <v>236</v>
      </c>
      <c r="AH457" s="176"/>
      <c r="AI457" s="186"/>
      <c r="AJ457" s="186"/>
      <c r="AK457" s="186"/>
      <c r="AL457" s="181"/>
      <c r="AM457" s="186"/>
      <c r="AN457" s="186"/>
      <c r="AO457" s="186"/>
      <c r="AP457" s="181"/>
      <c r="AQ457" s="215" t="s">
        <v>609</v>
      </c>
      <c r="AR457" s="140"/>
      <c r="AS457" s="141" t="s">
        <v>236</v>
      </c>
      <c r="AT457" s="176"/>
      <c r="AU457" s="140" t="s">
        <v>574</v>
      </c>
      <c r="AV457" s="140"/>
      <c r="AW457" s="141" t="s">
        <v>181</v>
      </c>
      <c r="AX457" s="142"/>
    </row>
    <row r="458" spans="1:50" ht="23.25" customHeight="1" x14ac:dyDescent="0.15">
      <c r="A458" s="999"/>
      <c r="B458" s="256"/>
      <c r="C458" s="255"/>
      <c r="D458" s="256"/>
      <c r="E458" s="170"/>
      <c r="F458" s="171"/>
      <c r="G458" s="235" t="s">
        <v>574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608</v>
      </c>
      <c r="AC458" s="137"/>
      <c r="AD458" s="137"/>
      <c r="AE458" s="119" t="s">
        <v>572</v>
      </c>
      <c r="AF458" s="120"/>
      <c r="AG458" s="120"/>
      <c r="AH458" s="120"/>
      <c r="AI458" s="119" t="s">
        <v>574</v>
      </c>
      <c r="AJ458" s="120"/>
      <c r="AK458" s="120"/>
      <c r="AL458" s="120"/>
      <c r="AM458" s="119" t="s">
        <v>574</v>
      </c>
      <c r="AN458" s="120"/>
      <c r="AO458" s="120"/>
      <c r="AP458" s="121"/>
      <c r="AQ458" s="119" t="s">
        <v>574</v>
      </c>
      <c r="AR458" s="120"/>
      <c r="AS458" s="120"/>
      <c r="AT458" s="121"/>
      <c r="AU458" s="120" t="s">
        <v>612</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608</v>
      </c>
      <c r="AC459" s="228"/>
      <c r="AD459" s="228"/>
      <c r="AE459" s="119" t="s">
        <v>609</v>
      </c>
      <c r="AF459" s="120"/>
      <c r="AG459" s="120"/>
      <c r="AH459" s="121"/>
      <c r="AI459" s="119" t="s">
        <v>574</v>
      </c>
      <c r="AJ459" s="120"/>
      <c r="AK459" s="120"/>
      <c r="AL459" s="120"/>
      <c r="AM459" s="119" t="s">
        <v>574</v>
      </c>
      <c r="AN459" s="120"/>
      <c r="AO459" s="120"/>
      <c r="AP459" s="121"/>
      <c r="AQ459" s="119" t="s">
        <v>574</v>
      </c>
      <c r="AR459" s="120"/>
      <c r="AS459" s="120"/>
      <c r="AT459" s="121"/>
      <c r="AU459" s="120" t="s">
        <v>574</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610</v>
      </c>
      <c r="AF460" s="120"/>
      <c r="AG460" s="120"/>
      <c r="AH460" s="121"/>
      <c r="AI460" s="119" t="s">
        <v>574</v>
      </c>
      <c r="AJ460" s="120"/>
      <c r="AK460" s="120"/>
      <c r="AL460" s="120"/>
      <c r="AM460" s="119" t="s">
        <v>574</v>
      </c>
      <c r="AN460" s="120"/>
      <c r="AO460" s="120"/>
      <c r="AP460" s="121"/>
      <c r="AQ460" s="119" t="s">
        <v>611</v>
      </c>
      <c r="AR460" s="120"/>
      <c r="AS460" s="120"/>
      <c r="AT460" s="121"/>
      <c r="AU460" s="120" t="s">
        <v>609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8.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613</v>
      </c>
      <c r="AH702" s="890"/>
      <c r="AI702" s="890"/>
      <c r="AJ702" s="890"/>
      <c r="AK702" s="890"/>
      <c r="AL702" s="890"/>
      <c r="AM702" s="890"/>
      <c r="AN702" s="890"/>
      <c r="AO702" s="890"/>
      <c r="AP702" s="890"/>
      <c r="AQ702" s="890"/>
      <c r="AR702" s="890"/>
      <c r="AS702" s="890"/>
      <c r="AT702" s="890"/>
      <c r="AU702" s="890"/>
      <c r="AV702" s="890"/>
      <c r="AW702" s="890"/>
      <c r="AX702" s="891"/>
    </row>
    <row r="703" spans="1:50" ht="3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614</v>
      </c>
      <c r="AH703" s="669"/>
      <c r="AI703" s="669"/>
      <c r="AJ703" s="669"/>
      <c r="AK703" s="669"/>
      <c r="AL703" s="669"/>
      <c r="AM703" s="669"/>
      <c r="AN703" s="669"/>
      <c r="AO703" s="669"/>
      <c r="AP703" s="669"/>
      <c r="AQ703" s="669"/>
      <c r="AR703" s="669"/>
      <c r="AS703" s="669"/>
      <c r="AT703" s="669"/>
      <c r="AU703" s="669"/>
      <c r="AV703" s="669"/>
      <c r="AW703" s="669"/>
      <c r="AX703" s="670"/>
    </row>
    <row r="704" spans="1:50" ht="42"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615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616</v>
      </c>
      <c r="AE705" s="737"/>
      <c r="AF705" s="737"/>
      <c r="AG705" s="164" t="s">
        <v>652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70.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618</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616</v>
      </c>
      <c r="AE710" s="159"/>
      <c r="AF710" s="159"/>
      <c r="AG710" s="668" t="s">
        <v>574</v>
      </c>
      <c r="AH710" s="669"/>
      <c r="AI710" s="669"/>
      <c r="AJ710" s="669"/>
      <c r="AK710" s="669"/>
      <c r="AL710" s="669"/>
      <c r="AM710" s="669"/>
      <c r="AN710" s="669"/>
      <c r="AO710" s="669"/>
      <c r="AP710" s="669"/>
      <c r="AQ710" s="669"/>
      <c r="AR710" s="669"/>
      <c r="AS710" s="669"/>
      <c r="AT710" s="669"/>
      <c r="AU710" s="669"/>
      <c r="AV710" s="669"/>
      <c r="AW710" s="669"/>
      <c r="AX710" s="670"/>
    </row>
    <row r="711" spans="1:50" ht="49.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620</v>
      </c>
      <c r="AH711" s="669"/>
      <c r="AI711" s="669"/>
      <c r="AJ711" s="669"/>
      <c r="AK711" s="669"/>
      <c r="AL711" s="669"/>
      <c r="AM711" s="669"/>
      <c r="AN711" s="669"/>
      <c r="AO711" s="669"/>
      <c r="AP711" s="669"/>
      <c r="AQ711" s="669"/>
      <c r="AR711" s="669"/>
      <c r="AS711" s="669"/>
      <c r="AT711" s="669"/>
      <c r="AU711" s="669"/>
      <c r="AV711" s="669"/>
      <c r="AW711" s="669"/>
      <c r="AX711" s="670"/>
    </row>
    <row r="712" spans="1:50" ht="63.7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567</v>
      </c>
      <c r="AE712" s="587"/>
      <c r="AF712" s="587"/>
      <c r="AG712" s="595" t="s">
        <v>621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68" t="s">
        <v>574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616</v>
      </c>
      <c r="AE714" s="593"/>
      <c r="AF714" s="594"/>
      <c r="AG714" s="693" t="s">
        <v>574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622</v>
      </c>
      <c r="AE715" s="672"/>
      <c r="AF715" s="781"/>
      <c r="AG715" s="527" t="s">
        <v>644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616</v>
      </c>
      <c r="AE716" s="763"/>
      <c r="AF716" s="763"/>
      <c r="AG716" s="668" t="s">
        <v>574</v>
      </c>
      <c r="AH716" s="669"/>
      <c r="AI716" s="669"/>
      <c r="AJ716" s="669"/>
      <c r="AK716" s="669"/>
      <c r="AL716" s="669"/>
      <c r="AM716" s="669"/>
      <c r="AN716" s="669"/>
      <c r="AO716" s="669"/>
      <c r="AP716" s="669"/>
      <c r="AQ716" s="669"/>
      <c r="AR716" s="669"/>
      <c r="AS716" s="669"/>
      <c r="AT716" s="669"/>
      <c r="AU716" s="669"/>
      <c r="AV716" s="669"/>
      <c r="AW716" s="669"/>
      <c r="AX716" s="670"/>
    </row>
    <row r="717" spans="1:50" ht="64.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622</v>
      </c>
      <c r="AE717" s="159"/>
      <c r="AF717" s="159"/>
      <c r="AG717" s="668" t="s">
        <v>621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616</v>
      </c>
      <c r="AE718" s="159"/>
      <c r="AF718" s="159"/>
      <c r="AG718" s="167" t="s">
        <v>574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616</v>
      </c>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646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645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648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649</v>
      </c>
      <c r="B733" s="754"/>
      <c r="C733" s="754"/>
      <c r="D733" s="754"/>
      <c r="E733" s="755"/>
      <c r="F733" s="770" t="s">
        <v>650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574</v>
      </c>
      <c r="F737" s="103"/>
      <c r="G737" s="103"/>
      <c r="H737" s="103"/>
      <c r="I737" s="103"/>
      <c r="J737" s="103"/>
      <c r="K737" s="103"/>
      <c r="L737" s="103"/>
      <c r="M737" s="103"/>
      <c r="N737" s="109" t="s">
        <v>404</v>
      </c>
      <c r="O737" s="109"/>
      <c r="P737" s="109"/>
      <c r="Q737" s="109"/>
      <c r="R737" s="103" t="s">
        <v>583</v>
      </c>
      <c r="S737" s="103"/>
      <c r="T737" s="103"/>
      <c r="U737" s="103"/>
      <c r="V737" s="103"/>
      <c r="W737" s="103"/>
      <c r="X737" s="103"/>
      <c r="Y737" s="103"/>
      <c r="Z737" s="103"/>
      <c r="AA737" s="109" t="s">
        <v>403</v>
      </c>
      <c r="AB737" s="109"/>
      <c r="AC737" s="109"/>
      <c r="AD737" s="109"/>
      <c r="AE737" s="103" t="s">
        <v>574</v>
      </c>
      <c r="AF737" s="103"/>
      <c r="AG737" s="103"/>
      <c r="AH737" s="103"/>
      <c r="AI737" s="103"/>
      <c r="AJ737" s="103"/>
      <c r="AK737" s="103"/>
      <c r="AL737" s="103"/>
      <c r="AM737" s="103"/>
      <c r="AN737" s="109" t="s">
        <v>402</v>
      </c>
      <c r="AO737" s="109"/>
      <c r="AP737" s="109"/>
      <c r="AQ737" s="109"/>
      <c r="AR737" s="110" t="s">
        <v>574</v>
      </c>
      <c r="AS737" s="111"/>
      <c r="AT737" s="111"/>
      <c r="AU737" s="111"/>
      <c r="AV737" s="111"/>
      <c r="AW737" s="111"/>
      <c r="AX737" s="112"/>
      <c r="AY737" s="88"/>
      <c r="AZ737" s="88"/>
    </row>
    <row r="738" spans="1:52" ht="24.75" customHeight="1" x14ac:dyDescent="0.15">
      <c r="A738" s="100" t="s">
        <v>401</v>
      </c>
      <c r="B738" s="101"/>
      <c r="C738" s="101"/>
      <c r="D738" s="102"/>
      <c r="E738" s="103" t="s">
        <v>574</v>
      </c>
      <c r="F738" s="103"/>
      <c r="G738" s="103"/>
      <c r="H738" s="103"/>
      <c r="I738" s="103"/>
      <c r="J738" s="103"/>
      <c r="K738" s="103"/>
      <c r="L738" s="103"/>
      <c r="M738" s="103"/>
      <c r="N738" s="109" t="s">
        <v>400</v>
      </c>
      <c r="O738" s="109"/>
      <c r="P738" s="109"/>
      <c r="Q738" s="109"/>
      <c r="R738" s="103" t="s">
        <v>623</v>
      </c>
      <c r="S738" s="103"/>
      <c r="T738" s="103"/>
      <c r="U738" s="103"/>
      <c r="V738" s="103"/>
      <c r="W738" s="103"/>
      <c r="X738" s="103"/>
      <c r="Y738" s="103"/>
      <c r="Z738" s="103"/>
      <c r="AA738" s="109" t="s">
        <v>399</v>
      </c>
      <c r="AB738" s="109"/>
      <c r="AC738" s="109"/>
      <c r="AD738" s="109"/>
      <c r="AE738" s="103" t="s">
        <v>624</v>
      </c>
      <c r="AF738" s="103"/>
      <c r="AG738" s="103"/>
      <c r="AH738" s="103"/>
      <c r="AI738" s="103"/>
      <c r="AJ738" s="103"/>
      <c r="AK738" s="103"/>
      <c r="AL738" s="103"/>
      <c r="AM738" s="103"/>
      <c r="AN738" s="109" t="s">
        <v>398</v>
      </c>
      <c r="AO738" s="109"/>
      <c r="AP738" s="109"/>
      <c r="AQ738" s="109"/>
      <c r="AR738" s="110" t="s">
        <v>625</v>
      </c>
      <c r="AS738" s="111"/>
      <c r="AT738" s="111"/>
      <c r="AU738" s="111"/>
      <c r="AV738" s="111"/>
      <c r="AW738" s="111"/>
      <c r="AX738" s="112"/>
    </row>
    <row r="739" spans="1:52" ht="24.75" customHeight="1" x14ac:dyDescent="0.15">
      <c r="A739" s="100" t="s">
        <v>397</v>
      </c>
      <c r="B739" s="101"/>
      <c r="C739" s="101"/>
      <c r="D739" s="102"/>
      <c r="E739" s="103" t="s">
        <v>641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626</v>
      </c>
      <c r="F740" s="125"/>
      <c r="G740" s="125"/>
      <c r="H740" s="92" t="str">
        <f>IF(E740="", "", "(")</f>
        <v>(</v>
      </c>
      <c r="I740" s="125"/>
      <c r="J740" s="125"/>
      <c r="K740" s="92" t="str">
        <f>IF(OR(I740="　", I740=""), "", "-")</f>
        <v/>
      </c>
      <c r="L740" s="126">
        <v>489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642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627</v>
      </c>
      <c r="H782" s="454"/>
      <c r="I782" s="454"/>
      <c r="J782" s="454"/>
      <c r="K782" s="455"/>
      <c r="L782" s="456" t="s">
        <v>628</v>
      </c>
      <c r="M782" s="457"/>
      <c r="N782" s="457"/>
      <c r="O782" s="457"/>
      <c r="P782" s="457"/>
      <c r="Q782" s="457"/>
      <c r="R782" s="457"/>
      <c r="S782" s="457"/>
      <c r="T782" s="457"/>
      <c r="U782" s="457"/>
      <c r="V782" s="457"/>
      <c r="W782" s="457"/>
      <c r="X782" s="458"/>
      <c r="Y782" s="459">
        <v>1</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629</v>
      </c>
      <c r="D838" s="422"/>
      <c r="E838" s="422"/>
      <c r="F838" s="422"/>
      <c r="G838" s="422"/>
      <c r="H838" s="422"/>
      <c r="I838" s="422"/>
      <c r="J838" s="423" t="s">
        <v>574</v>
      </c>
      <c r="K838" s="424"/>
      <c r="L838" s="424"/>
      <c r="M838" s="424"/>
      <c r="N838" s="424"/>
      <c r="O838" s="424"/>
      <c r="P838" s="429" t="s">
        <v>628</v>
      </c>
      <c r="Q838" s="321"/>
      <c r="R838" s="321"/>
      <c r="S838" s="321"/>
      <c r="T838" s="321"/>
      <c r="U838" s="321"/>
      <c r="V838" s="321"/>
      <c r="W838" s="321"/>
      <c r="X838" s="321"/>
      <c r="Y838" s="322">
        <v>1</v>
      </c>
      <c r="Z838" s="323"/>
      <c r="AA838" s="323"/>
      <c r="AB838" s="324"/>
      <c r="AC838" s="332" t="s">
        <v>80</v>
      </c>
      <c r="AD838" s="427"/>
      <c r="AE838" s="427"/>
      <c r="AF838" s="427"/>
      <c r="AG838" s="427"/>
      <c r="AH838" s="425" t="s">
        <v>574</v>
      </c>
      <c r="AI838" s="426"/>
      <c r="AJ838" s="426"/>
      <c r="AK838" s="426"/>
      <c r="AL838" s="329" t="s">
        <v>571</v>
      </c>
      <c r="AM838" s="330"/>
      <c r="AN838" s="330"/>
      <c r="AO838" s="331"/>
      <c r="AP838" s="325" t="s">
        <v>584</v>
      </c>
      <c r="AQ838" s="325"/>
      <c r="AR838" s="325"/>
      <c r="AS838" s="325"/>
      <c r="AT838" s="325"/>
      <c r="AU838" s="325"/>
      <c r="AV838" s="325"/>
      <c r="AW838" s="325"/>
      <c r="AX838" s="325"/>
    </row>
    <row r="839" spans="1:50" ht="30" customHeight="1" x14ac:dyDescent="0.15">
      <c r="A839" s="408">
        <v>2</v>
      </c>
      <c r="B839" s="408">
        <v>1</v>
      </c>
      <c r="C839" s="428" t="s">
        <v>630</v>
      </c>
      <c r="D839" s="422"/>
      <c r="E839" s="422"/>
      <c r="F839" s="422"/>
      <c r="G839" s="422"/>
      <c r="H839" s="422"/>
      <c r="I839" s="422"/>
      <c r="J839" s="423" t="s">
        <v>571</v>
      </c>
      <c r="K839" s="424"/>
      <c r="L839" s="424"/>
      <c r="M839" s="424"/>
      <c r="N839" s="424"/>
      <c r="O839" s="424"/>
      <c r="P839" s="321" t="s">
        <v>628</v>
      </c>
      <c r="Q839" s="321"/>
      <c r="R839" s="321"/>
      <c r="S839" s="321"/>
      <c r="T839" s="321"/>
      <c r="U839" s="321"/>
      <c r="V839" s="321"/>
      <c r="W839" s="321"/>
      <c r="X839" s="321"/>
      <c r="Y839" s="322">
        <v>0.9</v>
      </c>
      <c r="Z839" s="323"/>
      <c r="AA839" s="323"/>
      <c r="AB839" s="324"/>
      <c r="AC839" s="332" t="s">
        <v>80</v>
      </c>
      <c r="AD839" s="332"/>
      <c r="AE839" s="332"/>
      <c r="AF839" s="332"/>
      <c r="AG839" s="332"/>
      <c r="AH839" s="425" t="s">
        <v>571</v>
      </c>
      <c r="AI839" s="426"/>
      <c r="AJ839" s="426"/>
      <c r="AK839" s="426"/>
      <c r="AL839" s="329" t="s">
        <v>571</v>
      </c>
      <c r="AM839" s="330"/>
      <c r="AN839" s="330"/>
      <c r="AO839" s="331"/>
      <c r="AP839" s="325" t="s">
        <v>571</v>
      </c>
      <c r="AQ839" s="325"/>
      <c r="AR839" s="325"/>
      <c r="AS839" s="325"/>
      <c r="AT839" s="325"/>
      <c r="AU839" s="325"/>
      <c r="AV839" s="325"/>
      <c r="AW839" s="325"/>
      <c r="AX839" s="325"/>
    </row>
    <row r="840" spans="1:50" ht="30" customHeight="1" x14ac:dyDescent="0.15">
      <c r="A840" s="408">
        <v>3</v>
      </c>
      <c r="B840" s="408">
        <v>1</v>
      </c>
      <c r="C840" s="428" t="s">
        <v>631</v>
      </c>
      <c r="D840" s="422"/>
      <c r="E840" s="422"/>
      <c r="F840" s="422"/>
      <c r="G840" s="422"/>
      <c r="H840" s="422"/>
      <c r="I840" s="422"/>
      <c r="J840" s="423" t="s">
        <v>571</v>
      </c>
      <c r="K840" s="424"/>
      <c r="L840" s="424"/>
      <c r="M840" s="424"/>
      <c r="N840" s="424"/>
      <c r="O840" s="424"/>
      <c r="P840" s="429" t="s">
        <v>628</v>
      </c>
      <c r="Q840" s="321"/>
      <c r="R840" s="321"/>
      <c r="S840" s="321"/>
      <c r="T840" s="321"/>
      <c r="U840" s="321"/>
      <c r="V840" s="321"/>
      <c r="W840" s="321"/>
      <c r="X840" s="321"/>
      <c r="Y840" s="322">
        <v>0.9</v>
      </c>
      <c r="Z840" s="323"/>
      <c r="AA840" s="323"/>
      <c r="AB840" s="324"/>
      <c r="AC840" s="332" t="s">
        <v>80</v>
      </c>
      <c r="AD840" s="332"/>
      <c r="AE840" s="332"/>
      <c r="AF840" s="332"/>
      <c r="AG840" s="332"/>
      <c r="AH840" s="327" t="s">
        <v>571</v>
      </c>
      <c r="AI840" s="328"/>
      <c r="AJ840" s="328"/>
      <c r="AK840" s="328"/>
      <c r="AL840" s="329" t="s">
        <v>571</v>
      </c>
      <c r="AM840" s="330"/>
      <c r="AN840" s="330"/>
      <c r="AO840" s="331"/>
      <c r="AP840" s="325" t="s">
        <v>571</v>
      </c>
      <c r="AQ840" s="325"/>
      <c r="AR840" s="325"/>
      <c r="AS840" s="325"/>
      <c r="AT840" s="325"/>
      <c r="AU840" s="325"/>
      <c r="AV840" s="325"/>
      <c r="AW840" s="325"/>
      <c r="AX840" s="325"/>
    </row>
    <row r="841" spans="1:50" ht="30" customHeight="1" x14ac:dyDescent="0.15">
      <c r="A841" s="408">
        <v>4</v>
      </c>
      <c r="B841" s="408">
        <v>1</v>
      </c>
      <c r="C841" s="428" t="s">
        <v>632</v>
      </c>
      <c r="D841" s="422"/>
      <c r="E841" s="422"/>
      <c r="F841" s="422"/>
      <c r="G841" s="422"/>
      <c r="H841" s="422"/>
      <c r="I841" s="422"/>
      <c r="J841" s="423" t="s">
        <v>571</v>
      </c>
      <c r="K841" s="424"/>
      <c r="L841" s="424"/>
      <c r="M841" s="424"/>
      <c r="N841" s="424"/>
      <c r="O841" s="424"/>
      <c r="P841" s="429" t="s">
        <v>628</v>
      </c>
      <c r="Q841" s="321"/>
      <c r="R841" s="321"/>
      <c r="S841" s="321"/>
      <c r="T841" s="321"/>
      <c r="U841" s="321"/>
      <c r="V841" s="321"/>
      <c r="W841" s="321"/>
      <c r="X841" s="321"/>
      <c r="Y841" s="322">
        <v>0.8</v>
      </c>
      <c r="Z841" s="323"/>
      <c r="AA841" s="323"/>
      <c r="AB841" s="324"/>
      <c r="AC841" s="332" t="s">
        <v>80</v>
      </c>
      <c r="AD841" s="332"/>
      <c r="AE841" s="332"/>
      <c r="AF841" s="332"/>
      <c r="AG841" s="332"/>
      <c r="AH841" s="327" t="s">
        <v>571</v>
      </c>
      <c r="AI841" s="328"/>
      <c r="AJ841" s="328"/>
      <c r="AK841" s="328"/>
      <c r="AL841" s="329" t="s">
        <v>571</v>
      </c>
      <c r="AM841" s="330"/>
      <c r="AN841" s="330"/>
      <c r="AO841" s="331"/>
      <c r="AP841" s="325" t="s">
        <v>571</v>
      </c>
      <c r="AQ841" s="325"/>
      <c r="AR841" s="325"/>
      <c r="AS841" s="325"/>
      <c r="AT841" s="325"/>
      <c r="AU841" s="325"/>
      <c r="AV841" s="325"/>
      <c r="AW841" s="325"/>
      <c r="AX841" s="325"/>
    </row>
    <row r="842" spans="1:50" ht="30" customHeight="1" x14ac:dyDescent="0.15">
      <c r="A842" s="408">
        <v>5</v>
      </c>
      <c r="B842" s="408">
        <v>1</v>
      </c>
      <c r="C842" s="428" t="s">
        <v>633</v>
      </c>
      <c r="D842" s="422"/>
      <c r="E842" s="422"/>
      <c r="F842" s="422"/>
      <c r="G842" s="422"/>
      <c r="H842" s="422"/>
      <c r="I842" s="422"/>
      <c r="J842" s="423" t="s">
        <v>571</v>
      </c>
      <c r="K842" s="424"/>
      <c r="L842" s="424"/>
      <c r="M842" s="424"/>
      <c r="N842" s="424"/>
      <c r="O842" s="424"/>
      <c r="P842" s="321" t="s">
        <v>628</v>
      </c>
      <c r="Q842" s="321"/>
      <c r="R842" s="321"/>
      <c r="S842" s="321"/>
      <c r="T842" s="321"/>
      <c r="U842" s="321"/>
      <c r="V842" s="321"/>
      <c r="W842" s="321"/>
      <c r="X842" s="321"/>
      <c r="Y842" s="322">
        <v>0.8</v>
      </c>
      <c r="Z842" s="323"/>
      <c r="AA842" s="323"/>
      <c r="AB842" s="324"/>
      <c r="AC842" s="326" t="s">
        <v>80</v>
      </c>
      <c r="AD842" s="326"/>
      <c r="AE842" s="326"/>
      <c r="AF842" s="326"/>
      <c r="AG842" s="326"/>
      <c r="AH842" s="327" t="s">
        <v>571</v>
      </c>
      <c r="AI842" s="328"/>
      <c r="AJ842" s="328"/>
      <c r="AK842" s="328"/>
      <c r="AL842" s="329" t="s">
        <v>571</v>
      </c>
      <c r="AM842" s="330"/>
      <c r="AN842" s="330"/>
      <c r="AO842" s="331"/>
      <c r="AP842" s="325" t="s">
        <v>571</v>
      </c>
      <c r="AQ842" s="325"/>
      <c r="AR842" s="325"/>
      <c r="AS842" s="325"/>
      <c r="AT842" s="325"/>
      <c r="AU842" s="325"/>
      <c r="AV842" s="325"/>
      <c r="AW842" s="325"/>
      <c r="AX842" s="325"/>
    </row>
    <row r="843" spans="1:50" ht="30" customHeight="1" x14ac:dyDescent="0.15">
      <c r="A843" s="408">
        <v>6</v>
      </c>
      <c r="B843" s="408">
        <v>1</v>
      </c>
      <c r="C843" s="428" t="s">
        <v>634</v>
      </c>
      <c r="D843" s="422"/>
      <c r="E843" s="422"/>
      <c r="F843" s="422"/>
      <c r="G843" s="422"/>
      <c r="H843" s="422"/>
      <c r="I843" s="422"/>
      <c r="J843" s="423" t="s">
        <v>571</v>
      </c>
      <c r="K843" s="424"/>
      <c r="L843" s="424"/>
      <c r="M843" s="424"/>
      <c r="N843" s="424"/>
      <c r="O843" s="424"/>
      <c r="P843" s="321" t="s">
        <v>628</v>
      </c>
      <c r="Q843" s="321"/>
      <c r="R843" s="321"/>
      <c r="S843" s="321"/>
      <c r="T843" s="321"/>
      <c r="U843" s="321"/>
      <c r="V843" s="321"/>
      <c r="W843" s="321"/>
      <c r="X843" s="321"/>
      <c r="Y843" s="322">
        <v>0.7</v>
      </c>
      <c r="Z843" s="323"/>
      <c r="AA843" s="323"/>
      <c r="AB843" s="324"/>
      <c r="AC843" s="326" t="s">
        <v>80</v>
      </c>
      <c r="AD843" s="326"/>
      <c r="AE843" s="326"/>
      <c r="AF843" s="326"/>
      <c r="AG843" s="326"/>
      <c r="AH843" s="327" t="s">
        <v>571</v>
      </c>
      <c r="AI843" s="328"/>
      <c r="AJ843" s="328"/>
      <c r="AK843" s="328"/>
      <c r="AL843" s="329" t="s">
        <v>571</v>
      </c>
      <c r="AM843" s="330"/>
      <c r="AN843" s="330"/>
      <c r="AO843" s="331"/>
      <c r="AP843" s="325" t="s">
        <v>571</v>
      </c>
      <c r="AQ843" s="325"/>
      <c r="AR843" s="325"/>
      <c r="AS843" s="325"/>
      <c r="AT843" s="325"/>
      <c r="AU843" s="325"/>
      <c r="AV843" s="325"/>
      <c r="AW843" s="325"/>
      <c r="AX843" s="325"/>
    </row>
    <row r="844" spans="1:50" ht="30" customHeight="1" x14ac:dyDescent="0.15">
      <c r="A844" s="408">
        <v>7</v>
      </c>
      <c r="B844" s="408">
        <v>1</v>
      </c>
      <c r="C844" s="428" t="s">
        <v>635</v>
      </c>
      <c r="D844" s="422"/>
      <c r="E844" s="422"/>
      <c r="F844" s="422"/>
      <c r="G844" s="422"/>
      <c r="H844" s="422"/>
      <c r="I844" s="422"/>
      <c r="J844" s="423" t="s">
        <v>571</v>
      </c>
      <c r="K844" s="424"/>
      <c r="L844" s="424"/>
      <c r="M844" s="424"/>
      <c r="N844" s="424"/>
      <c r="O844" s="424"/>
      <c r="P844" s="321" t="s">
        <v>628</v>
      </c>
      <c r="Q844" s="321"/>
      <c r="R844" s="321"/>
      <c r="S844" s="321"/>
      <c r="T844" s="321"/>
      <c r="U844" s="321"/>
      <c r="V844" s="321"/>
      <c r="W844" s="321"/>
      <c r="X844" s="321"/>
      <c r="Y844" s="322">
        <v>0.6</v>
      </c>
      <c r="Z844" s="323"/>
      <c r="AA844" s="323"/>
      <c r="AB844" s="324"/>
      <c r="AC844" s="326" t="s">
        <v>80</v>
      </c>
      <c r="AD844" s="326"/>
      <c r="AE844" s="326"/>
      <c r="AF844" s="326"/>
      <c r="AG844" s="326"/>
      <c r="AH844" s="327" t="s">
        <v>571</v>
      </c>
      <c r="AI844" s="328"/>
      <c r="AJ844" s="328"/>
      <c r="AK844" s="328"/>
      <c r="AL844" s="329" t="s">
        <v>571</v>
      </c>
      <c r="AM844" s="330"/>
      <c r="AN844" s="330"/>
      <c r="AO844" s="331"/>
      <c r="AP844" s="325" t="s">
        <v>571</v>
      </c>
      <c r="AQ844" s="325"/>
      <c r="AR844" s="325"/>
      <c r="AS844" s="325"/>
      <c r="AT844" s="325"/>
      <c r="AU844" s="325"/>
      <c r="AV844" s="325"/>
      <c r="AW844" s="325"/>
      <c r="AX844" s="325"/>
    </row>
    <row r="845" spans="1:50" ht="30" customHeight="1" x14ac:dyDescent="0.15">
      <c r="A845" s="408">
        <v>8</v>
      </c>
      <c r="B845" s="408">
        <v>1</v>
      </c>
      <c r="C845" s="428" t="s">
        <v>636</v>
      </c>
      <c r="D845" s="422"/>
      <c r="E845" s="422"/>
      <c r="F845" s="422"/>
      <c r="G845" s="422"/>
      <c r="H845" s="422"/>
      <c r="I845" s="422"/>
      <c r="J845" s="423" t="s">
        <v>571</v>
      </c>
      <c r="K845" s="424"/>
      <c r="L845" s="424"/>
      <c r="M845" s="424"/>
      <c r="N845" s="424"/>
      <c r="O845" s="424"/>
      <c r="P845" s="321" t="s">
        <v>628</v>
      </c>
      <c r="Q845" s="321"/>
      <c r="R845" s="321"/>
      <c r="S845" s="321"/>
      <c r="T845" s="321"/>
      <c r="U845" s="321"/>
      <c r="V845" s="321"/>
      <c r="W845" s="321"/>
      <c r="X845" s="321"/>
      <c r="Y845" s="322">
        <v>0.6</v>
      </c>
      <c r="Z845" s="323"/>
      <c r="AA845" s="323"/>
      <c r="AB845" s="324"/>
      <c r="AC845" s="326" t="s">
        <v>80</v>
      </c>
      <c r="AD845" s="326"/>
      <c r="AE845" s="326"/>
      <c r="AF845" s="326"/>
      <c r="AG845" s="326"/>
      <c r="AH845" s="327" t="s">
        <v>571</v>
      </c>
      <c r="AI845" s="328"/>
      <c r="AJ845" s="328"/>
      <c r="AK845" s="328"/>
      <c r="AL845" s="329" t="s">
        <v>571</v>
      </c>
      <c r="AM845" s="330"/>
      <c r="AN845" s="330"/>
      <c r="AO845" s="331"/>
      <c r="AP845" s="325" t="s">
        <v>571</v>
      </c>
      <c r="AQ845" s="325"/>
      <c r="AR845" s="325"/>
      <c r="AS845" s="325"/>
      <c r="AT845" s="325"/>
      <c r="AU845" s="325"/>
      <c r="AV845" s="325"/>
      <c r="AW845" s="325"/>
      <c r="AX845" s="325"/>
    </row>
    <row r="846" spans="1:50" ht="30" customHeight="1" x14ac:dyDescent="0.15">
      <c r="A846" s="408">
        <v>9</v>
      </c>
      <c r="B846" s="408">
        <v>1</v>
      </c>
      <c r="C846" s="428" t="s">
        <v>637</v>
      </c>
      <c r="D846" s="422"/>
      <c r="E846" s="422"/>
      <c r="F846" s="422"/>
      <c r="G846" s="422"/>
      <c r="H846" s="422"/>
      <c r="I846" s="422"/>
      <c r="J846" s="423" t="s">
        <v>571</v>
      </c>
      <c r="K846" s="424"/>
      <c r="L846" s="424"/>
      <c r="M846" s="424"/>
      <c r="N846" s="424"/>
      <c r="O846" s="424"/>
      <c r="P846" s="321" t="s">
        <v>628</v>
      </c>
      <c r="Q846" s="321"/>
      <c r="R846" s="321"/>
      <c r="S846" s="321"/>
      <c r="T846" s="321"/>
      <c r="U846" s="321"/>
      <c r="V846" s="321"/>
      <c r="W846" s="321"/>
      <c r="X846" s="321"/>
      <c r="Y846" s="322">
        <v>0.6</v>
      </c>
      <c r="Z846" s="323"/>
      <c r="AA846" s="323"/>
      <c r="AB846" s="324"/>
      <c r="AC846" s="326" t="s">
        <v>80</v>
      </c>
      <c r="AD846" s="326"/>
      <c r="AE846" s="326"/>
      <c r="AF846" s="326"/>
      <c r="AG846" s="326"/>
      <c r="AH846" s="327" t="s">
        <v>571</v>
      </c>
      <c r="AI846" s="328"/>
      <c r="AJ846" s="328"/>
      <c r="AK846" s="328"/>
      <c r="AL846" s="329" t="s">
        <v>571</v>
      </c>
      <c r="AM846" s="330"/>
      <c r="AN846" s="330"/>
      <c r="AO846" s="331"/>
      <c r="AP846" s="325" t="s">
        <v>571</v>
      </c>
      <c r="AQ846" s="325"/>
      <c r="AR846" s="325"/>
      <c r="AS846" s="325"/>
      <c r="AT846" s="325"/>
      <c r="AU846" s="325"/>
      <c r="AV846" s="325"/>
      <c r="AW846" s="325"/>
      <c r="AX846" s="325"/>
    </row>
    <row r="847" spans="1:50" ht="30" customHeight="1" x14ac:dyDescent="0.15">
      <c r="A847" s="408">
        <v>10</v>
      </c>
      <c r="B847" s="408">
        <v>1</v>
      </c>
      <c r="C847" s="428" t="s">
        <v>638</v>
      </c>
      <c r="D847" s="422"/>
      <c r="E847" s="422"/>
      <c r="F847" s="422"/>
      <c r="G847" s="422"/>
      <c r="H847" s="422"/>
      <c r="I847" s="422"/>
      <c r="J847" s="423" t="s">
        <v>571</v>
      </c>
      <c r="K847" s="424"/>
      <c r="L847" s="424"/>
      <c r="M847" s="424"/>
      <c r="N847" s="424"/>
      <c r="O847" s="424"/>
      <c r="P847" s="321" t="s">
        <v>628</v>
      </c>
      <c r="Q847" s="321"/>
      <c r="R847" s="321"/>
      <c r="S847" s="321"/>
      <c r="T847" s="321"/>
      <c r="U847" s="321"/>
      <c r="V847" s="321"/>
      <c r="W847" s="321"/>
      <c r="X847" s="321"/>
      <c r="Y847" s="322">
        <v>0.6</v>
      </c>
      <c r="Z847" s="323"/>
      <c r="AA847" s="323"/>
      <c r="AB847" s="324"/>
      <c r="AC847" s="326" t="s">
        <v>80</v>
      </c>
      <c r="AD847" s="326"/>
      <c r="AE847" s="326"/>
      <c r="AF847" s="326"/>
      <c r="AG847" s="326"/>
      <c r="AH847" s="327" t="s">
        <v>571</v>
      </c>
      <c r="AI847" s="328"/>
      <c r="AJ847" s="328"/>
      <c r="AK847" s="328"/>
      <c r="AL847" s="329" t="s">
        <v>571</v>
      </c>
      <c r="AM847" s="330"/>
      <c r="AN847" s="330"/>
      <c r="AO847" s="331"/>
      <c r="AP847" s="325" t="s">
        <v>571</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574</v>
      </c>
      <c r="F1103" s="896"/>
      <c r="G1103" s="896"/>
      <c r="H1103" s="896"/>
      <c r="I1103" s="896"/>
      <c r="J1103" s="423" t="s">
        <v>639</v>
      </c>
      <c r="K1103" s="424"/>
      <c r="L1103" s="424"/>
      <c r="M1103" s="424"/>
      <c r="N1103" s="424"/>
      <c r="O1103" s="424"/>
      <c r="P1103" s="429" t="s">
        <v>574</v>
      </c>
      <c r="Q1103" s="321"/>
      <c r="R1103" s="321"/>
      <c r="S1103" s="321"/>
      <c r="T1103" s="321"/>
      <c r="U1103" s="321"/>
      <c r="V1103" s="321"/>
      <c r="W1103" s="321"/>
      <c r="X1103" s="321"/>
      <c r="Y1103" s="322" t="s">
        <v>583</v>
      </c>
      <c r="Z1103" s="323"/>
      <c r="AA1103" s="323"/>
      <c r="AB1103" s="324"/>
      <c r="AC1103" s="326"/>
      <c r="AD1103" s="326"/>
      <c r="AE1103" s="326"/>
      <c r="AF1103" s="326"/>
      <c r="AG1103" s="326"/>
      <c r="AH1103" s="327" t="s">
        <v>574</v>
      </c>
      <c r="AI1103" s="328"/>
      <c r="AJ1103" s="328"/>
      <c r="AK1103" s="328"/>
      <c r="AL1103" s="329" t="s">
        <v>640</v>
      </c>
      <c r="AM1103" s="330"/>
      <c r="AN1103" s="330"/>
      <c r="AO1103" s="331"/>
      <c r="AP1103" s="325" t="s">
        <v>584</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10" max="49" man="1"/>
    <brk id="740" max="49" man="1"/>
    <brk id="1133" max="49" man="1"/>
    <brk id="1139" max="49" man="1"/>
  </rowBreaks>
  <colBreaks count="1" manualBreakCount="1">
    <brk id="6" max="112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男女共同参画</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2020-09-25T16:09:04Z</cp:lastPrinted>
  <dcterms:created xsi:type="dcterms:W3CDTF">2012-03-13T00:50:25Z</dcterms:created>
  <dcterms:modified xsi:type="dcterms:W3CDTF">2020-11-19T02:07:47Z</dcterms:modified>
</cp:coreProperties>
</file>