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<sst xmlns="http://schemas.openxmlformats.org/spreadsheetml/2006/main" count="2916" uniqueCount="638">
  <si>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</si>
  <si>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</si>
  <si>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</si>
  <si>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</si>
  <si>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</si>
  <si>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</si>
  <si>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</si>
  <si>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</si>
  <si>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</si>
  <si>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</si>
  <si>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</si>
  <si>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</si>
  <si>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</si>
  <si>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</si>
  <si>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</si>
  <si>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</si>
  <si>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</si>
  <si>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</si>
  <si>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</si>
  <si>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</si>
  <si>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</si>
  <si>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</si>
  <si>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</si>
  <si>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</si>
  <si>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</si>
  <si>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</si>
  <si>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</si>
  <si>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</si>
  <si>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</si>
  <si>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</si>
  <si>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</si>
  <si>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</si>
  <si>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</si>
  <si>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</si>
  <si>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</si>
  <si>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</si>
  <si>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</si>
  <si>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</si>
  <si>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</si>
  <si>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</si>
  <si>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</si>
  <si>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</si>
  <si>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</si>
  <si>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</si>
  <si>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</si>
  <si>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</si>
  <si>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</si>
  <si>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</si>
  <si>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</si>
  <si>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</si>
  <si>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</si>
  <si>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</si>
  <si>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</si>
  <si>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</si>
  <si>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</si>
  <si>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</si>
  <si>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</si>
  <si>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</si>
  <si>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</si>
  <si>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</si>
  <si>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</si>
  <si>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</si>
  <si>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</si>
  <si>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</si>
  <si>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</si>
  <si>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</si>
  <si>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</si>
  <si>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</si>
  <si>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</si>
  <si>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</si>
  <si>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</si>
  <si>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</si>
  <si>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</si>
  <si>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</si>
  <si>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</si>
  <si>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</si>
  <si>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</si>
  <si>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</si>
  <si>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</si>
  <si>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</si>
  <si>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</si>
  <si>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</si>
  <si>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</si>
  <si>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</si>
  <si>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</si>
  <si>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</si>
  <si>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</si>
  <si>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</si>
  <si>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</si>
  <si>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</si>
  <si>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</si>
  <si>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</si>
  <si>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</si>
  <si>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</si>
  <si>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</si>
  <si>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</si>
  <si>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</si>
  <si>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</si>
  <si>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</si>
  <si>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</si>
  <si>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</si>
  <si>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</si>
  <si>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</si>
  <si>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</si>
  <si>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</si>
  <si>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</si>
  <si>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</si>
  <si>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</si>
  <si>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</si>
  <si>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</si>
  <si>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</si>
  <si>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</si>
  <si>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</si>
  <si>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</si>
  <si>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</si>
  <si>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</si>
  <si>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</si>
  <si>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</si>
  <si>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</si>
  <si>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</si>
  <si>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</si>
  <si>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</si>
  <si>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</si>
  <si>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</si>
  <si>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</si>
  <si>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</si>
  <si>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</si>
  <si>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</si>
  <si>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</si>
  <si>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</si>
  <si>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</si>
  <si>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</si>
  <si>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</si>
  <si>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</si>
  <si>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</si>
  <si>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</si>
  <si>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</si>
  <si>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</si>
  <si>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</si>
  <si>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</si>
  <si>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</si>
  <si>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</si>
  <si>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</si>
  <si>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</si>
  <si>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</si>
  <si>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</si>
  <si>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</si>
  <si>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</si>
  <si>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</si>
  <si>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</si>
  <si>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</si>
  <si>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</si>
  <si>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</si>
  <si>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</si>
  <si>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</si>
  <si>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</si>
  <si>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</si>
  <si>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</si>
  <si>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</si>
  <si>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</si>
  <si>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</si>
  <si>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</si>
  <si>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</si>
  <si>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</si>
  <si>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</si>
  <si>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</si>
  <si>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</si>
  <si>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</si>
  <si>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</si>
  <si>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</si>
  <si>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</si>
  <si>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</si>
  <si>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</si>
  <si>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</si>
  <si>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</si>
  <si>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</si>
  <si>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</si>
  <si>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</si>
  <si>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</si>
  <si>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</si>
  <si>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</si>
  <si>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</si>
  <si>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</si>
  <si>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</si>
  <si>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</si>
  <si>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</si>
  <si>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</si>
  <si>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</si>
  <si>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</si>
  <si>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</si>
  <si>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</si>
  <si>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</si>
  <si>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</si>
  <si>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</si>
  <si>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</si>
  <si>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</si>
  <si>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</si>
  <si>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</si>
  <si>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</si>
  <si>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</si>
  <si>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</si>
  <si>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</si>
  <si>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</si>
  <si>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</si>
  <si>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</si>
  <si>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</si>
  <si>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</si>
  <si>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</si>
  <si>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</si>
  <si>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</si>
  <si>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</si>
  <si>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</si>
  <si>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</si>
  <si>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</si>
  <si>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</si>
  <si>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</si>
  <si>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</si>
  <si>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</si>
  <si>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</si>
  <si>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</si>
  <si>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</si>
  <si>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</si>
  <si>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</si>
  <si>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</si>
  <si>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</si>
  <si>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</si>
  <si>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</si>
  <si>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</si>
  <si>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</si>
  <si>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</si>
  <si>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</si>
  <si>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</si>
  <si>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</si>
  <si>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</si>
  <si>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</si>
  <si>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</si>
  <si>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</si>
  <si>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</si>
  <si>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</si>
  <si>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</si>
  <si>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</si>
  <si>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</si>
  <si>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</si>
  <si>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</si>
  <si>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</si>
  <si>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</si>
  <si>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</si>
  <si>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</si>
  <si>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</si>
  <si>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</si>
  <si>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</si>
  <si>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</si>
  <si>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</si>
  <si>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</si>
  <si>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</si>
  <si>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</si>
  <si>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</si>
  <si>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</si>
  <si>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</si>
  <si>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</si>
  <si>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</si>
  <si>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</si>
  <si>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</si>
  <si>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</si>
  <si>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</si>
  <si>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</si>
  <si>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</si>
  <si>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</si>
  <si>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</si>
  <si>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</si>
  <si>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</si>
  <si>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</si>
  <si>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</si>
  <si>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</si>
  <si>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</si>
  <si>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</si>
  <si>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</si>
  <si>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</si>
  <si>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</si>
  <si>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</si>
  <si>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</si>
  <si>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</si>
  <si>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</si>
  <si>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</si>
  <si>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</si>
  <si>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</si>
  <si>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</si>
  <si>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</si>
  <si>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</si>
  <si>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</si>
  <si>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</si>
  <si>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</si>
  <si>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</si>
  <si>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</si>
  <si>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</si>
  <si>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</si>
  <si>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</si>
  <si>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</si>
  <si>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</si>
  <si>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</si>
  <si>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</si>
  <si>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</si>
  <si>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</si>
  <si>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</si>
  <si>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</si>
  <si>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</si>
  <si>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</si>
  <si>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</si>
  <si>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</si>
  <si>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</si>
  <si>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</si>
  <si>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</si>
  <si>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</si>
  <si>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</si>
  <si>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</si>
  <si>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</si>
  <si>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</si>
  <si>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</si>
  <si>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</si>
  <si>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</si>
  <si>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</si>
  <si>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</si>
  <si>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</si>
  <si>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</si>
  <si>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</si>
  <si>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</si>
  <si>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</si>
  <si>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</si>
  <si>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</si>
  <si>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</si>
  <si>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</si>
  <si>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</si>
  <si>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</si>
  <si>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</si>
  <si>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</si>
  <si>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</si>
  <si>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</si>
  <si>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</si>
  <si>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</si>
  <si>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</si>
  <si>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</si>
  <si>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</si>
  <si>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</si>
  <si>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</si>
  <si>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</si>
  <si>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</si>
  <si>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</si>
  <si>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</si>
  <si>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</si>
  <si>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</si>
  <si>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</si>
  <si>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</si>
  <si>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</si>
  <si>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</si>
  <si>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</si>
  <si>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</si>
  <si>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</si>
  <si>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</si>
  <si>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</si>
  <si>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</si>
  <si>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</si>
  <si>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</si>
  <si>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</si>
  <si>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</si>
  <si>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</si>
  <si>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</si>
  <si>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</si>
  <si>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</si>
  <si>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</si>
  <si>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</si>
  <si>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</si>
  <si>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</si>
  <si>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</si>
  <si>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</si>
  <si>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</si>
  <si>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</si>
  <si>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</si>
  <si>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</si>
  <si>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</si>
  <si>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</si>
  <si>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</si>
  <si>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</si>
  <si>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</si>
  <si>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</si>
  <si>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</si>
  <si>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</si>
  <si>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</si>
  <si>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</si>
  <si>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</si>
  <si>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</si>
  <si>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</si>
  <si>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</si>
  <si>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</si>
  <si>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</si>
  <si>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</si>
  <si>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</si>
  <si>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</si>
  <si>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</si>
  <si>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</si>
  <si>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</si>
  <si>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</si>
  <si>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</si>
  <si>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</si>
  <si>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</si>
  <si>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</si>
  <si>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</si>
  <si>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</si>
  <si>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</si>
  <si>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</si>
  <si>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</si>
  <si>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</si>
  <si>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</si>
  <si>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</si>
  <si>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</si>
  <si>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</si>
  <si>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</si>
  <si>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</si>
  <si>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</si>
  <si>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</si>
  <si>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</si>
  <si>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</si>
  <si>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</si>
  <si>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</si>
  <si>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</si>
  <si>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</si>
  <si>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</si>
  <si>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</si>
  <si>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</si>
  <si>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</si>
  <si>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</si>
  <si>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</si>
  <si>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</si>
  <si>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</si>
  <si>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</si>
  <si>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</si>
  <si>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</si>
  <si>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</si>
  <si>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</si>
  <si>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</si>
  <si>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</si>
  <si>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</si>
  <si>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</si>
  <si>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</si>
  <si>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</si>
  <si>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</si>
  <si>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</si>
  <si>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</si>
  <si>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</si>
  <si>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</si>
  <si>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</si>
  <si>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</si>
  <si>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</si>
  <si>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</si>
  <si>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</si>
  <si>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</si>
  <si>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</si>
  <si>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</si>
  <si>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</si>
  <si>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</si>
  <si>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</si>
  <si>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</si>
  <si>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</si>
  <si>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</si>
  <si>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</si>
  <si>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</si>
  <si>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</si>
  <si>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</si>
  <si>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</si>
  <si>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</si>
  <si>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</si>
  <si>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</si>
  <si>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</si>
  <si>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</si>
  <si>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</si>
  <si>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</si>
  <si>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</si>
  <si>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</si>
  <si>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</si>
  <si>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</si>
  <si>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</si>
  <si>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</si>
  <si>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</si>
  <si>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</si>
  <si>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</si>
  <si>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</si>
  <si>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</si>
  <si>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</si>
  <si>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</si>
  <si>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</si>
  <si>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</si>
  <si>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</si>
  <si>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</si>
  <si>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</si>
  <si>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</si>
  <si>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</si>
  <si>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</si>
  <si>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</si>
  <si>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</si>
  <si>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</si>
  <si>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</si>
  <si>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</si>
  <si>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</si>
  <si>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</si>
  <si>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</si>
  <si>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</si>
  <si>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</si>
  <si>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</si>
  <si>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</si>
  <si>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</si>
  <si>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</si>
  <si>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</si>
  <si>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</si>
  <si>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</si>
  <si>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</si>
  <si>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</si>
  <si>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</si>
  <si>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</si>
  <si>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</si>
  <si>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</si>
  <si>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</si>
  <si>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</si>
  <si>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</si>
  <si>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</si>
  <si>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</si>
  <si>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</si>
  <si>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</si>
  <si>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</si>
  <si>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</si>
  <si>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</si>
  <si>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</si>
  <si>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</si>
  <si>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</si>
  <si>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</si>
  <si>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</si>
  <si>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</si>
  <si>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</si>
  <si>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</si>
  <si>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</si>
  <si>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</si>
  <si>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</si>
  <si>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</si>
  <si>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</si>
  <si>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</si>
  <si>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</si>
  <si>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</si>
  <si>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</si>
  <si>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</si>
  <si>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</si>
  <si>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</si>
  <si>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</si>
  <si>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</si>
  <si>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</si>
  <si>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</si>
  <si>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</si>
  <si>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</si>
  <si>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</si>
  <si>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</si>
  <si>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</si>
  <si>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</si>
  <si>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</si>
  <si>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</si>
  <si>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</si>
  <si>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</si>
  <si>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女性の活躍推進及び両立支援に関する総合的情報提供事業</t>
    <phoneticPr fontId="5"/>
  </si>
  <si>
    <t>雇用環境・均等局</t>
    <phoneticPr fontId="5"/>
  </si>
  <si>
    <t>雇用機会均等課</t>
    <phoneticPr fontId="5"/>
  </si>
  <si>
    <t>雇用機会均等課長
渡辺　正道</t>
    <rPh sb="9" eb="11">
      <t>ワタナベ</t>
    </rPh>
    <rPh sb="12" eb="14">
      <t>マサミチ</t>
    </rPh>
    <phoneticPr fontId="5"/>
  </si>
  <si>
    <t>○</t>
  </si>
  <si>
    <t>雇用の分野における男女の均等な機会及び待遇の確保等に関する法律第14条
女性の職業生活における活躍の推進に関する法律第14条
雇用保険法第62条第1項第5号</t>
    <phoneticPr fontId="5"/>
  </si>
  <si>
    <t>「ニッポン一億総活躍プラン」（平成28年6月2日閣議決定）
「経済財政運営と改革の基本方針2018」（平成30年6月15日閣議決定）
「未来投資戦略2018」（平成30年6月15日閣議決定）
「第4次男女共同参画基本計画」（平成27年12月25日　閣議決定）
「少子化社会対策大綱」（平成27年3月20日　閣議決定）
「女性活躍加速のための重点方針2018」（平成30年6月12日　すべての女性が輝く社会づくり本部決定）</t>
    <phoneticPr fontId="5"/>
  </si>
  <si>
    <t>ポジティブ・アクション、女性の活躍推進及び両立支援に関する情報の一覧化や雇用管理の好事例等の情報提供を行い、ユーザー（企業、就職活動中の学生や求職者等）の利便性の向上を図ることで、職場における女性の活躍推進及び両立支援を促進する事業を行うことを目的とする。</t>
    <phoneticPr fontId="5"/>
  </si>
  <si>
    <t>職場におけるポジティブ・アクション、女性の活躍推進及び両立支援を促進するため、企業の女性の活躍状況に関する情報を一元的に集約したデータベースの運営管理やサイト内コンテンツによる総合的な情報提供を行う事業を実施する。</t>
    <phoneticPr fontId="5"/>
  </si>
  <si>
    <t>-</t>
  </si>
  <si>
    <t>-</t>
    <phoneticPr fontId="5"/>
  </si>
  <si>
    <t>仕事と家庭両立支援事業等委託費</t>
    <phoneticPr fontId="5"/>
  </si>
  <si>
    <t>情報提供の媒体として使用するポジティブ・アクション情報ポータルサイトへの年間アクセス件数　14万件以上</t>
    <phoneticPr fontId="5"/>
  </si>
  <si>
    <t>情報提供の媒体として使用するポジティブ・アクション情報ポータルサイトへの年間アクセス件数　</t>
    <phoneticPr fontId="5"/>
  </si>
  <si>
    <t>件</t>
    <rPh sb="0" eb="1">
      <t>ケン</t>
    </rPh>
    <phoneticPr fontId="5"/>
  </si>
  <si>
    <t>女性の活躍推進企業データベースへの年間アクセス件数</t>
    <phoneticPr fontId="5"/>
  </si>
  <si>
    <t>女性の活躍推進企業データベースへの年間アクセス件数　20万件以上</t>
    <phoneticPr fontId="5"/>
  </si>
  <si>
    <t>ポジティブ・アクション応援サイト登録企業数(前年度より増加)</t>
    <phoneticPr fontId="5"/>
  </si>
  <si>
    <t>女性の活躍推進企業データベース登録企業数（前年度より増加）</t>
    <phoneticPr fontId="5"/>
  </si>
  <si>
    <t>ポジティブ・アクション促進のための総合的情報提供事業
執行額（X）／ポジティブ・アクション応援サイトへの年間アクセス数（Y）　　　　　　　　　　　　　　　　</t>
    <phoneticPr fontId="5"/>
  </si>
  <si>
    <t>円</t>
    <rPh sb="0" eb="1">
      <t>エン</t>
    </rPh>
    <phoneticPr fontId="5"/>
  </si>
  <si>
    <t>　　X/Y</t>
    <phoneticPr fontId="5"/>
  </si>
  <si>
    <t>129,600,000
/253,521</t>
    <phoneticPr fontId="5"/>
  </si>
  <si>
    <t>144,720,000
/190,523</t>
    <phoneticPr fontId="5"/>
  </si>
  <si>
    <t>執行額（X）／女性の活躍推進企業データベースへの年間アクセス数（Y）　　　　</t>
    <phoneticPr fontId="5"/>
  </si>
  <si>
    <t>129,600,000
/237,938</t>
    <phoneticPr fontId="5"/>
  </si>
  <si>
    <t>144,720,000
/262,964</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</si>
  <si>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</si>
  <si>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</si>
  <si>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常時雇用する労働者が300人以下の事業主の女性活躍推進法に基づく一般事業主行動計画策定届出件数（累計件数）</t>
    <phoneticPr fontId="5"/>
  </si>
  <si>
    <t>労働者の６割以上が雇用されている中小企業に対し、企業の女性の活躍状況に関する情報を一元的に集約し情報提供を行うことで、女性の活躍推進の取組を加速化させることに寄与する。
女性も活躍できる企業ほど「選ばれる」社会環境を作りだし、企業における女性活躍推進の取組を加速化させることによって、性別にかかわらず男女ともが活躍できる職場環境の整備に寄与する。</t>
    <phoneticPr fontId="5"/>
  </si>
  <si>
    <t>少子高齢化が進む我が国においては、男女を問わずすべての労働者がその能力を発揮し、仕事と生活を両立しながら継続就業できる職場環境の整備を促進する必要がある。これに対応するためには、女性の活躍推進及び両立支援に関する取組を一層強力に進める必要があり、本事業は上記の目的の実現に資するものであり、国民や社会のニーズを反映している。</t>
    <phoneticPr fontId="5"/>
  </si>
  <si>
    <t>「第４次男女共同参画基本計画」「少子化社会対策大綱」で掲げた目標を達成するためには、女性の活躍推進及び両立支援に対する取組に遅れがみられる業種・規模の企業に対し有効な施策を全国斉一的に展開していくことが必要であることから、国が実施すべき事業である。</t>
    <phoneticPr fontId="5"/>
  </si>
  <si>
    <t>男女を問わずすべての労働者が仕事と生活を両立しながらキャリア形成を進められるよう、企業が自主的かつ積極的に雇用管理の改善に取り組むことを促進することは、男女が能力を発揮できる職場環境の整備、ひいては雇用の安定に資するものであり、優先度の高い事業である。</t>
    <phoneticPr fontId="5"/>
  </si>
  <si>
    <t>雇用保険料を財源に、女性の活躍推進及び両立支援への取組を促進することによって、女性労働者の雇用の安定が図られる事業であるので、受益者との負担関係は妥当である。</t>
    <phoneticPr fontId="5"/>
  </si>
  <si>
    <t>一般競争入札（総合評価）によりコストの削減を図っている。</t>
    <phoneticPr fontId="5"/>
  </si>
  <si>
    <t>‐</t>
  </si>
  <si>
    <t>女性の活躍推進及び両立支援への取組を促すための資料作成経費など、真に必要な経費のみ支出している。</t>
    <phoneticPr fontId="5"/>
  </si>
  <si>
    <t>受託者と連携を密にし、進捗状況を把握し効率的に実施するよう指示を行っている。さらに精算時においても必要性について精査している。</t>
    <phoneticPr fontId="5"/>
  </si>
  <si>
    <t>見込みに見合ったものとなっている。</t>
    <phoneticPr fontId="5"/>
  </si>
  <si>
    <t>委託事業として一般競争入札により民間企業等の専門性を活用し、低コストで事業を行っており、実績が成果目標を上回るものであることから、実効性が高い手段といえる。</t>
    <phoneticPr fontId="5"/>
  </si>
  <si>
    <t>女性の活躍推進企業データベースについて利用しやすい改修を行い、アクセス数、登録企業数ともに着実に増えてきている。</t>
    <phoneticPr fontId="5"/>
  </si>
  <si>
    <t>中小企業のための女性活躍推進事業</t>
    <phoneticPr fontId="5"/>
  </si>
  <si>
    <t>中小企業のための女性活躍推進事業（所管：雇用環境・均等局）と併せて、政府の重要施策である女性の活躍推進に資する事業として行っているものである。
本事業については、そのうち、各企業の女性活躍や両立支援に関する情報を集約・一覧化するサイトの運営等に係る経費である。</t>
    <phoneticPr fontId="5"/>
  </si>
  <si>
    <t>802・803</t>
    <phoneticPr fontId="5"/>
  </si>
  <si>
    <t>892</t>
    <phoneticPr fontId="5"/>
  </si>
  <si>
    <t>774</t>
    <phoneticPr fontId="5"/>
  </si>
  <si>
    <t>625</t>
    <phoneticPr fontId="5"/>
  </si>
  <si>
    <t>629</t>
    <phoneticPr fontId="5"/>
  </si>
  <si>
    <t>638</t>
    <phoneticPr fontId="5"/>
  </si>
  <si>
    <t>628</t>
    <phoneticPr fontId="5"/>
  </si>
  <si>
    <t>620</t>
    <phoneticPr fontId="5"/>
  </si>
  <si>
    <t>-</t>
    <phoneticPr fontId="5"/>
  </si>
  <si>
    <t>169,011,000
/200,000</t>
    <phoneticPr fontId="5"/>
  </si>
  <si>
    <t>170,500,000
/296,859</t>
    <phoneticPr fontId="5"/>
  </si>
  <si>
    <t>170,500,000
/195,646</t>
    <phoneticPr fontId="5"/>
  </si>
  <si>
    <t>無</t>
  </si>
  <si>
    <t>女性の活躍推進及び両立支援に関する総合的情報提供事業については、ポータルサイトのリニューアル・運営の観点から、内容を整理した上で、ポジティブアクション応援サイトを令和元年度末をもって閉鎖し、女性活躍に関する情報をメインとしたページへ移行する予定であり、引き続き必要な経費について、予算要求を行い、適切に事業を実施してまいりたい。</t>
    <rPh sb="47" eb="49">
      <t>ウンエイ</t>
    </rPh>
    <rPh sb="50" eb="52">
      <t>カンテン</t>
    </rPh>
    <rPh sb="55" eb="57">
      <t>ナイヨウ</t>
    </rPh>
    <rPh sb="58" eb="60">
      <t>セイリ</t>
    </rPh>
    <rPh sb="62" eb="63">
      <t>ウエ</t>
    </rPh>
    <rPh sb="75" eb="77">
      <t>オウエン</t>
    </rPh>
    <rPh sb="81" eb="83">
      <t>レイワ</t>
    </rPh>
    <rPh sb="83" eb="86">
      <t>ガンネンド</t>
    </rPh>
    <rPh sb="86" eb="87">
      <t>マツ</t>
    </rPh>
    <rPh sb="91" eb="93">
      <t>ヘイサ</t>
    </rPh>
    <rPh sb="95" eb="97">
      <t>ジョセイ</t>
    </rPh>
    <rPh sb="97" eb="99">
      <t>カツヤク</t>
    </rPh>
    <rPh sb="100" eb="101">
      <t>カン</t>
    </rPh>
    <rPh sb="103" eb="105">
      <t>ジョウホウ</t>
    </rPh>
    <rPh sb="116" eb="118">
      <t>イコウ</t>
    </rPh>
    <rPh sb="120" eb="122">
      <t>ヨテイ</t>
    </rPh>
    <rPh sb="126" eb="127">
      <t>ヒ</t>
    </rPh>
    <rPh sb="128" eb="129">
      <t>ツヅ</t>
    </rPh>
    <rPh sb="130" eb="132">
      <t>ヒツヨウ</t>
    </rPh>
    <rPh sb="133" eb="135">
      <t>ケイヒ</t>
    </rPh>
    <rPh sb="140" eb="142">
      <t>ヨサン</t>
    </rPh>
    <rPh sb="142" eb="144">
      <t>ヨウキュウ</t>
    </rPh>
    <rPh sb="145" eb="146">
      <t>オコナ</t>
    </rPh>
    <rPh sb="148" eb="150">
      <t>テキセツ</t>
    </rPh>
    <rPh sb="151" eb="153">
      <t>ジギョウ</t>
    </rPh>
    <rPh sb="154" eb="156">
      <t>ジッシ</t>
    </rPh>
    <phoneticPr fontId="5"/>
  </si>
  <si>
    <t>A.東京海上日動リスクコンサルティング株式会社　</t>
    <phoneticPr fontId="5"/>
  </si>
  <si>
    <t>東京海上日動リスクコンサルティング株式会社</t>
    <phoneticPr fontId="5"/>
  </si>
  <si>
    <t>管理費諸費</t>
    <phoneticPr fontId="5"/>
  </si>
  <si>
    <t>事業費</t>
    <phoneticPr fontId="5"/>
  </si>
  <si>
    <t>消費税</t>
    <phoneticPr fontId="5"/>
  </si>
  <si>
    <t>有</t>
  </si>
  <si>
    <t>476</t>
    <phoneticPr fontId="5"/>
  </si>
  <si>
    <t>厚生労働省</t>
    <rPh sb="0" eb="5">
      <t>コウセイロウドウショウ</t>
    </rPh>
    <phoneticPr fontId="5"/>
  </si>
  <si>
    <t>-</t>
    <phoneticPr fontId="5"/>
  </si>
  <si>
    <t>一者応札となったため、入札説明会から提案書提出までの期間を十分確保することや、サイトのプログラム情報を開示すること等を行ったが、今後は複数者が応札できるよう、仕様書の見直し等を検討してまいりたい。</t>
    <rPh sb="59" eb="60">
      <t>オコナ</t>
    </rPh>
    <rPh sb="64" eb="66">
      <t>コンゴ</t>
    </rPh>
    <rPh sb="67" eb="69">
      <t>フクスウ</t>
    </rPh>
    <rPh sb="69" eb="70">
      <t>シャ</t>
    </rPh>
    <rPh sb="71" eb="73">
      <t>オウサツ</t>
    </rPh>
    <rPh sb="79" eb="82">
      <t>シヨウショ</t>
    </rPh>
    <rPh sb="83" eb="85">
      <t>ミナオ</t>
    </rPh>
    <rPh sb="86" eb="87">
      <t>トウ</t>
    </rPh>
    <rPh sb="88" eb="90">
      <t>ケントウ</t>
    </rPh>
    <phoneticPr fontId="5"/>
  </si>
  <si>
    <t>ポジティブ・アクション情報ポータルサイトへの年間アクセス件数</t>
    <phoneticPr fontId="5"/>
  </si>
  <si>
    <t>令和元年度のアウトカムのポジティブ・アクション情報ポータルサイト及び女性の活躍推進企業データベースへの年間アクセス件数について、両方ともに目標値を上回っている。また、アウトプットのポジティブ・アクション応援サイト登録企業数及び女性の活躍推進企業データベース登録企業数の実績についても前年度実績を上回っていることから、効果的に事業を実施できている。</t>
    <rPh sb="0" eb="2">
      <t>レイワ</t>
    </rPh>
    <rPh sb="32" eb="33">
      <t>オヨ</t>
    </rPh>
    <rPh sb="34" eb="36">
      <t>ジョセイ</t>
    </rPh>
    <rPh sb="37" eb="39">
      <t>カツヤク</t>
    </rPh>
    <rPh sb="39" eb="41">
      <t>スイシン</t>
    </rPh>
    <rPh sb="41" eb="43">
      <t>キギョウ</t>
    </rPh>
    <rPh sb="64" eb="66">
      <t>リョウホウ</t>
    </rPh>
    <rPh sb="111" eb="112">
      <t>オヨ</t>
    </rPh>
    <rPh sb="113" eb="115">
      <t>ジョセイ</t>
    </rPh>
    <rPh sb="116" eb="118">
      <t>カツヤク</t>
    </rPh>
    <rPh sb="118" eb="120">
      <t>スイシン</t>
    </rPh>
    <rPh sb="120" eb="122">
      <t>キギョウ</t>
    </rPh>
    <rPh sb="128" eb="130">
      <t>トウロク</t>
    </rPh>
    <rPh sb="130" eb="133">
      <t>キギョウスウ</t>
    </rPh>
    <rPh sb="134" eb="136">
      <t>ジッセキ</t>
    </rPh>
    <rPh sb="141" eb="144">
      <t>ゼンネンド</t>
    </rPh>
    <rPh sb="144" eb="146">
      <t>ジッセキ</t>
    </rPh>
    <phoneticPr fontId="5"/>
  </si>
  <si>
    <t>女性の活躍・両立支援総合サイトの運営・管理等</t>
    <phoneticPr fontId="5"/>
  </si>
  <si>
    <t>点検結果は妥当であり、執行率も良好であることから、引き続き必要な予算額を確保し、適正な執行に努めること。</t>
    <phoneticPr fontId="5"/>
  </si>
  <si>
    <t>点検対象外</t>
    <rPh sb="0" eb="5">
      <t>テンケンタイショウガイ</t>
    </rPh>
    <phoneticPr fontId="5"/>
  </si>
  <si>
    <t>より一層、機能の改善等利便性の向上を図るとともに、適正な執行に努める。</t>
    <rPh sb="2" eb="4">
      <t>イッソウ</t>
    </rPh>
    <rPh sb="5" eb="7">
      <t>キノウ</t>
    </rPh>
    <rPh sb="8" eb="10">
      <t>カイゼン</t>
    </rPh>
    <rPh sb="10" eb="11">
      <t>トウ</t>
    </rPh>
    <rPh sb="11" eb="14">
      <t>リベンセイ</t>
    </rPh>
    <rPh sb="15" eb="17">
      <t>コウジョウ</t>
    </rPh>
    <rPh sb="18" eb="19">
      <t>ハカ</t>
    </rPh>
    <rPh sb="25" eb="27">
      <t>テキセイ</t>
    </rPh>
    <rPh sb="28" eb="30">
      <t>シッコウ</t>
    </rPh>
    <rPh sb="31" eb="32">
      <t>ツト</t>
    </rPh>
    <phoneticPr fontId="5"/>
  </si>
  <si>
    <t>単価見直しによる減</t>
    <rPh sb="0" eb="2">
      <t>タンカ</t>
    </rPh>
    <rPh sb="2" eb="4">
      <t>ミナオ</t>
    </rPh>
    <rPh sb="8" eb="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</si>
</sst>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66646</xdr:colOff>
      <xdr:row>740</xdr:row>
      <xdr:rowOff>319789</xdr:rowOff>
    </xdr:from>
    <xdr:to>
      <xdr:col>34</xdr:col>
      <xdr:colOff>35867</xdr:colOff>
      <xdr:row>742</xdr:row>
      <xdr:rowOff>321441</xdr:rowOff>
    </xdr:to>
    <xdr:sp macro="" textlink="">
      <xdr:nvSpPr>
        <xdr:cNvPr id="2" name="正方形/長方形 1"/>
        <xdr:cNvSpPr/>
      </xdr:nvSpPr>
      <xdr:spPr>
        <a:xfrm>
          <a:off x="4289396" y="47743706"/>
          <a:ext cx="2583304" cy="70015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１７１百万円</a:t>
          </a:r>
          <a:endParaRPr kumimoji="1" lang="en-US" altLang="ja-JP" sz="1100"/>
        </a:p>
      </xdr:txBody>
    </xdr:sp>
    <xdr:clientData/>
  </xdr:twoCellAnchor>
  <xdr:twoCellAnchor>
    <xdr:from>
      <xdr:col>20</xdr:col>
      <xdr:colOff>74941</xdr:colOff>
      <xdr:row>743</xdr:row>
      <xdr:rowOff>97538</xdr:rowOff>
    </xdr:from>
    <xdr:to>
      <xdr:col>35</xdr:col>
      <xdr:colOff>87540</xdr:colOff>
      <xdr:row>744</xdr:row>
      <xdr:rowOff>6770</xdr:rowOff>
    </xdr:to>
    <xdr:sp macro="" textlink="">
      <xdr:nvSpPr>
        <xdr:cNvPr id="4" name="大かっこ 3"/>
        <xdr:cNvSpPr/>
      </xdr:nvSpPr>
      <xdr:spPr>
        <a:xfrm>
          <a:off x="4096608" y="48569205"/>
          <a:ext cx="3028849" cy="258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27</xdr:col>
      <xdr:colOff>161324</xdr:colOff>
      <xdr:row>744</xdr:row>
      <xdr:rowOff>21168</xdr:rowOff>
    </xdr:from>
    <xdr:to>
      <xdr:col>27</xdr:col>
      <xdr:colOff>166786</xdr:colOff>
      <xdr:row>745</xdr:row>
      <xdr:rowOff>175050</xdr:rowOff>
    </xdr:to>
    <xdr:cxnSp macro="">
      <xdr:nvCxnSpPr>
        <xdr:cNvPr id="5" name="直線矢印コネクタ 4"/>
        <xdr:cNvCxnSpPr/>
      </xdr:nvCxnSpPr>
      <xdr:spPr>
        <a:xfrm flipH="1">
          <a:off x="5590574" y="48842085"/>
          <a:ext cx="5462" cy="503132"/>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34039</xdr:colOff>
      <xdr:row>745</xdr:row>
      <xdr:rowOff>80376</xdr:rowOff>
    </xdr:from>
    <xdr:to>
      <xdr:col>39</xdr:col>
      <xdr:colOff>88997</xdr:colOff>
      <xdr:row>745</xdr:row>
      <xdr:rowOff>340575</xdr:rowOff>
    </xdr:to>
    <xdr:sp macro="" textlink="">
      <xdr:nvSpPr>
        <xdr:cNvPr id="6" name="テキスト ボックス 5"/>
        <xdr:cNvSpPr txBox="1"/>
      </xdr:nvSpPr>
      <xdr:spPr>
        <a:xfrm>
          <a:off x="5664372" y="49250543"/>
          <a:ext cx="2266875" cy="26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23</xdr:col>
      <xdr:colOff>27459</xdr:colOff>
      <xdr:row>746</xdr:row>
      <xdr:rowOff>6579</xdr:rowOff>
    </xdr:from>
    <xdr:to>
      <xdr:col>34</xdr:col>
      <xdr:colOff>48554</xdr:colOff>
      <xdr:row>748</xdr:row>
      <xdr:rowOff>67081</xdr:rowOff>
    </xdr:to>
    <xdr:sp macro="" textlink="">
      <xdr:nvSpPr>
        <xdr:cNvPr id="7" name="正方形/長方形 6"/>
        <xdr:cNvSpPr/>
      </xdr:nvSpPr>
      <xdr:spPr>
        <a:xfrm>
          <a:off x="4652376" y="49525996"/>
          <a:ext cx="2233011" cy="7590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．東京海上日動リスクコンサルティング株式会社　　　</a:t>
          </a:r>
          <a:endParaRPr kumimoji="1" lang="en-US" altLang="ja-JP" sz="1100"/>
        </a:p>
        <a:p>
          <a:pPr algn="ctr"/>
          <a:r>
            <a:rPr kumimoji="1" lang="ja-JP" altLang="en-US" sz="1100"/>
            <a:t>１７１百万円</a:t>
          </a:r>
          <a:endParaRPr kumimoji="1" lang="en-US" altLang="ja-JP" sz="1100"/>
        </a:p>
      </xdr:txBody>
    </xdr:sp>
    <xdr:clientData/>
  </xdr:twoCellAnchor>
  <xdr:twoCellAnchor>
    <xdr:from>
      <xdr:col>18</xdr:col>
      <xdr:colOff>80949</xdr:colOff>
      <xdr:row>748</xdr:row>
      <xdr:rowOff>148167</xdr:rowOff>
    </xdr:from>
    <xdr:to>
      <xdr:col>39</xdr:col>
      <xdr:colOff>110268</xdr:colOff>
      <xdr:row>749</xdr:row>
      <xdr:rowOff>110582</xdr:rowOff>
    </xdr:to>
    <xdr:sp macro="" textlink="">
      <xdr:nvSpPr>
        <xdr:cNvPr id="8" name="大かっこ 7"/>
        <xdr:cNvSpPr/>
      </xdr:nvSpPr>
      <xdr:spPr>
        <a:xfrm>
          <a:off x="3700449" y="50366084"/>
          <a:ext cx="4252069" cy="311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女性の活躍・両立支援総合サイトの運営・管理等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9"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488</v>
      </c>
      <c r="AT2" s="967"/>
      <c r="AU2" s="967"/>
      <c r="AV2" s="51" t="str">
        <f>IF(AW2="", "", "-")</f>
        <v/>
      </c>
      <c r="AW2" s="912"/>
      <c r="AX2" s="912"/>
    </row>
    <row r="3" spans="1:50" ht="21" customHeight="1" thickBot="1" x14ac:dyDescent="0.2">
      <c r="A3" s="868" t="s">
        <v>430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522</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565</v>
      </c>
      <c r="AF5" s="700"/>
      <c r="AG5" s="700"/>
      <c r="AH5" s="700"/>
      <c r="AI5" s="700"/>
      <c r="AJ5" s="700"/>
      <c r="AK5" s="700"/>
      <c r="AL5" s="700"/>
      <c r="AM5" s="700"/>
      <c r="AN5" s="700"/>
      <c r="AO5" s="700"/>
      <c r="AP5" s="701"/>
      <c r="AQ5" s="702" t="s">
        <v>566</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63.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3" t="s">
        <v>394</v>
      </c>
      <c r="Z7" s="446"/>
      <c r="AA7" s="446"/>
      <c r="AB7" s="446"/>
      <c r="AC7" s="446"/>
      <c r="AD7" s="924"/>
      <c r="AE7" s="913" t="s">
        <v>569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男女共同参画</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134</v>
      </c>
      <c r="Q13" s="659"/>
      <c r="R13" s="659"/>
      <c r="S13" s="659"/>
      <c r="T13" s="659"/>
      <c r="U13" s="659"/>
      <c r="V13" s="660"/>
      <c r="W13" s="658">
        <v>145</v>
      </c>
      <c r="X13" s="659"/>
      <c r="Y13" s="659"/>
      <c r="Z13" s="659"/>
      <c r="AA13" s="659"/>
      <c r="AB13" s="659"/>
      <c r="AC13" s="660"/>
      <c r="AD13" s="658">
        <v>172</v>
      </c>
      <c r="AE13" s="659"/>
      <c r="AF13" s="659"/>
      <c r="AG13" s="659"/>
      <c r="AH13" s="659"/>
      <c r="AI13" s="659"/>
      <c r="AJ13" s="660"/>
      <c r="AK13" s="658">
        <v>169</v>
      </c>
      <c r="AL13" s="659"/>
      <c r="AM13" s="659"/>
      <c r="AN13" s="659"/>
      <c r="AO13" s="659"/>
      <c r="AP13" s="659"/>
      <c r="AQ13" s="660"/>
      <c r="AR13" s="920">
        <v>159</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573</v>
      </c>
      <c r="Q14" s="659"/>
      <c r="R14" s="659"/>
      <c r="S14" s="659"/>
      <c r="T14" s="659"/>
      <c r="U14" s="659"/>
      <c r="V14" s="660"/>
      <c r="W14" s="658" t="s">
        <v>573</v>
      </c>
      <c r="X14" s="659"/>
      <c r="Y14" s="659"/>
      <c r="Z14" s="659"/>
      <c r="AA14" s="659"/>
      <c r="AB14" s="659"/>
      <c r="AC14" s="660"/>
      <c r="AD14" s="658" t="s">
        <v>573</v>
      </c>
      <c r="AE14" s="659"/>
      <c r="AF14" s="659"/>
      <c r="AG14" s="659"/>
      <c r="AH14" s="659"/>
      <c r="AI14" s="659"/>
      <c r="AJ14" s="660"/>
      <c r="AK14" s="658" t="s">
        <v>573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573</v>
      </c>
      <c r="Q15" s="659"/>
      <c r="R15" s="659"/>
      <c r="S15" s="659"/>
      <c r="T15" s="659"/>
      <c r="U15" s="659"/>
      <c r="V15" s="660"/>
      <c r="W15" s="658" t="s">
        <v>573</v>
      </c>
      <c r="X15" s="659"/>
      <c r="Y15" s="659"/>
      <c r="Z15" s="659"/>
      <c r="AA15" s="659"/>
      <c r="AB15" s="659"/>
      <c r="AC15" s="660"/>
      <c r="AD15" s="658" t="s">
        <v>573</v>
      </c>
      <c r="AE15" s="659"/>
      <c r="AF15" s="659"/>
      <c r="AG15" s="659"/>
      <c r="AH15" s="659"/>
      <c r="AI15" s="659"/>
      <c r="AJ15" s="660"/>
      <c r="AK15" s="658" t="s">
        <v>573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573</v>
      </c>
      <c r="Q16" s="659"/>
      <c r="R16" s="659"/>
      <c r="S16" s="659"/>
      <c r="T16" s="659"/>
      <c r="U16" s="659"/>
      <c r="V16" s="660"/>
      <c r="W16" s="658" t="s">
        <v>573</v>
      </c>
      <c r="X16" s="659"/>
      <c r="Y16" s="659"/>
      <c r="Z16" s="659"/>
      <c r="AA16" s="659"/>
      <c r="AB16" s="659"/>
      <c r="AC16" s="660"/>
      <c r="AD16" s="658" t="s">
        <v>573</v>
      </c>
      <c r="AE16" s="659"/>
      <c r="AF16" s="659"/>
      <c r="AG16" s="659"/>
      <c r="AH16" s="659"/>
      <c r="AI16" s="659"/>
      <c r="AJ16" s="660"/>
      <c r="AK16" s="658" t="s">
        <v>573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573</v>
      </c>
      <c r="Q17" s="659"/>
      <c r="R17" s="659"/>
      <c r="S17" s="659"/>
      <c r="T17" s="659"/>
      <c r="U17" s="659"/>
      <c r="V17" s="660"/>
      <c r="W17" s="658" t="s">
        <v>573</v>
      </c>
      <c r="X17" s="659"/>
      <c r="Y17" s="659"/>
      <c r="Z17" s="659"/>
      <c r="AA17" s="659"/>
      <c r="AB17" s="659"/>
      <c r="AC17" s="660"/>
      <c r="AD17" s="658" t="s">
        <v>573</v>
      </c>
      <c r="AE17" s="659"/>
      <c r="AF17" s="659"/>
      <c r="AG17" s="659"/>
      <c r="AH17" s="659"/>
      <c r="AI17" s="659"/>
      <c r="AJ17" s="660"/>
      <c r="AK17" s="658" t="s">
        <v>573</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134</v>
      </c>
      <c r="Q18" s="880"/>
      <c r="R18" s="880"/>
      <c r="S18" s="880"/>
      <c r="T18" s="880"/>
      <c r="U18" s="880"/>
      <c r="V18" s="881"/>
      <c r="W18" s="879">
        <f>SUM(W13:AC17)</f>
        <v>145</v>
      </c>
      <c r="X18" s="880"/>
      <c r="Y18" s="880"/>
      <c r="Z18" s="880"/>
      <c r="AA18" s="880"/>
      <c r="AB18" s="880"/>
      <c r="AC18" s="881"/>
      <c r="AD18" s="879">
        <f>SUM(AD13:AJ17)</f>
        <v>172</v>
      </c>
      <c r="AE18" s="880"/>
      <c r="AF18" s="880"/>
      <c r="AG18" s="880"/>
      <c r="AH18" s="880"/>
      <c r="AI18" s="880"/>
      <c r="AJ18" s="881"/>
      <c r="AK18" s="879">
        <f>SUM(AK13:AQ17)</f>
        <v>169</v>
      </c>
      <c r="AL18" s="880"/>
      <c r="AM18" s="880"/>
      <c r="AN18" s="880"/>
      <c r="AO18" s="880"/>
      <c r="AP18" s="880"/>
      <c r="AQ18" s="881"/>
      <c r="AR18" s="879">
        <f>SUM(AR13:AX17)</f>
        <v>159</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130</v>
      </c>
      <c r="Q19" s="659"/>
      <c r="R19" s="659"/>
      <c r="S19" s="659"/>
      <c r="T19" s="659"/>
      <c r="U19" s="659"/>
      <c r="V19" s="660"/>
      <c r="W19" s="658">
        <v>145</v>
      </c>
      <c r="X19" s="659"/>
      <c r="Y19" s="659"/>
      <c r="Z19" s="659"/>
      <c r="AA19" s="659"/>
      <c r="AB19" s="659"/>
      <c r="AC19" s="660"/>
      <c r="AD19" s="658">
        <v>171</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0.97014925373134331</v>
      </c>
      <c r="Q20" s="316"/>
      <c r="R20" s="316"/>
      <c r="S20" s="316"/>
      <c r="T20" s="316"/>
      <c r="U20" s="316"/>
      <c r="V20" s="316"/>
      <c r="W20" s="316">
        <f t="shared" ref="W20" si="0">IF(W18=0, "-", SUM(W19)/W18)</f>
        <v>1</v>
      </c>
      <c r="X20" s="316"/>
      <c r="Y20" s="316"/>
      <c r="Z20" s="316"/>
      <c r="AA20" s="316"/>
      <c r="AB20" s="316"/>
      <c r="AC20" s="316"/>
      <c r="AD20" s="316">
        <f t="shared" ref="AD20" si="1">IF(AD18=0, "-", SUM(AD19)/AD18)</f>
        <v>0.9941860465116279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0.97014925373134331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0.9941860465116279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433</v>
      </c>
      <c r="B22" s="948"/>
      <c r="C22" s="948"/>
      <c r="D22" s="948"/>
      <c r="E22" s="948"/>
      <c r="F22" s="949"/>
      <c r="G22" s="985" t="s">
        <v>337</v>
      </c>
      <c r="H22" s="220"/>
      <c r="I22" s="220"/>
      <c r="J22" s="220"/>
      <c r="K22" s="220"/>
      <c r="L22" s="220"/>
      <c r="M22" s="220"/>
      <c r="N22" s="220"/>
      <c r="O22" s="221"/>
      <c r="P22" s="936" t="s">
        <v>434</v>
      </c>
      <c r="Q22" s="220"/>
      <c r="R22" s="220"/>
      <c r="S22" s="220"/>
      <c r="T22" s="220"/>
      <c r="U22" s="220"/>
      <c r="V22" s="221"/>
      <c r="W22" s="936" t="s">
        <v>435</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574</v>
      </c>
      <c r="H23" s="987"/>
      <c r="I23" s="987"/>
      <c r="J23" s="987"/>
      <c r="K23" s="987"/>
      <c r="L23" s="987"/>
      <c r="M23" s="987"/>
      <c r="N23" s="987"/>
      <c r="O23" s="988"/>
      <c r="P23" s="920">
        <v>169</v>
      </c>
      <c r="Q23" s="921"/>
      <c r="R23" s="921"/>
      <c r="S23" s="921"/>
      <c r="T23" s="921"/>
      <c r="U23" s="921"/>
      <c r="V23" s="937"/>
      <c r="W23" s="920">
        <v>159</v>
      </c>
      <c r="X23" s="921"/>
      <c r="Y23" s="921"/>
      <c r="Z23" s="921"/>
      <c r="AA23" s="921"/>
      <c r="AB23" s="921"/>
      <c r="AC23" s="937"/>
      <c r="AD23" s="957" t="s">
        <v>637</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169</v>
      </c>
      <c r="Q29" s="659"/>
      <c r="R29" s="659"/>
      <c r="S29" s="659"/>
      <c r="T29" s="659"/>
      <c r="U29" s="659"/>
      <c r="V29" s="660"/>
      <c r="W29" s="968">
        <f>AR13</f>
        <v>159</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397</v>
      </c>
      <c r="AF30" s="860"/>
      <c r="AG30" s="860"/>
      <c r="AH30" s="861"/>
      <c r="AI30" s="859" t="s">
        <v>419</v>
      </c>
      <c r="AJ30" s="860"/>
      <c r="AK30" s="860"/>
      <c r="AL30" s="861"/>
      <c r="AM30" s="916" t="s">
        <v>424</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1" t="s">
        <v>573</v>
      </c>
      <c r="AR31" s="199"/>
      <c r="AS31" s="132" t="s">
        <v>236</v>
      </c>
      <c r="AT31" s="133"/>
      <c r="AU31" s="198" t="s">
        <v>573</v>
      </c>
      <c r="AV31" s="198"/>
      <c r="AW31" s="398" t="s">
        <v>181</v>
      </c>
      <c r="AX31" s="399"/>
    </row>
    <row r="32" spans="1:50" ht="23.25" customHeight="1" x14ac:dyDescent="0.15">
      <c r="A32" s="403"/>
      <c r="B32" s="401"/>
      <c r="C32" s="401"/>
      <c r="D32" s="401"/>
      <c r="E32" s="401"/>
      <c r="F32" s="402"/>
      <c r="G32" s="565" t="s">
        <v>575</v>
      </c>
      <c r="H32" s="566"/>
      <c r="I32" s="566"/>
      <c r="J32" s="566"/>
      <c r="K32" s="566"/>
      <c r="L32" s="566"/>
      <c r="M32" s="566"/>
      <c r="N32" s="566"/>
      <c r="O32" s="567"/>
      <c r="P32" s="104" t="s">
        <v>576</v>
      </c>
      <c r="Q32" s="104"/>
      <c r="R32" s="104"/>
      <c r="S32" s="104"/>
      <c r="T32" s="104"/>
      <c r="U32" s="104"/>
      <c r="V32" s="104"/>
      <c r="W32" s="104"/>
      <c r="X32" s="105"/>
      <c r="Y32" s="474" t="s">
        <v>12</v>
      </c>
      <c r="Z32" s="534"/>
      <c r="AA32" s="535"/>
      <c r="AB32" s="464" t="s">
        <v>577</v>
      </c>
      <c r="AC32" s="464"/>
      <c r="AD32" s="464"/>
      <c r="AE32" s="216">
        <v>1055101</v>
      </c>
      <c r="AF32" s="217"/>
      <c r="AG32" s="217"/>
      <c r="AH32" s="217"/>
      <c r="AI32" s="216">
        <v>940014</v>
      </c>
      <c r="AJ32" s="217"/>
      <c r="AK32" s="217"/>
      <c r="AL32" s="217"/>
      <c r="AM32" s="216">
        <v>963774</v>
      </c>
      <c r="AN32" s="217"/>
      <c r="AO32" s="217"/>
      <c r="AP32" s="217"/>
      <c r="AQ32" s="340" t="s">
        <v>573</v>
      </c>
      <c r="AR32" s="206"/>
      <c r="AS32" s="206"/>
      <c r="AT32" s="341"/>
      <c r="AU32" s="217" t="s">
        <v>573</v>
      </c>
      <c r="AV32" s="217"/>
      <c r="AW32" s="217"/>
      <c r="AX32" s="219"/>
    </row>
    <row r="33" spans="1:50" ht="23.25" customHeight="1" x14ac:dyDescent="0.15">
      <c r="A33" s="404"/>
      <c r="B33" s="405"/>
      <c r="C33" s="405"/>
      <c r="D33" s="405"/>
      <c r="E33" s="405"/>
      <c r="F33" s="406"/>
      <c r="G33" s="568"/>
      <c r="H33" s="569"/>
      <c r="I33" s="569"/>
      <c r="J33" s="569"/>
      <c r="K33" s="569"/>
      <c r="L33" s="569"/>
      <c r="M33" s="569"/>
      <c r="N33" s="569"/>
      <c r="O33" s="570"/>
      <c r="P33" s="107"/>
      <c r="Q33" s="107"/>
      <c r="R33" s="107"/>
      <c r="S33" s="107"/>
      <c r="T33" s="107"/>
      <c r="U33" s="107"/>
      <c r="V33" s="107"/>
      <c r="W33" s="107"/>
      <c r="X33" s="108"/>
      <c r="Y33" s="418" t="s">
        <v>54</v>
      </c>
      <c r="Z33" s="419"/>
      <c r="AA33" s="420"/>
      <c r="AB33" s="526" t="s">
        <v>577</v>
      </c>
      <c r="AC33" s="526"/>
      <c r="AD33" s="526"/>
      <c r="AE33" s="216">
        <v>140000</v>
      </c>
      <c r="AF33" s="217"/>
      <c r="AG33" s="217"/>
      <c r="AH33" s="217"/>
      <c r="AI33" s="216">
        <v>140000</v>
      </c>
      <c r="AJ33" s="217"/>
      <c r="AK33" s="217"/>
      <c r="AL33" s="217"/>
      <c r="AM33" s="216">
        <v>140000</v>
      </c>
      <c r="AN33" s="217"/>
      <c r="AO33" s="217"/>
      <c r="AP33" s="217"/>
      <c r="AQ33" s="340" t="s">
        <v>573</v>
      </c>
      <c r="AR33" s="206"/>
      <c r="AS33" s="206"/>
      <c r="AT33" s="341"/>
      <c r="AU33" s="217" t="s">
        <v>573</v>
      </c>
      <c r="AV33" s="217"/>
      <c r="AW33" s="217"/>
      <c r="AX33" s="219"/>
    </row>
    <row r="34" spans="1:50" ht="23.25" customHeight="1" x14ac:dyDescent="0.15">
      <c r="A34" s="403"/>
      <c r="B34" s="401"/>
      <c r="C34" s="401"/>
      <c r="D34" s="401"/>
      <c r="E34" s="401"/>
      <c r="F34" s="402"/>
      <c r="G34" s="571"/>
      <c r="H34" s="572"/>
      <c r="I34" s="572"/>
      <c r="J34" s="572"/>
      <c r="K34" s="572"/>
      <c r="L34" s="572"/>
      <c r="M34" s="572"/>
      <c r="N34" s="572"/>
      <c r="O34" s="573"/>
      <c r="P34" s="110"/>
      <c r="Q34" s="110"/>
      <c r="R34" s="110"/>
      <c r="S34" s="110"/>
      <c r="T34" s="110"/>
      <c r="U34" s="110"/>
      <c r="V34" s="110"/>
      <c r="W34" s="110"/>
      <c r="X34" s="111"/>
      <c r="Y34" s="418" t="s">
        <v>13</v>
      </c>
      <c r="Z34" s="419"/>
      <c r="AA34" s="420"/>
      <c r="AB34" s="560" t="s">
        <v>182</v>
      </c>
      <c r="AC34" s="560"/>
      <c r="AD34" s="560"/>
      <c r="AE34" s="216">
        <v>754</v>
      </c>
      <c r="AF34" s="217"/>
      <c r="AG34" s="217"/>
      <c r="AH34" s="217"/>
      <c r="AI34" s="216">
        <v>671</v>
      </c>
      <c r="AJ34" s="217"/>
      <c r="AK34" s="217"/>
      <c r="AL34" s="217"/>
      <c r="AM34" s="216">
        <v>688</v>
      </c>
      <c r="AN34" s="217"/>
      <c r="AO34" s="217"/>
      <c r="AP34" s="217"/>
      <c r="AQ34" s="340" t="s">
        <v>573</v>
      </c>
      <c r="AR34" s="206"/>
      <c r="AS34" s="206"/>
      <c r="AT34" s="341"/>
      <c r="AU34" s="217" t="s">
        <v>573</v>
      </c>
      <c r="AV34" s="217"/>
      <c r="AW34" s="217"/>
      <c r="AX34" s="219"/>
    </row>
    <row r="35" spans="1:50" ht="23.25" customHeight="1" x14ac:dyDescent="0.15">
      <c r="A35" s="224" t="s">
        <v>385</v>
      </c>
      <c r="B35" s="225"/>
      <c r="C35" s="225"/>
      <c r="D35" s="225"/>
      <c r="E35" s="225"/>
      <c r="F35" s="226"/>
      <c r="G35" s="230" t="s">
        <v>631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1"/>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1" t="s">
        <v>573</v>
      </c>
      <c r="AR38" s="199"/>
      <c r="AS38" s="132" t="s">
        <v>236</v>
      </c>
      <c r="AT38" s="133"/>
      <c r="AU38" s="198">
        <v>2</v>
      </c>
      <c r="AV38" s="198"/>
      <c r="AW38" s="398" t="s">
        <v>181</v>
      </c>
      <c r="AX38" s="399"/>
    </row>
    <row r="39" spans="1:50" ht="23.25" customHeight="1" x14ac:dyDescent="0.15">
      <c r="A39" s="403"/>
      <c r="B39" s="401"/>
      <c r="C39" s="401"/>
      <c r="D39" s="401"/>
      <c r="E39" s="401"/>
      <c r="F39" s="402"/>
      <c r="G39" s="565" t="s">
        <v>579</v>
      </c>
      <c r="H39" s="566"/>
      <c r="I39" s="566"/>
      <c r="J39" s="566"/>
      <c r="K39" s="566"/>
      <c r="L39" s="566"/>
      <c r="M39" s="566"/>
      <c r="N39" s="566"/>
      <c r="O39" s="567"/>
      <c r="P39" s="104" t="s">
        <v>579</v>
      </c>
      <c r="Q39" s="104"/>
      <c r="R39" s="104"/>
      <c r="S39" s="104"/>
      <c r="T39" s="104"/>
      <c r="U39" s="104"/>
      <c r="V39" s="104"/>
      <c r="W39" s="104"/>
      <c r="X39" s="105"/>
      <c r="Y39" s="474" t="s">
        <v>12</v>
      </c>
      <c r="Z39" s="534"/>
      <c r="AA39" s="535"/>
      <c r="AB39" s="464" t="s">
        <v>577</v>
      </c>
      <c r="AC39" s="464"/>
      <c r="AD39" s="464"/>
      <c r="AE39" s="216" t="s">
        <v>573</v>
      </c>
      <c r="AF39" s="217"/>
      <c r="AG39" s="217"/>
      <c r="AH39" s="217"/>
      <c r="AI39" s="216" t="s">
        <v>573</v>
      </c>
      <c r="AJ39" s="217"/>
      <c r="AK39" s="217"/>
      <c r="AL39" s="217"/>
      <c r="AM39" s="216">
        <v>296859</v>
      </c>
      <c r="AN39" s="217"/>
      <c r="AO39" s="217"/>
      <c r="AP39" s="217"/>
      <c r="AQ39" s="340" t="s">
        <v>615</v>
      </c>
      <c r="AR39" s="206"/>
      <c r="AS39" s="206"/>
      <c r="AT39" s="341"/>
      <c r="AU39" s="217" t="s">
        <v>573</v>
      </c>
      <c r="AV39" s="217"/>
      <c r="AW39" s="217"/>
      <c r="AX39" s="219"/>
    </row>
    <row r="40" spans="1:50" ht="23.25" customHeight="1" x14ac:dyDescent="0.15">
      <c r="A40" s="404"/>
      <c r="B40" s="405"/>
      <c r="C40" s="405"/>
      <c r="D40" s="405"/>
      <c r="E40" s="405"/>
      <c r="F40" s="406"/>
      <c r="G40" s="568"/>
      <c r="H40" s="569"/>
      <c r="I40" s="569"/>
      <c r="J40" s="569"/>
      <c r="K40" s="569"/>
      <c r="L40" s="569"/>
      <c r="M40" s="569"/>
      <c r="N40" s="569"/>
      <c r="O40" s="570"/>
      <c r="P40" s="107"/>
      <c r="Q40" s="107"/>
      <c r="R40" s="107"/>
      <c r="S40" s="107"/>
      <c r="T40" s="107"/>
      <c r="U40" s="107"/>
      <c r="V40" s="107"/>
      <c r="W40" s="107"/>
      <c r="X40" s="108"/>
      <c r="Y40" s="418" t="s">
        <v>54</v>
      </c>
      <c r="Z40" s="419"/>
      <c r="AA40" s="420"/>
      <c r="AB40" s="526" t="s">
        <v>577</v>
      </c>
      <c r="AC40" s="526"/>
      <c r="AD40" s="526"/>
      <c r="AE40" s="216" t="s">
        <v>573</v>
      </c>
      <c r="AF40" s="217"/>
      <c r="AG40" s="217"/>
      <c r="AH40" s="217"/>
      <c r="AI40" s="216" t="s">
        <v>573</v>
      </c>
      <c r="AJ40" s="217"/>
      <c r="AK40" s="217"/>
      <c r="AL40" s="217"/>
      <c r="AM40" s="216">
        <v>250000</v>
      </c>
      <c r="AN40" s="217"/>
      <c r="AO40" s="217"/>
      <c r="AP40" s="217"/>
      <c r="AQ40" s="340" t="s">
        <v>615</v>
      </c>
      <c r="AR40" s="206"/>
      <c r="AS40" s="206"/>
      <c r="AT40" s="341"/>
      <c r="AU40" s="217">
        <v>250000</v>
      </c>
      <c r="AV40" s="217"/>
      <c r="AW40" s="217"/>
      <c r="AX40" s="219"/>
    </row>
    <row r="41" spans="1:50" ht="23.25" customHeight="1" x14ac:dyDescent="0.15">
      <c r="A41" s="407"/>
      <c r="B41" s="408"/>
      <c r="C41" s="408"/>
      <c r="D41" s="408"/>
      <c r="E41" s="408"/>
      <c r="F41" s="409"/>
      <c r="G41" s="571"/>
      <c r="H41" s="572"/>
      <c r="I41" s="572"/>
      <c r="J41" s="572"/>
      <c r="K41" s="572"/>
      <c r="L41" s="572"/>
      <c r="M41" s="572"/>
      <c r="N41" s="572"/>
      <c r="O41" s="573"/>
      <c r="P41" s="110"/>
      <c r="Q41" s="110"/>
      <c r="R41" s="110"/>
      <c r="S41" s="110"/>
      <c r="T41" s="110"/>
      <c r="U41" s="110"/>
      <c r="V41" s="110"/>
      <c r="W41" s="110"/>
      <c r="X41" s="111"/>
      <c r="Y41" s="418" t="s">
        <v>13</v>
      </c>
      <c r="Z41" s="419"/>
      <c r="AA41" s="420"/>
      <c r="AB41" s="560" t="s">
        <v>182</v>
      </c>
      <c r="AC41" s="560"/>
      <c r="AD41" s="560"/>
      <c r="AE41" s="216" t="s">
        <v>573</v>
      </c>
      <c r="AF41" s="217"/>
      <c r="AG41" s="217"/>
      <c r="AH41" s="217"/>
      <c r="AI41" s="216" t="s">
        <v>573</v>
      </c>
      <c r="AJ41" s="217"/>
      <c r="AK41" s="217"/>
      <c r="AL41" s="217"/>
      <c r="AM41" s="216">
        <v>148.4</v>
      </c>
      <c r="AN41" s="217"/>
      <c r="AO41" s="217"/>
      <c r="AP41" s="217"/>
      <c r="AQ41" s="340" t="s">
        <v>615</v>
      </c>
      <c r="AR41" s="206"/>
      <c r="AS41" s="206"/>
      <c r="AT41" s="341"/>
      <c r="AU41" s="217" t="s">
        <v>615</v>
      </c>
      <c r="AV41" s="217"/>
      <c r="AW41" s="217"/>
      <c r="AX41" s="219"/>
    </row>
    <row r="42" spans="1:50" ht="23.25" customHeight="1" x14ac:dyDescent="0.15">
      <c r="A42" s="224" t="s">
        <v>385</v>
      </c>
      <c r="B42" s="225"/>
      <c r="C42" s="225"/>
      <c r="D42" s="225"/>
      <c r="E42" s="225"/>
      <c r="F42" s="226"/>
      <c r="G42" s="230" t="s">
        <v>578</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8" t="s">
        <v>181</v>
      </c>
      <c r="AX45" s="399"/>
    </row>
    <row r="46" spans="1:50" ht="23.25" hidden="1" customHeight="1" x14ac:dyDescent="0.15">
      <c r="A46" s="403"/>
      <c r="B46" s="401"/>
      <c r="C46" s="401"/>
      <c r="D46" s="401"/>
      <c r="E46" s="401"/>
      <c r="F46" s="402"/>
      <c r="G46" s="565"/>
      <c r="H46" s="566"/>
      <c r="I46" s="566"/>
      <c r="J46" s="566"/>
      <c r="K46" s="566"/>
      <c r="L46" s="566"/>
      <c r="M46" s="566"/>
      <c r="N46" s="566"/>
      <c r="O46" s="567"/>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8"/>
      <c r="H47" s="569"/>
      <c r="I47" s="569"/>
      <c r="J47" s="569"/>
      <c r="K47" s="569"/>
      <c r="L47" s="569"/>
      <c r="M47" s="569"/>
      <c r="N47" s="569"/>
      <c r="O47" s="570"/>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1"/>
      <c r="H48" s="572"/>
      <c r="I48" s="572"/>
      <c r="J48" s="572"/>
      <c r="K48" s="572"/>
      <c r="L48" s="572"/>
      <c r="M48" s="572"/>
      <c r="N48" s="572"/>
      <c r="O48" s="573"/>
      <c r="P48" s="110"/>
      <c r="Q48" s="110"/>
      <c r="R48" s="110"/>
      <c r="S48" s="110"/>
      <c r="T48" s="110"/>
      <c r="U48" s="110"/>
      <c r="V48" s="110"/>
      <c r="W48" s="110"/>
      <c r="X48" s="111"/>
      <c r="Y48" s="418" t="s">
        <v>13</v>
      </c>
      <c r="Z48" s="419"/>
      <c r="AA48" s="420"/>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8" t="s">
        <v>181</v>
      </c>
      <c r="AX52" s="399"/>
    </row>
    <row r="53" spans="1:50" ht="23.25" hidden="1" customHeight="1" x14ac:dyDescent="0.15">
      <c r="A53" s="403"/>
      <c r="B53" s="401"/>
      <c r="C53" s="401"/>
      <c r="D53" s="401"/>
      <c r="E53" s="401"/>
      <c r="F53" s="402"/>
      <c r="G53" s="565"/>
      <c r="H53" s="566"/>
      <c r="I53" s="566"/>
      <c r="J53" s="566"/>
      <c r="K53" s="566"/>
      <c r="L53" s="566"/>
      <c r="M53" s="566"/>
      <c r="N53" s="566"/>
      <c r="O53" s="567"/>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8"/>
      <c r="H54" s="569"/>
      <c r="I54" s="569"/>
      <c r="J54" s="569"/>
      <c r="K54" s="569"/>
      <c r="L54" s="569"/>
      <c r="M54" s="569"/>
      <c r="N54" s="569"/>
      <c r="O54" s="570"/>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1"/>
      <c r="H55" s="572"/>
      <c r="I55" s="572"/>
      <c r="J55" s="572"/>
      <c r="K55" s="572"/>
      <c r="L55" s="572"/>
      <c r="M55" s="572"/>
      <c r="N55" s="572"/>
      <c r="O55" s="573"/>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8" t="s">
        <v>181</v>
      </c>
      <c r="AX59" s="399"/>
    </row>
    <row r="60" spans="1:50" ht="23.25" hidden="1" customHeight="1" x14ac:dyDescent="0.15">
      <c r="A60" s="403"/>
      <c r="B60" s="401"/>
      <c r="C60" s="401"/>
      <c r="D60" s="401"/>
      <c r="E60" s="401"/>
      <c r="F60" s="402"/>
      <c r="G60" s="565"/>
      <c r="H60" s="566"/>
      <c r="I60" s="566"/>
      <c r="J60" s="566"/>
      <c r="K60" s="566"/>
      <c r="L60" s="566"/>
      <c r="M60" s="566"/>
      <c r="N60" s="566"/>
      <c r="O60" s="567"/>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8"/>
      <c r="H61" s="569"/>
      <c r="I61" s="569"/>
      <c r="J61" s="569"/>
      <c r="K61" s="569"/>
      <c r="L61" s="569"/>
      <c r="M61" s="569"/>
      <c r="N61" s="569"/>
      <c r="O61" s="570"/>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1"/>
      <c r="H62" s="572"/>
      <c r="I62" s="572"/>
      <c r="J62" s="572"/>
      <c r="K62" s="572"/>
      <c r="L62" s="572"/>
      <c r="M62" s="572"/>
      <c r="N62" s="572"/>
      <c r="O62" s="573"/>
      <c r="P62" s="110"/>
      <c r="Q62" s="110"/>
      <c r="R62" s="110"/>
      <c r="S62" s="110"/>
      <c r="T62" s="110"/>
      <c r="U62" s="110"/>
      <c r="V62" s="110"/>
      <c r="W62" s="110"/>
      <c r="X62" s="111"/>
      <c r="Y62" s="418" t="s">
        <v>13</v>
      </c>
      <c r="Z62" s="419"/>
      <c r="AA62" s="420"/>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8"/>
      <c r="I78" s="589"/>
      <c r="J78" s="589"/>
      <c r="K78" s="589"/>
      <c r="L78" s="589"/>
      <c r="M78" s="589"/>
      <c r="N78" s="589"/>
      <c r="O78" s="590"/>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2" t="s">
        <v>62</v>
      </c>
      <c r="Z87" s="563"/>
      <c r="AA87" s="564"/>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1"/>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2" t="s">
        <v>62</v>
      </c>
      <c r="Z92" s="563"/>
      <c r="AA92" s="564"/>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1"/>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2" t="s">
        <v>62</v>
      </c>
      <c r="Z97" s="563"/>
      <c r="AA97" s="564"/>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1"/>
      <c r="H99" s="214"/>
      <c r="I99" s="214"/>
      <c r="J99" s="214"/>
      <c r="K99" s="214"/>
      <c r="L99" s="214"/>
      <c r="M99" s="214"/>
      <c r="N99" s="214"/>
      <c r="O99" s="582"/>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577</v>
      </c>
      <c r="AC101" s="464"/>
      <c r="AD101" s="464"/>
      <c r="AE101" s="216">
        <v>2091</v>
      </c>
      <c r="AF101" s="217"/>
      <c r="AG101" s="217"/>
      <c r="AH101" s="218"/>
      <c r="AI101" s="216">
        <v>2135</v>
      </c>
      <c r="AJ101" s="217"/>
      <c r="AK101" s="217"/>
      <c r="AL101" s="218"/>
      <c r="AM101" s="216">
        <v>2565</v>
      </c>
      <c r="AN101" s="217"/>
      <c r="AO101" s="217"/>
      <c r="AP101" s="218"/>
      <c r="AQ101" s="216" t="s">
        <v>615</v>
      </c>
      <c r="AR101" s="217"/>
      <c r="AS101" s="217"/>
      <c r="AT101" s="218"/>
      <c r="AU101" s="216" t="s">
        <v>615</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577</v>
      </c>
      <c r="AC102" s="464"/>
      <c r="AD102" s="464"/>
      <c r="AE102" s="421">
        <v>2041</v>
      </c>
      <c r="AF102" s="421"/>
      <c r="AG102" s="421"/>
      <c r="AH102" s="421"/>
      <c r="AI102" s="421">
        <v>2091</v>
      </c>
      <c r="AJ102" s="421"/>
      <c r="AK102" s="421"/>
      <c r="AL102" s="421"/>
      <c r="AM102" s="421">
        <v>2135</v>
      </c>
      <c r="AN102" s="421"/>
      <c r="AO102" s="421"/>
      <c r="AP102" s="421"/>
      <c r="AQ102" s="271">
        <v>2565</v>
      </c>
      <c r="AR102" s="272"/>
      <c r="AS102" s="272"/>
      <c r="AT102" s="317"/>
      <c r="AU102" s="271" t="s">
        <v>615</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customHeight="1" x14ac:dyDescent="0.15">
      <c r="A104" s="425"/>
      <c r="B104" s="426"/>
      <c r="C104" s="426"/>
      <c r="D104" s="426"/>
      <c r="E104" s="426"/>
      <c r="F104" s="427"/>
      <c r="G104" s="104" t="s">
        <v>581</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577</v>
      </c>
      <c r="AC104" s="549"/>
      <c r="AD104" s="550"/>
      <c r="AE104" s="216">
        <v>8963</v>
      </c>
      <c r="AF104" s="217"/>
      <c r="AG104" s="217"/>
      <c r="AH104" s="218"/>
      <c r="AI104" s="216">
        <v>10546</v>
      </c>
      <c r="AJ104" s="217"/>
      <c r="AK104" s="217"/>
      <c r="AL104" s="218"/>
      <c r="AM104" s="216">
        <v>14834</v>
      </c>
      <c r="AN104" s="217"/>
      <c r="AO104" s="217"/>
      <c r="AP104" s="218"/>
      <c r="AQ104" s="216" t="s">
        <v>615</v>
      </c>
      <c r="AR104" s="217"/>
      <c r="AS104" s="217"/>
      <c r="AT104" s="218"/>
      <c r="AU104" s="216" t="s">
        <v>615</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577</v>
      </c>
      <c r="AC105" s="472"/>
      <c r="AD105" s="473"/>
      <c r="AE105" s="421">
        <v>7441</v>
      </c>
      <c r="AF105" s="421"/>
      <c r="AG105" s="421"/>
      <c r="AH105" s="421"/>
      <c r="AI105" s="421">
        <v>8963</v>
      </c>
      <c r="AJ105" s="421"/>
      <c r="AK105" s="421"/>
      <c r="AL105" s="421"/>
      <c r="AM105" s="421">
        <v>10546</v>
      </c>
      <c r="AN105" s="421"/>
      <c r="AO105" s="421"/>
      <c r="AP105" s="421"/>
      <c r="AQ105" s="216">
        <v>14834</v>
      </c>
      <c r="AR105" s="217"/>
      <c r="AS105" s="217"/>
      <c r="AT105" s="218"/>
      <c r="AU105" s="271" t="s">
        <v>615</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397</v>
      </c>
      <c r="AF115" s="419"/>
      <c r="AG115" s="419"/>
      <c r="AH115" s="420"/>
      <c r="AI115" s="418" t="s">
        <v>395</v>
      </c>
      <c r="AJ115" s="419"/>
      <c r="AK115" s="419"/>
      <c r="AL115" s="420"/>
      <c r="AM115" s="418" t="s">
        <v>424</v>
      </c>
      <c r="AN115" s="419"/>
      <c r="AO115" s="419"/>
      <c r="AP115" s="420"/>
      <c r="AQ115" s="592" t="s">
        <v>439</v>
      </c>
      <c r="AR115" s="593"/>
      <c r="AS115" s="593"/>
      <c r="AT115" s="593"/>
      <c r="AU115" s="593"/>
      <c r="AV115" s="593"/>
      <c r="AW115" s="593"/>
      <c r="AX115" s="594"/>
    </row>
    <row r="116" spans="1:50" ht="23.25" customHeight="1" x14ac:dyDescent="0.15">
      <c r="A116" s="442"/>
      <c r="B116" s="443"/>
      <c r="C116" s="443"/>
      <c r="D116" s="443"/>
      <c r="E116" s="443"/>
      <c r="F116" s="444"/>
      <c r="G116" s="393" t="s">
        <v>582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583</v>
      </c>
      <c r="AC116" s="466"/>
      <c r="AD116" s="467"/>
      <c r="AE116" s="421">
        <v>511.2</v>
      </c>
      <c r="AF116" s="421"/>
      <c r="AG116" s="421"/>
      <c r="AH116" s="421"/>
      <c r="AI116" s="421">
        <v>760</v>
      </c>
      <c r="AJ116" s="421"/>
      <c r="AK116" s="421"/>
      <c r="AL116" s="421"/>
      <c r="AM116" s="421">
        <v>871</v>
      </c>
      <c r="AN116" s="421"/>
      <c r="AO116" s="421"/>
      <c r="AP116" s="421"/>
      <c r="AQ116" s="216" t="s">
        <v>573</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584</v>
      </c>
      <c r="AC117" s="476"/>
      <c r="AD117" s="477"/>
      <c r="AE117" s="554" t="s">
        <v>585</v>
      </c>
      <c r="AF117" s="555"/>
      <c r="AG117" s="555"/>
      <c r="AH117" s="555"/>
      <c r="AI117" s="554" t="s">
        <v>586</v>
      </c>
      <c r="AJ117" s="555"/>
      <c r="AK117" s="555"/>
      <c r="AL117" s="555"/>
      <c r="AM117" s="554" t="s">
        <v>618</v>
      </c>
      <c r="AN117" s="555"/>
      <c r="AO117" s="555"/>
      <c r="AP117" s="555"/>
      <c r="AQ117" s="555" t="s">
        <v>413</v>
      </c>
      <c r="AR117" s="555"/>
      <c r="AS117" s="555"/>
      <c r="AT117" s="555"/>
      <c r="AU117" s="555"/>
      <c r="AV117" s="555"/>
      <c r="AW117" s="555"/>
      <c r="AX117" s="556"/>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397</v>
      </c>
      <c r="AF118" s="419"/>
      <c r="AG118" s="419"/>
      <c r="AH118" s="420"/>
      <c r="AI118" s="418" t="s">
        <v>395</v>
      </c>
      <c r="AJ118" s="419"/>
      <c r="AK118" s="419"/>
      <c r="AL118" s="420"/>
      <c r="AM118" s="418" t="s">
        <v>424</v>
      </c>
      <c r="AN118" s="419"/>
      <c r="AO118" s="419"/>
      <c r="AP118" s="420"/>
      <c r="AQ118" s="592" t="s">
        <v>439</v>
      </c>
      <c r="AR118" s="593"/>
      <c r="AS118" s="593"/>
      <c r="AT118" s="593"/>
      <c r="AU118" s="593"/>
      <c r="AV118" s="593"/>
      <c r="AW118" s="593"/>
      <c r="AX118" s="594"/>
    </row>
    <row r="119" spans="1:50" ht="23.25" customHeight="1" x14ac:dyDescent="0.15">
      <c r="A119" s="442"/>
      <c r="B119" s="443"/>
      <c r="C119" s="443"/>
      <c r="D119" s="443"/>
      <c r="E119" s="443"/>
      <c r="F119" s="444"/>
      <c r="G119" s="393" t="s">
        <v>587</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583</v>
      </c>
      <c r="AC119" s="466"/>
      <c r="AD119" s="467"/>
      <c r="AE119" s="421">
        <v>544.70000000000005</v>
      </c>
      <c r="AF119" s="421"/>
      <c r="AG119" s="421"/>
      <c r="AH119" s="421"/>
      <c r="AI119" s="421">
        <v>550.29999999999995</v>
      </c>
      <c r="AJ119" s="421"/>
      <c r="AK119" s="421"/>
      <c r="AL119" s="421"/>
      <c r="AM119" s="421">
        <v>574.29999999999995</v>
      </c>
      <c r="AN119" s="421"/>
      <c r="AO119" s="421"/>
      <c r="AP119" s="421"/>
      <c r="AQ119" s="421">
        <v>845.1</v>
      </c>
      <c r="AR119" s="421"/>
      <c r="AS119" s="421"/>
      <c r="AT119" s="421"/>
      <c r="AU119" s="421"/>
      <c r="AV119" s="421"/>
      <c r="AW119" s="421"/>
      <c r="AX119" s="553"/>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584</v>
      </c>
      <c r="AC120" s="476"/>
      <c r="AD120" s="477"/>
      <c r="AE120" s="554" t="s">
        <v>588</v>
      </c>
      <c r="AF120" s="555"/>
      <c r="AG120" s="555"/>
      <c r="AH120" s="555"/>
      <c r="AI120" s="554" t="s">
        <v>589</v>
      </c>
      <c r="AJ120" s="555"/>
      <c r="AK120" s="555"/>
      <c r="AL120" s="555"/>
      <c r="AM120" s="554" t="s">
        <v>617</v>
      </c>
      <c r="AN120" s="555"/>
      <c r="AO120" s="555"/>
      <c r="AP120" s="555"/>
      <c r="AQ120" s="554" t="s">
        <v>616</v>
      </c>
      <c r="AR120" s="555"/>
      <c r="AS120" s="555"/>
      <c r="AT120" s="555"/>
      <c r="AU120" s="555"/>
      <c r="AV120" s="555"/>
      <c r="AW120" s="555"/>
      <c r="AX120" s="556"/>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397</v>
      </c>
      <c r="AF121" s="419"/>
      <c r="AG121" s="419"/>
      <c r="AH121" s="420"/>
      <c r="AI121" s="418" t="s">
        <v>395</v>
      </c>
      <c r="AJ121" s="419"/>
      <c r="AK121" s="419"/>
      <c r="AL121" s="420"/>
      <c r="AM121" s="418" t="s">
        <v>424</v>
      </c>
      <c r="AN121" s="419"/>
      <c r="AO121" s="419"/>
      <c r="AP121" s="420"/>
      <c r="AQ121" s="592" t="s">
        <v>439</v>
      </c>
      <c r="AR121" s="593"/>
      <c r="AS121" s="593"/>
      <c r="AT121" s="593"/>
      <c r="AU121" s="593"/>
      <c r="AV121" s="593"/>
      <c r="AW121" s="593"/>
      <c r="AX121" s="594"/>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397</v>
      </c>
      <c r="AF124" s="419"/>
      <c r="AG124" s="419"/>
      <c r="AH124" s="420"/>
      <c r="AI124" s="418" t="s">
        <v>395</v>
      </c>
      <c r="AJ124" s="419"/>
      <c r="AK124" s="419"/>
      <c r="AL124" s="420"/>
      <c r="AM124" s="418" t="s">
        <v>424</v>
      </c>
      <c r="AN124" s="419"/>
      <c r="AO124" s="419"/>
      <c r="AP124" s="420"/>
      <c r="AQ124" s="592" t="s">
        <v>439</v>
      </c>
      <c r="AR124" s="593"/>
      <c r="AS124" s="593"/>
      <c r="AT124" s="593"/>
      <c r="AU124" s="593"/>
      <c r="AV124" s="593"/>
      <c r="AW124" s="593"/>
      <c r="AX124" s="594"/>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397</v>
      </c>
      <c r="AF127" s="419"/>
      <c r="AG127" s="419"/>
      <c r="AH127" s="420"/>
      <c r="AI127" s="418" t="s">
        <v>395</v>
      </c>
      <c r="AJ127" s="419"/>
      <c r="AK127" s="419"/>
      <c r="AL127" s="420"/>
      <c r="AM127" s="418" t="s">
        <v>424</v>
      </c>
      <c r="AN127" s="419"/>
      <c r="AO127" s="419"/>
      <c r="AP127" s="420"/>
      <c r="AQ127" s="592" t="s">
        <v>439</v>
      </c>
      <c r="AR127" s="593"/>
      <c r="AS127" s="593"/>
      <c r="AT127" s="593"/>
      <c r="AU127" s="593"/>
      <c r="AV127" s="593"/>
      <c r="AW127" s="593"/>
      <c r="AX127" s="594"/>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412</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573</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577</v>
      </c>
      <c r="AC134" s="204"/>
      <c r="AD134" s="204"/>
      <c r="AE134" s="205">
        <v>4568</v>
      </c>
      <c r="AF134" s="206"/>
      <c r="AG134" s="206"/>
      <c r="AH134" s="206"/>
      <c r="AI134" s="205">
        <v>6041</v>
      </c>
      <c r="AJ134" s="206"/>
      <c r="AK134" s="206"/>
      <c r="AL134" s="206"/>
      <c r="AM134" s="205">
        <v>6842</v>
      </c>
      <c r="AN134" s="206"/>
      <c r="AO134" s="206"/>
      <c r="AP134" s="206"/>
      <c r="AQ134" s="205" t="s">
        <v>573</v>
      </c>
      <c r="AR134" s="206"/>
      <c r="AS134" s="206"/>
      <c r="AT134" s="206"/>
      <c r="AU134" s="205" t="s">
        <v>615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577</v>
      </c>
      <c r="AC135" s="212"/>
      <c r="AD135" s="212"/>
      <c r="AE135" s="205">
        <v>4000</v>
      </c>
      <c r="AF135" s="206"/>
      <c r="AG135" s="206"/>
      <c r="AH135" s="206"/>
      <c r="AI135" s="205">
        <v>6000</v>
      </c>
      <c r="AJ135" s="206"/>
      <c r="AK135" s="206"/>
      <c r="AL135" s="206"/>
      <c r="AM135" s="205">
        <v>7500</v>
      </c>
      <c r="AN135" s="206"/>
      <c r="AO135" s="206"/>
      <c r="AP135" s="206"/>
      <c r="AQ135" s="205" t="s">
        <v>573</v>
      </c>
      <c r="AR135" s="206"/>
      <c r="AS135" s="206"/>
      <c r="AT135" s="206"/>
      <c r="AU135" s="205">
        <v>13000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5.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9.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2"/>
      <c r="E430" s="173" t="s">
        <v>405</v>
      </c>
      <c r="F430" s="899"/>
      <c r="G430" s="900" t="s">
        <v>255</v>
      </c>
      <c r="H430" s="122"/>
      <c r="I430" s="122"/>
      <c r="J430" s="901" t="s">
        <v>572</v>
      </c>
      <c r="K430" s="902"/>
      <c r="L430" s="902"/>
      <c r="M430" s="902"/>
      <c r="N430" s="902"/>
      <c r="O430" s="902"/>
      <c r="P430" s="902"/>
      <c r="Q430" s="902"/>
      <c r="R430" s="902"/>
      <c r="S430" s="902"/>
      <c r="T430" s="903"/>
      <c r="U430" s="589" t="s">
        <v>573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573</v>
      </c>
      <c r="AF432" s="199"/>
      <c r="AG432" s="132" t="s">
        <v>236</v>
      </c>
      <c r="AH432" s="133"/>
      <c r="AI432" s="155"/>
      <c r="AJ432" s="155"/>
      <c r="AK432" s="155"/>
      <c r="AL432" s="153"/>
      <c r="AM432" s="155"/>
      <c r="AN432" s="155"/>
      <c r="AO432" s="155"/>
      <c r="AP432" s="153"/>
      <c r="AQ432" s="591" t="s">
        <v>573</v>
      </c>
      <c r="AR432" s="199"/>
      <c r="AS432" s="132" t="s">
        <v>236</v>
      </c>
      <c r="AT432" s="133"/>
      <c r="AU432" s="199" t="s">
        <v>573</v>
      </c>
      <c r="AV432" s="199"/>
      <c r="AW432" s="132" t="s">
        <v>181</v>
      </c>
      <c r="AX432" s="194"/>
    </row>
    <row r="433" spans="1:50" ht="23.25" customHeight="1" x14ac:dyDescent="0.15">
      <c r="A433" s="188"/>
      <c r="B433" s="185"/>
      <c r="C433" s="179"/>
      <c r="D433" s="185"/>
      <c r="E433" s="342"/>
      <c r="F433" s="343"/>
      <c r="G433" s="103" t="s">
        <v>573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573</v>
      </c>
      <c r="AC433" s="212"/>
      <c r="AD433" s="212"/>
      <c r="AE433" s="340" t="s">
        <v>573</v>
      </c>
      <c r="AF433" s="206"/>
      <c r="AG433" s="206"/>
      <c r="AH433" s="206"/>
      <c r="AI433" s="340" t="s">
        <v>572</v>
      </c>
      <c r="AJ433" s="206"/>
      <c r="AK433" s="206"/>
      <c r="AL433" s="206"/>
      <c r="AM433" s="340" t="s">
        <v>572</v>
      </c>
      <c r="AN433" s="206"/>
      <c r="AO433" s="206"/>
      <c r="AP433" s="341"/>
      <c r="AQ433" s="340" t="s">
        <v>572</v>
      </c>
      <c r="AR433" s="206"/>
      <c r="AS433" s="206"/>
      <c r="AT433" s="341"/>
      <c r="AU433" s="206" t="s">
        <v>573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573</v>
      </c>
      <c r="AC434" s="204"/>
      <c r="AD434" s="204"/>
      <c r="AE434" s="340" t="s">
        <v>572</v>
      </c>
      <c r="AF434" s="206"/>
      <c r="AG434" s="206"/>
      <c r="AH434" s="341"/>
      <c r="AI434" s="340" t="s">
        <v>572</v>
      </c>
      <c r="AJ434" s="206"/>
      <c r="AK434" s="206"/>
      <c r="AL434" s="206"/>
      <c r="AM434" s="340" t="s">
        <v>572</v>
      </c>
      <c r="AN434" s="206"/>
      <c r="AO434" s="206"/>
      <c r="AP434" s="341"/>
      <c r="AQ434" s="340" t="s">
        <v>572</v>
      </c>
      <c r="AR434" s="206"/>
      <c r="AS434" s="206"/>
      <c r="AT434" s="341"/>
      <c r="AU434" s="206" t="s">
        <v>573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572</v>
      </c>
      <c r="AF435" s="206"/>
      <c r="AG435" s="206"/>
      <c r="AH435" s="341"/>
      <c r="AI435" s="340" t="s">
        <v>572</v>
      </c>
      <c r="AJ435" s="206"/>
      <c r="AK435" s="206"/>
      <c r="AL435" s="206"/>
      <c r="AM435" s="340" t="s">
        <v>572</v>
      </c>
      <c r="AN435" s="206"/>
      <c r="AO435" s="206"/>
      <c r="AP435" s="341"/>
      <c r="AQ435" s="340" t="s">
        <v>572</v>
      </c>
      <c r="AR435" s="206"/>
      <c r="AS435" s="206"/>
      <c r="AT435" s="341"/>
      <c r="AU435" s="206" t="s">
        <v>573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573</v>
      </c>
      <c r="AF457" s="199"/>
      <c r="AG457" s="132" t="s">
        <v>236</v>
      </c>
      <c r="AH457" s="133"/>
      <c r="AI457" s="155"/>
      <c r="AJ457" s="155"/>
      <c r="AK457" s="155"/>
      <c r="AL457" s="153"/>
      <c r="AM457" s="155"/>
      <c r="AN457" s="155"/>
      <c r="AO457" s="155"/>
      <c r="AP457" s="153"/>
      <c r="AQ457" s="591" t="s">
        <v>573</v>
      </c>
      <c r="AR457" s="199"/>
      <c r="AS457" s="132" t="s">
        <v>236</v>
      </c>
      <c r="AT457" s="133"/>
      <c r="AU457" s="199" t="s">
        <v>573</v>
      </c>
      <c r="AV457" s="199"/>
      <c r="AW457" s="132" t="s">
        <v>181</v>
      </c>
      <c r="AX457" s="194"/>
    </row>
    <row r="458" spans="1:50" ht="23.25" customHeight="1" x14ac:dyDescent="0.15">
      <c r="A458" s="188"/>
      <c r="B458" s="185"/>
      <c r="C458" s="179"/>
      <c r="D458" s="185"/>
      <c r="E458" s="342"/>
      <c r="F458" s="343"/>
      <c r="G458" s="103" t="s">
        <v>573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573</v>
      </c>
      <c r="AC458" s="212"/>
      <c r="AD458" s="212"/>
      <c r="AE458" s="340" t="s">
        <v>572</v>
      </c>
      <c r="AF458" s="206"/>
      <c r="AG458" s="206"/>
      <c r="AH458" s="206"/>
      <c r="AI458" s="340" t="s">
        <v>572</v>
      </c>
      <c r="AJ458" s="206"/>
      <c r="AK458" s="206"/>
      <c r="AL458" s="206"/>
      <c r="AM458" s="340" t="s">
        <v>572</v>
      </c>
      <c r="AN458" s="206"/>
      <c r="AO458" s="206"/>
      <c r="AP458" s="341"/>
      <c r="AQ458" s="340" t="s">
        <v>572</v>
      </c>
      <c r="AR458" s="206"/>
      <c r="AS458" s="206"/>
      <c r="AT458" s="341"/>
      <c r="AU458" s="206" t="s">
        <v>572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573</v>
      </c>
      <c r="AC459" s="204"/>
      <c r="AD459" s="204"/>
      <c r="AE459" s="340" t="s">
        <v>572</v>
      </c>
      <c r="AF459" s="206"/>
      <c r="AG459" s="206"/>
      <c r="AH459" s="341"/>
      <c r="AI459" s="340" t="s">
        <v>572</v>
      </c>
      <c r="AJ459" s="206"/>
      <c r="AK459" s="206"/>
      <c r="AL459" s="206"/>
      <c r="AM459" s="340" t="s">
        <v>572</v>
      </c>
      <c r="AN459" s="206"/>
      <c r="AO459" s="206"/>
      <c r="AP459" s="341"/>
      <c r="AQ459" s="340" t="s">
        <v>572</v>
      </c>
      <c r="AR459" s="206"/>
      <c r="AS459" s="206"/>
      <c r="AT459" s="341"/>
      <c r="AU459" s="206" t="s">
        <v>572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572</v>
      </c>
      <c r="AF460" s="206"/>
      <c r="AG460" s="206"/>
      <c r="AH460" s="341"/>
      <c r="AI460" s="340" t="s">
        <v>572</v>
      </c>
      <c r="AJ460" s="206"/>
      <c r="AK460" s="206"/>
      <c r="AL460" s="206"/>
      <c r="AM460" s="340" t="s">
        <v>572</v>
      </c>
      <c r="AN460" s="206"/>
      <c r="AO460" s="206"/>
      <c r="AP460" s="341"/>
      <c r="AQ460" s="340" t="s">
        <v>572</v>
      </c>
      <c r="AR460" s="206"/>
      <c r="AS460" s="206"/>
      <c r="AT460" s="341"/>
      <c r="AU460" s="206" t="s">
        <v>572</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0" t="s">
        <v>255</v>
      </c>
      <c r="H484" s="122"/>
      <c r="I484" s="122"/>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customHeight="1" x14ac:dyDescent="0.15">
      <c r="A536" s="188"/>
      <c r="B536" s="185"/>
      <c r="C536" s="179"/>
      <c r="D536" s="185"/>
      <c r="E536" s="124" t="s">
        <v>573</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0" t="s">
        <v>255</v>
      </c>
      <c r="H538" s="122"/>
      <c r="I538" s="122"/>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0" t="s">
        <v>255</v>
      </c>
      <c r="H592" s="122"/>
      <c r="I592" s="122"/>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0" t="s">
        <v>255</v>
      </c>
      <c r="H646" s="122"/>
      <c r="I646" s="122"/>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102"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567</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84.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567</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85.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567</v>
      </c>
      <c r="AE704" s="784"/>
      <c r="AF704" s="784"/>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567</v>
      </c>
      <c r="AE705" s="716"/>
      <c r="AF705" s="716"/>
      <c r="AG705" s="124" t="s">
        <v>630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626</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619</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63.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567</v>
      </c>
      <c r="AE708" s="606"/>
      <c r="AF708" s="606"/>
      <c r="AG708" s="743" t="s">
        <v>597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598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599</v>
      </c>
      <c r="AE710" s="327"/>
      <c r="AF710" s="327"/>
      <c r="AG710" s="100" t="s">
        <v>573</v>
      </c>
      <c r="AH710" s="101"/>
      <c r="AI710" s="101"/>
      <c r="AJ710" s="101"/>
      <c r="AK710" s="101"/>
      <c r="AL710" s="101"/>
      <c r="AM710" s="101"/>
      <c r="AN710" s="101"/>
      <c r="AO710" s="101"/>
      <c r="AP710" s="101"/>
      <c r="AQ710" s="101"/>
      <c r="AR710" s="101"/>
      <c r="AS710" s="101"/>
      <c r="AT710" s="101"/>
      <c r="AU710" s="101"/>
      <c r="AV710" s="101"/>
      <c r="AW710" s="101"/>
      <c r="AX710" s="102"/>
    </row>
    <row r="711" spans="1:50" ht="46.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567</v>
      </c>
      <c r="AE711" s="327"/>
      <c r="AF711" s="327"/>
      <c r="AG711" s="100" t="s">
        <v>600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599</v>
      </c>
      <c r="AE712" s="784"/>
      <c r="AF712" s="784"/>
      <c r="AG712" s="811" t="s">
        <v>573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599</v>
      </c>
      <c r="AE713" s="327"/>
      <c r="AF713" s="664"/>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55.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567</v>
      </c>
      <c r="AE714" s="809"/>
      <c r="AF714" s="810"/>
      <c r="AG714" s="737" t="s">
        <v>601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567</v>
      </c>
      <c r="AE715" s="606"/>
      <c r="AF715" s="657"/>
      <c r="AG715" s="743" t="s">
        <v>602</v>
      </c>
      <c r="AH715" s="744"/>
      <c r="AI715" s="744"/>
      <c r="AJ715" s="744"/>
      <c r="AK715" s="744"/>
      <c r="AL715" s="744"/>
      <c r="AM715" s="744"/>
      <c r="AN715" s="744"/>
      <c r="AO715" s="744"/>
      <c r="AP715" s="744"/>
      <c r="AQ715" s="744"/>
      <c r="AR715" s="744"/>
      <c r="AS715" s="744"/>
      <c r="AT715" s="744"/>
      <c r="AU715" s="744"/>
      <c r="AV715" s="744"/>
      <c r="AW715" s="744"/>
      <c r="AX715" s="745"/>
    </row>
    <row r="716" spans="1:50" ht="59.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567</v>
      </c>
      <c r="AE716" s="628"/>
      <c r="AF716" s="628"/>
      <c r="AG716" s="100" t="s">
        <v>603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602</v>
      </c>
      <c r="AH717" s="101"/>
      <c r="AI717" s="101"/>
      <c r="AJ717" s="101"/>
      <c r="AK717" s="101"/>
      <c r="AL717" s="101"/>
      <c r="AM717" s="101"/>
      <c r="AN717" s="101"/>
      <c r="AO717" s="101"/>
      <c r="AP717" s="101"/>
      <c r="AQ717" s="101"/>
      <c r="AR717" s="101"/>
      <c r="AS717" s="101"/>
      <c r="AT717" s="101"/>
      <c r="AU717" s="101"/>
      <c r="AV717" s="101"/>
      <c r="AW717" s="101"/>
      <c r="AX717" s="102"/>
    </row>
    <row r="718" spans="1:50" ht="59.2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567</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567</v>
      </c>
      <c r="AE719" s="606"/>
      <c r="AF719" s="606"/>
      <c r="AG719" s="124" t="s">
        <v>606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562</v>
      </c>
      <c r="D721" s="295"/>
      <c r="E721" s="295"/>
      <c r="F721" s="296"/>
      <c r="G721" s="285"/>
      <c r="H721" s="286"/>
      <c r="I721" s="82" t="str">
        <f>IF(OR(G721="　", G721=""), "", "-")</f>
        <v/>
      </c>
      <c r="J721" s="289">
        <v>492</v>
      </c>
      <c r="K721" s="289"/>
      <c r="L721" s="82" t="str">
        <f>IF(M721="","","-")</f>
        <v/>
      </c>
      <c r="M721" s="83"/>
      <c r="N721" s="302" t="s">
        <v>605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8" t="s">
        <v>632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620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4" customHeight="1" thickBot="1" x14ac:dyDescent="0.2">
      <c r="A729" s="635" t="s">
        <v>635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3" customHeight="1" thickBot="1" x14ac:dyDescent="0.2">
      <c r="A731" s="800" t="s">
        <v>138</v>
      </c>
      <c r="B731" s="801"/>
      <c r="C731" s="801"/>
      <c r="D731" s="801"/>
      <c r="E731" s="802"/>
      <c r="F731" s="730" t="s">
        <v>634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3" customHeight="1" thickBot="1" x14ac:dyDescent="0.2">
      <c r="A733" s="674" t="s">
        <v>138</v>
      </c>
      <c r="B733" s="675"/>
      <c r="C733" s="675"/>
      <c r="D733" s="675"/>
      <c r="E733" s="676"/>
      <c r="F733" s="638" t="s">
        <v>636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4"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408</v>
      </c>
      <c r="B737" s="209"/>
      <c r="C737" s="209"/>
      <c r="D737" s="210"/>
      <c r="E737" s="990" t="s">
        <v>607</v>
      </c>
      <c r="F737" s="990"/>
      <c r="G737" s="990"/>
      <c r="H737" s="990"/>
      <c r="I737" s="990"/>
      <c r="J737" s="990"/>
      <c r="K737" s="990"/>
      <c r="L737" s="990"/>
      <c r="M737" s="990"/>
      <c r="N737" s="365" t="s">
        <v>403</v>
      </c>
      <c r="O737" s="365"/>
      <c r="P737" s="365"/>
      <c r="Q737" s="365"/>
      <c r="R737" s="990" t="s">
        <v>608</v>
      </c>
      <c r="S737" s="990"/>
      <c r="T737" s="990"/>
      <c r="U737" s="990"/>
      <c r="V737" s="990"/>
      <c r="W737" s="990"/>
      <c r="X737" s="990"/>
      <c r="Y737" s="990"/>
      <c r="Z737" s="990"/>
      <c r="AA737" s="365" t="s">
        <v>402</v>
      </c>
      <c r="AB737" s="365"/>
      <c r="AC737" s="365"/>
      <c r="AD737" s="365"/>
      <c r="AE737" s="990" t="s">
        <v>609</v>
      </c>
      <c r="AF737" s="990"/>
      <c r="AG737" s="990"/>
      <c r="AH737" s="990"/>
      <c r="AI737" s="990"/>
      <c r="AJ737" s="990"/>
      <c r="AK737" s="990"/>
      <c r="AL737" s="990"/>
      <c r="AM737" s="990"/>
      <c r="AN737" s="365" t="s">
        <v>401</v>
      </c>
      <c r="AO737" s="365"/>
      <c r="AP737" s="365"/>
      <c r="AQ737" s="365"/>
      <c r="AR737" s="996" t="s">
        <v>610</v>
      </c>
      <c r="AS737" s="997"/>
      <c r="AT737" s="997"/>
      <c r="AU737" s="997"/>
      <c r="AV737" s="997"/>
      <c r="AW737" s="997"/>
      <c r="AX737" s="998"/>
      <c r="AY737" s="88"/>
      <c r="AZ737" s="88"/>
    </row>
    <row r="738" spans="1:52" ht="24.75" customHeight="1" x14ac:dyDescent="0.15">
      <c r="A738" s="989" t="s">
        <v>400</v>
      </c>
      <c r="B738" s="209"/>
      <c r="C738" s="209"/>
      <c r="D738" s="210"/>
      <c r="E738" s="990" t="s">
        <v>611</v>
      </c>
      <c r="F738" s="990"/>
      <c r="G738" s="990"/>
      <c r="H738" s="990"/>
      <c r="I738" s="990"/>
      <c r="J738" s="990"/>
      <c r="K738" s="990"/>
      <c r="L738" s="990"/>
      <c r="M738" s="990"/>
      <c r="N738" s="365" t="s">
        <v>399</v>
      </c>
      <c r="O738" s="365"/>
      <c r="P738" s="365"/>
      <c r="Q738" s="365"/>
      <c r="R738" s="990" t="s">
        <v>612</v>
      </c>
      <c r="S738" s="990"/>
      <c r="T738" s="990"/>
      <c r="U738" s="990"/>
      <c r="V738" s="990"/>
      <c r="W738" s="990"/>
      <c r="X738" s="990"/>
      <c r="Y738" s="990"/>
      <c r="Z738" s="990"/>
      <c r="AA738" s="365" t="s">
        <v>398</v>
      </c>
      <c r="AB738" s="365"/>
      <c r="AC738" s="365"/>
      <c r="AD738" s="365"/>
      <c r="AE738" s="990" t="s">
        <v>613</v>
      </c>
      <c r="AF738" s="990"/>
      <c r="AG738" s="990"/>
      <c r="AH738" s="990"/>
      <c r="AI738" s="990"/>
      <c r="AJ738" s="990"/>
      <c r="AK738" s="990"/>
      <c r="AL738" s="990"/>
      <c r="AM738" s="990"/>
      <c r="AN738" s="365" t="s">
        <v>397</v>
      </c>
      <c r="AO738" s="365"/>
      <c r="AP738" s="365"/>
      <c r="AQ738" s="365"/>
      <c r="AR738" s="996" t="s">
        <v>614</v>
      </c>
      <c r="AS738" s="997"/>
      <c r="AT738" s="997"/>
      <c r="AU738" s="997"/>
      <c r="AV738" s="997"/>
      <c r="AW738" s="997"/>
      <c r="AX738" s="998"/>
    </row>
    <row r="739" spans="1:52" ht="24.75" customHeight="1" x14ac:dyDescent="0.15">
      <c r="A739" s="989" t="s">
        <v>396</v>
      </c>
      <c r="B739" s="209"/>
      <c r="C739" s="209"/>
      <c r="D739" s="210"/>
      <c r="E739" s="990" t="s">
        <v>627</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420</v>
      </c>
      <c r="B740" s="972"/>
      <c r="C740" s="972"/>
      <c r="D740" s="973"/>
      <c r="E740" s="974" t="s">
        <v>628</v>
      </c>
      <c r="F740" s="975"/>
      <c r="G740" s="975"/>
      <c r="H740" s="92" t="str">
        <f>IF(E740="", "", "(")</f>
        <v>(</v>
      </c>
      <c r="I740" s="975"/>
      <c r="J740" s="975"/>
      <c r="K740" s="92" t="str">
        <f>IF(OR(I740="　", I740=""), "", "-")</f>
        <v/>
      </c>
      <c r="L740" s="976">
        <v>487</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thickBot="1" x14ac:dyDescent="0.2">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thickBot="1" x14ac:dyDescent="0.2">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391</v>
      </c>
      <c r="B780" s="630"/>
      <c r="C780" s="630"/>
      <c r="D780" s="630"/>
      <c r="E780" s="630"/>
      <c r="F780" s="631"/>
      <c r="G780" s="596" t="s">
        <v>621</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366</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623</v>
      </c>
      <c r="H782" s="672"/>
      <c r="I782" s="672"/>
      <c r="J782" s="672"/>
      <c r="K782" s="673"/>
      <c r="L782" s="665"/>
      <c r="M782" s="666"/>
      <c r="N782" s="666"/>
      <c r="O782" s="666"/>
      <c r="P782" s="666"/>
      <c r="Q782" s="666"/>
      <c r="R782" s="666"/>
      <c r="S782" s="666"/>
      <c r="T782" s="666"/>
      <c r="U782" s="666"/>
      <c r="V782" s="666"/>
      <c r="W782" s="666"/>
      <c r="X782" s="667"/>
      <c r="Y782" s="388">
        <v>100</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t="s">
        <v>624</v>
      </c>
      <c r="H783" s="608"/>
      <c r="I783" s="608"/>
      <c r="J783" s="608"/>
      <c r="K783" s="609"/>
      <c r="L783" s="599"/>
      <c r="M783" s="600"/>
      <c r="N783" s="600"/>
      <c r="O783" s="600"/>
      <c r="P783" s="600"/>
      <c r="Q783" s="600"/>
      <c r="R783" s="600"/>
      <c r="S783" s="600"/>
      <c r="T783" s="600"/>
      <c r="U783" s="600"/>
      <c r="V783" s="600"/>
      <c r="W783" s="600"/>
      <c r="X783" s="601"/>
      <c r="Y783" s="602">
        <v>55</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625</v>
      </c>
      <c r="H784" s="608"/>
      <c r="I784" s="608"/>
      <c r="J784" s="608"/>
      <c r="K784" s="609"/>
      <c r="L784" s="599"/>
      <c r="M784" s="600"/>
      <c r="N784" s="600"/>
      <c r="O784" s="600"/>
      <c r="P784" s="600"/>
      <c r="Q784" s="600"/>
      <c r="R784" s="600"/>
      <c r="S784" s="600"/>
      <c r="T784" s="600"/>
      <c r="U784" s="600"/>
      <c r="V784" s="600"/>
      <c r="W784" s="600"/>
      <c r="X784" s="601"/>
      <c r="Y784" s="602">
        <v>16</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171</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8.75" customHeight="1" x14ac:dyDescent="0.15">
      <c r="A838" s="376">
        <v>1</v>
      </c>
      <c r="B838" s="376">
        <v>1</v>
      </c>
      <c r="C838" s="361" t="s">
        <v>622</v>
      </c>
      <c r="D838" s="347"/>
      <c r="E838" s="347"/>
      <c r="F838" s="347"/>
      <c r="G838" s="347"/>
      <c r="H838" s="347"/>
      <c r="I838" s="347"/>
      <c r="J838" s="348">
        <v>7010001079695</v>
      </c>
      <c r="K838" s="349"/>
      <c r="L838" s="349"/>
      <c r="M838" s="349"/>
      <c r="N838" s="349"/>
      <c r="O838" s="349"/>
      <c r="P838" s="362" t="s">
        <v>633</v>
      </c>
      <c r="Q838" s="350"/>
      <c r="R838" s="350"/>
      <c r="S838" s="350"/>
      <c r="T838" s="350"/>
      <c r="U838" s="350"/>
      <c r="V838" s="350"/>
      <c r="W838" s="350"/>
      <c r="X838" s="350"/>
      <c r="Y838" s="351">
        <v>171</v>
      </c>
      <c r="Z838" s="352"/>
      <c r="AA838" s="352"/>
      <c r="AB838" s="353"/>
      <c r="AC838" s="363" t="s">
        <v>378</v>
      </c>
      <c r="AD838" s="371"/>
      <c r="AE838" s="371"/>
      <c r="AF838" s="371"/>
      <c r="AG838" s="371"/>
      <c r="AH838" s="372">
        <v>1</v>
      </c>
      <c r="AI838" s="373"/>
      <c r="AJ838" s="373"/>
      <c r="AK838" s="373"/>
      <c r="AL838" s="357">
        <v>99.4</v>
      </c>
      <c r="AM838" s="358"/>
      <c r="AN838" s="358"/>
      <c r="AO838" s="359"/>
      <c r="AP838" s="360" t="s">
        <v>629</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6"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615</v>
      </c>
      <c r="F1103" s="375"/>
      <c r="G1103" s="375"/>
      <c r="H1103" s="375"/>
      <c r="I1103" s="375"/>
      <c r="J1103" s="348" t="s">
        <v>615</v>
      </c>
      <c r="K1103" s="349"/>
      <c r="L1103" s="349"/>
      <c r="M1103" s="349"/>
      <c r="N1103" s="349"/>
      <c r="O1103" s="349"/>
      <c r="P1103" s="362" t="s">
        <v>615</v>
      </c>
      <c r="Q1103" s="350"/>
      <c r="R1103" s="350"/>
      <c r="S1103" s="350"/>
      <c r="T1103" s="350"/>
      <c r="U1103" s="350"/>
      <c r="V1103" s="350"/>
      <c r="W1103" s="350"/>
      <c r="X1103" s="350"/>
      <c r="Y1103" s="351" t="s">
        <v>615</v>
      </c>
      <c r="Z1103" s="352"/>
      <c r="AA1103" s="352"/>
      <c r="AB1103" s="353"/>
      <c r="AC1103" s="354"/>
      <c r="AD1103" s="354"/>
      <c r="AE1103" s="354"/>
      <c r="AF1103" s="354"/>
      <c r="AG1103" s="354"/>
      <c r="AH1103" s="355" t="s">
        <v>615</v>
      </c>
      <c r="AI1103" s="356"/>
      <c r="AJ1103" s="356"/>
      <c r="AK1103" s="356"/>
      <c r="AL1103" s="357" t="s">
        <v>615</v>
      </c>
      <c r="AM1103" s="358"/>
      <c r="AN1103" s="358"/>
      <c r="AO1103" s="359"/>
      <c r="AP1103" s="360" t="s">
        <v>615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27" max="49" man="1"/>
    <brk id="1103" max="49" man="1"/>
    <brk id="1138"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男女共同参画</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5"/>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5"/>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5"/>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5"/>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5"/>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5"/>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5"/>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5"/>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5"/>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5"/>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2020-09-23T15:17:48Z</cp:lastPrinted>
  <dcterms:created xsi:type="dcterms:W3CDTF">2012-03-13T00:50:25Z</dcterms:created>
  <dcterms:modified xsi:type="dcterms:W3CDTF">2020-10-02T05:18:23Z</dcterms:modified>
</cp:coreProperties>
</file>