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495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<sst xmlns="http://schemas.openxmlformats.org/spreadsheetml/2006/main" count="2985" uniqueCount="660">
  <si>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</si>
  <si>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</si>
  <si>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</si>
  <si>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</si>
  <si>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</si>
  <si>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</si>
  <si>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</si>
  <si>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</si>
  <si>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</si>
  <si>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</si>
  <si>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</si>
  <si>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</si>
  <si>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</si>
  <si>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</si>
  <si>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</si>
  <si>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</si>
  <si>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</si>
  <si>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</si>
  <si>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</si>
  <si>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</si>
  <si>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</si>
  <si>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</si>
  <si>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</si>
  <si>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</si>
  <si>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</si>
  <si>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</si>
  <si>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</si>
  <si>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</si>
  <si>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</si>
  <si>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</si>
  <si>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</si>
  <si>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</si>
  <si>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</si>
  <si>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</si>
  <si>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</si>
  <si>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</si>
  <si>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</si>
  <si>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</si>
  <si>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</si>
  <si>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</si>
  <si>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</si>
  <si>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</si>
  <si>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</si>
  <si>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</si>
  <si>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</si>
  <si>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</si>
  <si>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</si>
  <si>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</si>
  <si>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</si>
  <si>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</si>
  <si>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</si>
  <si>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</si>
  <si>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</si>
  <si>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</si>
  <si>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</si>
  <si>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</si>
  <si>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</si>
  <si>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</si>
  <si>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</si>
  <si>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</si>
  <si>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</si>
  <si>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</si>
  <si>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</si>
  <si>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</si>
  <si>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</si>
  <si>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</si>
  <si>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</si>
  <si>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</si>
  <si>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</si>
  <si>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</si>
  <si>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</si>
  <si>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</si>
  <si>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</si>
  <si>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</si>
  <si>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</si>
  <si>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</si>
  <si>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</si>
  <si>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</si>
  <si>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</si>
  <si>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</si>
  <si>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</si>
  <si>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</si>
  <si>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</si>
  <si>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</si>
  <si>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</si>
  <si>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</si>
  <si>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</si>
  <si>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</si>
  <si>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</si>
  <si>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</si>
  <si>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</si>
  <si>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</si>
  <si>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</si>
  <si>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</si>
  <si>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</si>
  <si>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</si>
  <si>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</si>
  <si>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</si>
  <si>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</si>
  <si>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</si>
  <si>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</si>
  <si>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</si>
  <si>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</si>
  <si>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</si>
  <si>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</si>
  <si>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</si>
  <si>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</si>
  <si>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</si>
  <si>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</si>
  <si>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</si>
  <si>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</si>
  <si>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</si>
  <si>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</si>
  <si>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</si>
  <si>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</si>
  <si>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</si>
  <si>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</si>
  <si>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</si>
  <si>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</si>
  <si>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</si>
  <si>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</si>
  <si>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</si>
  <si>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</si>
  <si>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</si>
  <si>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</si>
  <si>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</si>
  <si>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</si>
  <si>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</si>
  <si>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</si>
  <si>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</si>
  <si>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</si>
  <si>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</si>
  <si>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</si>
  <si>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</si>
  <si>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</si>
  <si>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</si>
  <si>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</si>
  <si>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</si>
  <si>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</si>
  <si>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</si>
  <si>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</si>
  <si>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</si>
  <si>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</si>
  <si>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</si>
  <si>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</si>
  <si>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</si>
  <si>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</si>
  <si>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</si>
  <si>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</si>
  <si>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</si>
  <si>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</si>
  <si>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</si>
  <si>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</si>
  <si>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</si>
  <si>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</si>
  <si>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</si>
  <si>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</si>
  <si>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</si>
  <si>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</si>
  <si>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</si>
  <si>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</si>
  <si>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</si>
  <si>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</si>
  <si>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</si>
  <si>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</si>
  <si>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</si>
  <si>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</si>
  <si>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</si>
  <si>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</si>
  <si>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</si>
  <si>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</si>
  <si>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</si>
  <si>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</si>
  <si>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</si>
  <si>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</si>
  <si>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</si>
  <si>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</si>
  <si>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</si>
  <si>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</si>
  <si>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</si>
  <si>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</si>
  <si>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</si>
  <si>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</si>
  <si>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</si>
  <si>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</si>
  <si>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</si>
  <si>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</si>
  <si>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</si>
  <si>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</si>
  <si>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</si>
  <si>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</si>
  <si>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</si>
  <si>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</si>
  <si>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</si>
  <si>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</si>
  <si>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</si>
  <si>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</si>
  <si>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</si>
  <si>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</si>
  <si>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</si>
  <si>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</si>
  <si>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</si>
  <si>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</si>
  <si>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</si>
  <si>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</si>
  <si>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</si>
  <si>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</si>
  <si>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</si>
  <si>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</si>
  <si>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</si>
  <si>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</si>
  <si>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</si>
  <si>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</si>
  <si>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</si>
  <si>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</si>
  <si>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</si>
  <si>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</si>
  <si>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</si>
  <si>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</si>
  <si>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</si>
  <si>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</si>
  <si>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</si>
  <si>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</si>
  <si>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</si>
  <si>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</si>
  <si>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</si>
  <si>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</si>
  <si>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</si>
  <si>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</si>
  <si>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</si>
  <si>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</si>
  <si>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</si>
  <si>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</si>
  <si>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</si>
  <si>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</si>
  <si>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</si>
  <si>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</si>
  <si>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</si>
  <si>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</si>
  <si>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</si>
  <si>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</si>
  <si>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</si>
  <si>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</si>
  <si>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</si>
  <si>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</si>
  <si>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</si>
  <si>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</si>
  <si>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</si>
  <si>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</si>
  <si>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</si>
  <si>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</si>
  <si>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</si>
  <si>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</si>
  <si>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</si>
  <si>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</si>
  <si>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</si>
  <si>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</si>
  <si>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</si>
  <si>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</si>
  <si>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</si>
  <si>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</si>
  <si>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</si>
  <si>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</si>
  <si>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</si>
  <si>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</si>
  <si>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</si>
  <si>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</si>
  <si>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</si>
  <si>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</si>
  <si>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</si>
  <si>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</si>
  <si>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</si>
  <si>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</si>
  <si>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</si>
  <si>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</si>
  <si>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</si>
  <si>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</si>
  <si>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</si>
  <si>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</si>
  <si>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</si>
  <si>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</si>
  <si>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</si>
  <si>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</si>
  <si>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</si>
  <si>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</si>
  <si>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</si>
  <si>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</si>
  <si>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</si>
  <si>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</si>
  <si>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</si>
  <si>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</si>
  <si>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</si>
  <si>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</si>
  <si>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</si>
  <si>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</si>
  <si>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</si>
  <si>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</si>
  <si>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</si>
  <si>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</si>
  <si>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</si>
  <si>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</si>
  <si>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</si>
  <si>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</si>
  <si>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</si>
  <si>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</si>
  <si>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</si>
  <si>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</si>
  <si>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</si>
  <si>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</si>
  <si>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</si>
  <si>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</si>
  <si>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</si>
  <si>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</si>
  <si>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</si>
  <si>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</si>
  <si>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</si>
  <si>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</si>
  <si>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</si>
  <si>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</si>
  <si>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</si>
  <si>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</si>
  <si>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</si>
  <si>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</si>
  <si>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</si>
  <si>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</si>
  <si>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</si>
  <si>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</si>
  <si>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</si>
  <si>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</si>
  <si>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</si>
  <si>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</si>
  <si>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</si>
  <si>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</si>
  <si>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</si>
  <si>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</si>
  <si>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</si>
  <si>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</si>
  <si>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</si>
  <si>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</si>
  <si>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</si>
  <si>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</si>
  <si>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</si>
  <si>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</si>
  <si>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</si>
  <si>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</si>
  <si>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</si>
  <si>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</si>
  <si>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</si>
  <si>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</si>
  <si>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</si>
  <si>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</si>
  <si>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</si>
  <si>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</si>
  <si>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</si>
  <si>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</si>
  <si>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</si>
  <si>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</si>
  <si>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</si>
  <si>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</si>
  <si>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</si>
  <si>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</si>
  <si>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</si>
  <si>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</si>
  <si>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</si>
  <si>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</si>
  <si>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</si>
  <si>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</si>
  <si>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</si>
  <si>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</si>
  <si>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</si>
  <si>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</si>
  <si>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</si>
  <si>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</si>
  <si>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</si>
  <si>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</si>
  <si>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</si>
  <si>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</si>
  <si>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</si>
  <si>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</si>
  <si>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</si>
  <si>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</si>
  <si>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</si>
  <si>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</si>
  <si>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</si>
  <si>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</si>
  <si>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</si>
  <si>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</si>
  <si>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</si>
  <si>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</si>
  <si>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</si>
  <si>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</si>
  <si>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</si>
  <si>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</si>
  <si>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</si>
  <si>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</si>
  <si>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</si>
  <si>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</si>
  <si>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</si>
  <si>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</si>
  <si>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</si>
  <si>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</si>
  <si>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</si>
  <si>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</si>
  <si>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</si>
  <si>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</si>
  <si>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</si>
  <si>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</si>
  <si>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</si>
  <si>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</si>
  <si>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</si>
  <si>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</si>
  <si>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</si>
  <si>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</si>
  <si>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</si>
  <si>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</si>
  <si>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</si>
  <si>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</si>
  <si>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</si>
  <si>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</si>
  <si>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</si>
  <si>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</si>
  <si>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</si>
  <si>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</si>
  <si>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</si>
  <si>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</si>
  <si>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</si>
  <si>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</si>
  <si>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</si>
  <si>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</si>
  <si>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</si>
  <si>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</si>
  <si>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</si>
  <si>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</si>
  <si>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</si>
  <si>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</si>
  <si>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</si>
  <si>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</si>
  <si>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</si>
  <si>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</si>
  <si>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</si>
  <si>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</si>
  <si>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</si>
  <si>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</si>
  <si>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</si>
  <si>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</si>
  <si>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</si>
  <si>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</si>
  <si>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</si>
  <si>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</si>
  <si>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</si>
  <si>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</si>
  <si>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</si>
  <si>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</si>
  <si>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</si>
  <si>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</si>
  <si>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</si>
  <si>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</si>
  <si>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</si>
  <si>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</si>
  <si>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</si>
  <si>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</si>
  <si>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</si>
  <si>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</si>
  <si>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</si>
  <si>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</si>
  <si>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</si>
  <si>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</si>
  <si>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</si>
  <si>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</si>
  <si>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</si>
  <si>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</si>
  <si>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</si>
  <si>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</si>
  <si>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</si>
  <si>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</si>
  <si>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</si>
  <si>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</si>
  <si>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</si>
  <si>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</si>
  <si>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</si>
  <si>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</si>
  <si>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</si>
  <si>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</si>
  <si>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</si>
  <si>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</si>
  <si>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</si>
  <si>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</si>
  <si>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</si>
  <si>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</si>
  <si>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</si>
  <si>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</si>
  <si>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</si>
  <si>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</si>
  <si>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</si>
  <si>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</si>
  <si>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</si>
  <si>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</si>
  <si>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</si>
  <si>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</si>
  <si>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</si>
  <si>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</si>
  <si>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</si>
  <si>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</si>
  <si>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</si>
  <si>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</si>
  <si>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</si>
  <si>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</si>
  <si>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</si>
  <si>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</si>
  <si>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</si>
  <si>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</si>
  <si>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</si>
  <si>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</si>
  <si>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</si>
  <si>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</si>
  <si>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</si>
  <si>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</si>
  <si>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</si>
  <si>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</si>
  <si>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</si>
  <si>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</si>
  <si>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</si>
  <si>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</si>
  <si>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</si>
  <si>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</si>
  <si>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</si>
  <si>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</si>
  <si>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</si>
  <si>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</si>
  <si>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</si>
  <si>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</si>
  <si>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</si>
  <si>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</si>
  <si>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</si>
  <si>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</si>
  <si>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</si>
  <si>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</si>
  <si>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</si>
  <si>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</si>
  <si>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</si>
  <si>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</si>
  <si>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</si>
  <si>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</si>
  <si>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</si>
  <si>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</si>
  <si>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</si>
  <si>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</si>
  <si>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</si>
  <si>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</si>
  <si>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</si>
  <si>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</si>
  <si>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</si>
  <si>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</si>
  <si>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</si>
  <si>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</si>
  <si>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</si>
  <si>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</si>
  <si>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</si>
  <si>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</si>
  <si>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</si>
  <si>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</si>
  <si>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</si>
  <si>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雇用環境・均等局</t>
    <rPh sb="0" eb="4">
      <t>コヨウカンキョウ</t>
    </rPh>
    <rPh sb="5" eb="8">
      <t>キントウキョク</t>
    </rPh>
    <phoneticPr fontId="5"/>
  </si>
  <si>
    <t>職業生活両立課</t>
    <rPh sb="0" eb="2">
      <t>ショクギョウ</t>
    </rPh>
    <rPh sb="2" eb="4">
      <t>セイカツ</t>
    </rPh>
    <rPh sb="4" eb="6">
      <t>リョウリツ</t>
    </rPh>
    <rPh sb="6" eb="7">
      <t>カ</t>
    </rPh>
    <phoneticPr fontId="5"/>
  </si>
  <si>
    <t>○</t>
  </si>
  <si>
    <t>雇用保険法第62条第１項第５号</t>
    <rPh sb="0" eb="2">
      <t>コヨウ</t>
    </rPh>
    <rPh sb="2" eb="5">
      <t>ホケンホウ</t>
    </rPh>
    <rPh sb="5" eb="6">
      <t>ダイ</t>
    </rPh>
    <rPh sb="8" eb="9">
      <t>ジョウ</t>
    </rPh>
    <rPh sb="9" eb="10">
      <t>ダイ</t>
    </rPh>
    <rPh sb="11" eb="12">
      <t>コウ</t>
    </rPh>
    <rPh sb="12" eb="13">
      <t>ダイ</t>
    </rPh>
    <rPh sb="14" eb="15">
      <t>ゴウ</t>
    </rPh>
    <phoneticPr fontId="5"/>
  </si>
  <si>
    <t>働き続けながら育児を行う労働者の雇用の継続を図るための雇用環境の整備に取り組む中小企業事業主等に対して、助成金を支給することにより、当該労働者の雇用の継続を図ることを目的とする。</t>
    <phoneticPr fontId="5"/>
  </si>
  <si>
    <t>雇用安定等給付金</t>
    <rPh sb="0" eb="2">
      <t>コヨウ</t>
    </rPh>
    <rPh sb="2" eb="4">
      <t>アンテイ</t>
    </rPh>
    <rPh sb="4" eb="5">
      <t>トウ</t>
    </rPh>
    <rPh sb="5" eb="8">
      <t>キュウフキン</t>
    </rPh>
    <phoneticPr fontId="5"/>
  </si>
  <si>
    <t>助成金を支給されたことにより労働者の継続就業を図ることができたとする事業主の割合90％以上</t>
  </si>
  <si>
    <t>-</t>
  </si>
  <si>
    <t>助成金を受給した事業主を対象としたアンケート</t>
  </si>
  <si>
    <t>男女労働者の均等な機会と待遇の確保対策、女性の活躍推進、仕事と家庭の両立支援等を推進すること（Ⅳ-1）</t>
  </si>
  <si>
    <t>男女労働者の均等な機会と待遇の確保対策、女性の活躍推進、仕事と家庭の両立支援等を推進すること（Ⅳ-1-1）</t>
  </si>
  <si>
    <t>男性の育児休業取得率</t>
  </si>
  <si>
    <t>次世代認定マーク(くるみん)取得企業数</t>
  </si>
  <si>
    <t>社</t>
    <rPh sb="0" eb="1">
      <t>シャ</t>
    </rPh>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</si>
  <si>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</si>
  <si>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</si>
  <si>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</si>
  <si>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</si>
  <si>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</si>
  <si>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</si>
  <si>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</si>
  <si>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</si>
  <si>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</si>
  <si>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</si>
  <si>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t>
  </si>
  <si>
    <t>‐</t>
  </si>
  <si>
    <t>無</t>
  </si>
  <si>
    <t>支給対象者が雇用保険適用事業主であり、雇用保険制度を運用している国（労働局）が実施すべき事業である。</t>
  </si>
  <si>
    <t>政策目標の達成手段として位置付けられ、優先度の高い事業である。</t>
  </si>
  <si>
    <t>△</t>
  </si>
  <si>
    <t>本事業は、事業主から徴収した雇用保険料を財源に、労働者の仕事と介護の両立を容易にし、労働者の雇用の安定に資するため、事業主に支給するものであるため、受益者との負担関係は妥当である。</t>
  </si>
  <si>
    <t>本事業は、事業主に支給する助成金のみで構成されており、必要最低限のものとなっている。</t>
  </si>
  <si>
    <t>両立支援等助成金（事業所内保育施設コース）</t>
  </si>
  <si>
    <t>労働者のための保育施設を事業所内に設置、運営、増築を行う事業主・事業主団体であって、一定の要件を満たしたものに対して、その費用の一部を助成するものである。
【設置費】大企業・・・１／３、中小企業・・・２／３
【増築費】増築・要件を満たすための建替え・・・大企業：１／３、中小企業：１／２、５人以上の定員増を伴う建替え・・・（増加する定員）/（建替え後の定員）×大企業１／３（中小企業１／２）
【運営費】現員児童数×大企業年額34千円（中小企業45千円）
※平成28年度から企業主導型保育事業（内閣府所管）の実施に伴い、新規設置・運営計画の認定申請受付を停止。</t>
    <phoneticPr fontId="5"/>
  </si>
  <si>
    <t>助成金の支給対象となった保育施設を利用した労働者の利用から６か月後の継続就業率
（計算式）
助成金の支給対象となった保育施設を利用した労働者の、保育利用から６か月後の在職者数／助成金の支給対象となった保育施設を利用した労働者の人数</t>
    <phoneticPr fontId="5"/>
  </si>
  <si>
    <t>-</t>
    <phoneticPr fontId="5"/>
  </si>
  <si>
    <t>-</t>
    <phoneticPr fontId="5"/>
  </si>
  <si>
    <t>-</t>
    <phoneticPr fontId="5"/>
  </si>
  <si>
    <t>助成金支給件数</t>
    <phoneticPr fontId="5"/>
  </si>
  <si>
    <t>件</t>
    <rPh sb="0" eb="1">
      <t>ケン</t>
    </rPh>
    <phoneticPr fontId="5"/>
  </si>
  <si>
    <t>千円</t>
    <rPh sb="0" eb="2">
      <t>センエン</t>
    </rPh>
    <phoneticPr fontId="5"/>
  </si>
  <si>
    <t>116,783/33</t>
    <phoneticPr fontId="5"/>
  </si>
  <si>
    <t>84,802/27</t>
    <phoneticPr fontId="5"/>
  </si>
  <si>
    <t>助成金の執行額(X)／助成件数(Y)
（設置費）　　　　　　　　　　　　　　</t>
    <phoneticPr fontId="5"/>
  </si>
  <si>
    <t>助成金の執行額(X)／助成件数(Y)
（増築費）　　　　　　　　　　　　　　</t>
    <phoneticPr fontId="5"/>
  </si>
  <si>
    <t>助成金の執行額(X)／助成件数(Y)
（運営費）　　　　　　　　　　　　　　</t>
    <phoneticPr fontId="5"/>
  </si>
  <si>
    <t>　X/Y</t>
    <phoneticPr fontId="5"/>
  </si>
  <si>
    <t>　　X/Y</t>
    <phoneticPr fontId="5"/>
  </si>
  <si>
    <t>千円</t>
    <phoneticPr fontId="5"/>
  </si>
  <si>
    <t>4,841/1</t>
    <phoneticPr fontId="5"/>
  </si>
  <si>
    <t>3,800/1</t>
    <phoneticPr fontId="5"/>
  </si>
  <si>
    <t>千円</t>
    <phoneticPr fontId="5"/>
  </si>
  <si>
    <t>1,417,145/438</t>
    <phoneticPr fontId="5"/>
  </si>
  <si>
    <t>1,067,476/365</t>
    <phoneticPr fontId="5"/>
  </si>
  <si>
    <t>労働者のための保育施設を事業所内に設置、運営、増築を行う事業主・事業主団体であって、一定の要件を満たしたものに対して、その費用の一部を助成するものである。
仕事と家庭を両立しやすい環境整備に取り組む事業主を支援し、その取組を促進することにより、労働者が男女ともに育児休業等を取得しやすくなることが、育児休業取得率の施策目標達成に寄与する。
また、仕事と家庭を両立しやすい職場環境が整備されることで、次世代育成支援対策推進法に基づく一般事業主行動計画の実施が促されることから、認定企業数の増加にも寄与する。</t>
    <phoneticPr fontId="5"/>
  </si>
  <si>
    <t>男女ともに仕事と家庭の両立ができる働き方を実現させることが重要な課題となっている。これに対応するためには、子どもをもつ労働者が仕事を続けながら家庭生活の両立ができる環境を整備する必要があり、本事業の目的は広く国民や社会のニーズを反映したものである。</t>
    <phoneticPr fontId="5"/>
  </si>
  <si>
    <t>保育施設設置に係る助成金の支給額は、専門家（建築士）による審査・助言を踏まえて、個々の案件に見合った適切な金額を算定している。</t>
    <phoneticPr fontId="5"/>
  </si>
  <si>
    <t>内閣府の企業主導型保育事業の開始に伴い、既に認定済みの事業主のみを対象として支給を行っているもの。支給審査の過程で不支給となる場合もあることから、支給実績が当初見込みを下回るものとなった。</t>
    <phoneticPr fontId="5"/>
  </si>
  <si>
    <t>目標を達成しており、見合った実績となっている。</t>
    <phoneticPr fontId="5"/>
  </si>
  <si>
    <t>仕事と家庭の両立を実現するための環境整備に取り組む事業主に対して、保育施設の設置費用、運営費用等を助成して支援するものであり、成果目標も上回っているため実効性は高い。</t>
    <phoneticPr fontId="5"/>
  </si>
  <si>
    <t>助成金を利用して設置された施設の中には、利用率が低いものもみられる。</t>
    <phoneticPr fontId="5"/>
  </si>
  <si>
    <t>地域介護・福祉空間整備等施設整備交付金</t>
  </si>
  <si>
    <t>仕事・子育て両立支援事業に必要な経費</t>
  </si>
  <si>
    <t>内閣府</t>
  </si>
  <si>
    <t xml:space="preserve">本事業は、自社で雇用する雇用保険被保険者が利用する保育施設の整備費、運営費等を助成している。
厚生労働省医政局、老健局の事業においては、医療施設、介護施設における専門スタッフ（医師、看護師等）が利用する保育施設の整備費、運営費等を補助している。
内閣府子ども・子育て本部が行っている企業主導型保育事業により、平成28年度から事業所内保育施設の設置・運営を行う事業主に助成していることから、平成28年4月以降、本事業の新規受付を停止している。
</t>
    <phoneticPr fontId="5"/>
  </si>
  <si>
    <t>800</t>
  </si>
  <si>
    <t>718</t>
    <phoneticPr fontId="5"/>
  </si>
  <si>
    <t>631</t>
    <phoneticPr fontId="5"/>
  </si>
  <si>
    <t>320</t>
    <phoneticPr fontId="5"/>
  </si>
  <si>
    <t>0615</t>
    <phoneticPr fontId="5"/>
  </si>
  <si>
    <t>623</t>
    <phoneticPr fontId="5"/>
  </si>
  <si>
    <t>633</t>
    <phoneticPr fontId="5"/>
  </si>
  <si>
    <t>624</t>
    <phoneticPr fontId="5"/>
  </si>
  <si>
    <t>0471</t>
    <phoneticPr fontId="5"/>
  </si>
  <si>
    <t>-</t>
    <phoneticPr fontId="5"/>
  </si>
  <si>
    <t>-</t>
    <phoneticPr fontId="5"/>
  </si>
  <si>
    <t>点検対象外</t>
    <rPh sb="0" eb="5">
      <t>テンケンタイショウガイ</t>
    </rPh>
    <phoneticPr fontId="5"/>
  </si>
  <si>
    <t>雇用関係助成金支給要領
｢日本再興戦略改定2016｣(平成28年6月2日閣議決定)
「働き方改革実行計画」（平成29年3月28日働き方改革実現会議決定）
「少子化社会対策大綱」（令和2年5月29日閣議決定）
「経済財政運営と改革の基本方針2020」（令和2年7月17日閣議決定）</t>
    <rPh sb="89" eb="91">
      <t>レイワ</t>
    </rPh>
    <phoneticPr fontId="5"/>
  </si>
  <si>
    <t>職業生活両立課長
佐藤　俊</t>
    <rPh sb="9" eb="11">
      <t>サトウ</t>
    </rPh>
    <rPh sb="12" eb="13">
      <t>シュン</t>
    </rPh>
    <phoneticPr fontId="5"/>
  </si>
  <si>
    <t>-</t>
    <phoneticPr fontId="5"/>
  </si>
  <si>
    <t>17,857/4</t>
    <phoneticPr fontId="5"/>
  </si>
  <si>
    <t>47,758/14</t>
    <phoneticPr fontId="5"/>
  </si>
  <si>
    <t>0/0</t>
    <phoneticPr fontId="5"/>
  </si>
  <si>
    <t>4,321/1</t>
    <phoneticPr fontId="5"/>
  </si>
  <si>
    <t>955,447/335</t>
    <phoneticPr fontId="5"/>
  </si>
  <si>
    <t>1,004,929/257</t>
    <phoneticPr fontId="5"/>
  </si>
  <si>
    <t>内閣府の企業主導型保育事業の開始に伴い、既に認定済みの事業主のみを対象として支給を行っているもの。支給審査の過程で不支給となる場合もあることから、活動実績が当初見込みを下回るものとなった。</t>
    <rPh sb="73" eb="75">
      <t>カツドウ</t>
    </rPh>
    <phoneticPr fontId="5"/>
  </si>
  <si>
    <t>内閣府による同種事業の実施により新規受付を停止しており、平成27年度末までに計画認定を受けた事業主のみを対象しているため、支給件数は減少することが見込まれる事業である。支給実績として例年並みであり、今後も縮小傾向ということもあり、各点検項目における評価は概ね妥当と考えられる。</t>
    <phoneticPr fontId="5"/>
  </si>
  <si>
    <t>平成27年度末までに認定を受けた事業主を対象に、今後も引き続き適正な予算水準の設定に努め、適正な執行を行っていく。</t>
    <phoneticPr fontId="5"/>
  </si>
  <si>
    <t>縮減</t>
  </si>
  <si>
    <t>助成金</t>
    <rPh sb="0" eb="3">
      <t>ジョセイキン</t>
    </rPh>
    <phoneticPr fontId="5"/>
  </si>
  <si>
    <t>事業所内保育施設の設置・運営等</t>
    <phoneticPr fontId="5"/>
  </si>
  <si>
    <t>A.事業主A</t>
    <rPh sb="2" eb="5">
      <t>ジギョウヌシ</t>
    </rPh>
    <phoneticPr fontId="5"/>
  </si>
  <si>
    <t>活動実績が当初見込みを下回ったことを踏まえ、未達成の要因を分析の上、改善の方向性に記載した事項を着実に実行することにより、事業内容の改善を図るとともに、執行率を勘案して積算を見直す事業内容を精査し、予算額の縮減について検討すること。</t>
    <rPh sb="0" eb="2">
      <t>カツドウ</t>
    </rPh>
    <rPh sb="5" eb="7">
      <t>トウショ</t>
    </rPh>
    <rPh sb="7" eb="9">
      <t>ミコ</t>
    </rPh>
    <rPh sb="76" eb="79">
      <t>シッコウリツ</t>
    </rPh>
    <rPh sb="80" eb="82">
      <t>カンアン</t>
    </rPh>
    <rPh sb="84" eb="86">
      <t>セキサン</t>
    </rPh>
    <rPh sb="87" eb="89">
      <t>ミナオ</t>
    </rPh>
    <rPh sb="90" eb="92">
      <t>ジギョウ</t>
    </rPh>
    <rPh sb="92" eb="94">
      <t>ナイヨウ</t>
    </rPh>
    <rPh sb="95" eb="97">
      <t>セイサ</t>
    </rPh>
    <rPh sb="99" eb="102">
      <t>ヨサンガク</t>
    </rPh>
    <rPh sb="103" eb="105">
      <t>シュクゲン</t>
    </rPh>
    <rPh sb="109" eb="111">
      <t>ケントウ</t>
    </rPh>
    <phoneticPr fontId="1"/>
  </si>
  <si>
    <t>内閣府の企業主導型保育事業開始（平成28年度）に伴い新規受付を停止しており、令和３年度においても新規受付を行わない見込みであることから、平成27年度までに認定した事業所を助成対象（経過措置）とし、令和３年度要求においては、令和２年度における執行見込額等を踏まえ、要求額を縮減した。</t>
    <rPh sb="16" eb="18">
      <t>ヘイセイ</t>
    </rPh>
    <rPh sb="20" eb="22">
      <t>ネンド</t>
    </rPh>
    <rPh sb="26" eb="28">
      <t>シンキ</t>
    </rPh>
    <rPh sb="28" eb="30">
      <t>ウケツケ</t>
    </rPh>
    <rPh sb="38" eb="40">
      <t>レイワ</t>
    </rPh>
    <rPh sb="41" eb="43">
      <t>ネンド</t>
    </rPh>
    <rPh sb="48" eb="50">
      <t>シンキ</t>
    </rPh>
    <rPh sb="50" eb="52">
      <t>ウケツケ</t>
    </rPh>
    <rPh sb="53" eb="54">
      <t>オコナ</t>
    </rPh>
    <rPh sb="57" eb="59">
      <t>ミコ</t>
    </rPh>
    <rPh sb="68" eb="70">
      <t>ヘイセイ</t>
    </rPh>
    <rPh sb="72" eb="74">
      <t>ネンド</t>
    </rPh>
    <rPh sb="77" eb="79">
      <t>ニンテイ</t>
    </rPh>
    <rPh sb="81" eb="84">
      <t>ジギョウショ</t>
    </rPh>
    <rPh sb="85" eb="87">
      <t>ジョセイ</t>
    </rPh>
    <rPh sb="87" eb="89">
      <t>タイショウ</t>
    </rPh>
    <rPh sb="90" eb="92">
      <t>ケイカ</t>
    </rPh>
    <rPh sb="92" eb="94">
      <t>ソチ</t>
    </rPh>
    <rPh sb="98" eb="100">
      <t>レイワ</t>
    </rPh>
    <rPh sb="101" eb="103">
      <t>ネンド</t>
    </rPh>
    <rPh sb="103" eb="105">
      <t>ヨウキュウ</t>
    </rPh>
    <rPh sb="111" eb="113">
      <t>レイワ</t>
    </rPh>
    <rPh sb="125" eb="126">
      <t>トウ</t>
    </rPh>
    <phoneticPr fontId="5"/>
  </si>
  <si>
    <t>執行見込額等を踏また縮減</t>
    <rPh sb="0" eb="2">
      <t>シッコウ</t>
    </rPh>
    <rPh sb="2" eb="4">
      <t>ミコミ</t>
    </rPh>
    <rPh sb="4" eb="5">
      <t>ガク</t>
    </rPh>
    <rPh sb="5" eb="6">
      <t>トウ</t>
    </rPh>
    <rPh sb="7" eb="8">
      <t>フ</t>
    </rPh>
    <rPh sb="10" eb="12">
      <t>シュクゲン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</si>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</sst>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741</xdr:row>
      <xdr:rowOff>330200</xdr:rowOff>
    </xdr:from>
    <xdr:to>
      <xdr:col>40</xdr:col>
      <xdr:colOff>196578</xdr:colOff>
      <xdr:row>749</xdr:row>
      <xdr:rowOff>114300</xdr:rowOff>
    </xdr:to>
    <xdr:grpSp>
      <xdr:nvGrpSpPr>
        <xdr:cNvPr id="2" name="グループ化 1">
          <a:extLst>
            <a:ext uri="{FF2B5EF4-FFF2-40B4-BE49-F238E27FC236}">
              <a16:creationId xmlns:a16="http://schemas.microsoft.com/office/drawing/2014/main" id="{00000000-0008-0000-0000-00001A000000}"/>
            </a:ext>
          </a:extLst>
        </xdr:cNvPr>
        <xdr:cNvGrpSpPr/>
      </xdr:nvGrpSpPr>
      <xdr:grpSpPr>
        <a:xfrm>
          <a:off x="4034118" y="51328171"/>
          <a:ext cx="4230695" cy="2563158"/>
          <a:chOff x="2407331" y="228988744"/>
          <a:chExt cx="4408318" cy="1988013"/>
        </a:xfrm>
      </xdr:grpSpPr>
      <xdr:sp macro="" textlink="">
        <xdr:nvSpPr>
          <xdr:cNvPr id="3" name="正方形/長方形 2">
            <a:extLst>
              <a:ext uri="{FF2B5EF4-FFF2-40B4-BE49-F238E27FC236}">
                <a16:creationId xmlns:a16="http://schemas.microsoft.com/office/drawing/2014/main" id="{00000000-0008-0000-0000-00001B000000}"/>
              </a:ext>
            </a:extLst>
          </xdr:cNvPr>
          <xdr:cNvSpPr/>
        </xdr:nvSpPr>
        <xdr:spPr bwMode="auto">
          <a:xfrm>
            <a:off x="2407331" y="228988744"/>
            <a:ext cx="4397748" cy="47059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９７３百万円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4" name="直線矢印コネクタ 3">
            <a:extLst>
              <a:ext uri="{FF2B5EF4-FFF2-40B4-BE49-F238E27FC236}">
                <a16:creationId xmlns:a16="http://schemas.microsoft.com/office/drawing/2014/main" id="{00000000-0008-0000-0000-00001C000000}"/>
              </a:ext>
            </a:extLst>
          </xdr:cNvPr>
          <xdr:cNvCxnSpPr/>
        </xdr:nvCxnSpPr>
        <xdr:spPr bwMode="auto">
          <a:xfrm>
            <a:off x="4573601" y="229793089"/>
            <a:ext cx="9800" cy="320217"/>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5" name="正方形/長方形 4">
            <a:extLst>
              <a:ext uri="{FF2B5EF4-FFF2-40B4-BE49-F238E27FC236}">
                <a16:creationId xmlns:a16="http://schemas.microsoft.com/office/drawing/2014/main" id="{00000000-0008-0000-0000-00001D000000}"/>
              </a:ext>
            </a:extLst>
          </xdr:cNvPr>
          <xdr:cNvSpPr/>
        </xdr:nvSpPr>
        <xdr:spPr bwMode="auto">
          <a:xfrm>
            <a:off x="2417901" y="230563788"/>
            <a:ext cx="4397748" cy="41296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Ａ．事業主　（３３９件）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９７３百万円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24</xdr:col>
      <xdr:colOff>76200</xdr:colOff>
      <xdr:row>743</xdr:row>
      <xdr:rowOff>317500</xdr:rowOff>
    </xdr:from>
    <xdr:to>
      <xdr:col>36</xdr:col>
      <xdr:colOff>85279</xdr:colOff>
      <xdr:row>744</xdr:row>
      <xdr:rowOff>233189</xdr:rowOff>
    </xdr:to>
    <xdr:sp macro="" textlink="">
      <xdr:nvSpPr>
        <xdr:cNvPr id="6" name="大かっこ 5">
          <a:extLst>
            <a:ext uri="{FF2B5EF4-FFF2-40B4-BE49-F238E27FC236}">
              <a16:creationId xmlns:a16="http://schemas.microsoft.com/office/drawing/2014/main" id="{00000000-0008-0000-0000-00001F000000}"/>
            </a:ext>
          </a:extLst>
        </xdr:cNvPr>
        <xdr:cNvSpPr/>
      </xdr:nvSpPr>
      <xdr:spPr>
        <a:xfrm>
          <a:off x="4953000" y="52666900"/>
          <a:ext cx="2447479" cy="27128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支給要領等の作成、審査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50800</xdr:colOff>
      <xdr:row>746</xdr:row>
      <xdr:rowOff>342900</xdr:rowOff>
    </xdr:from>
    <xdr:to>
      <xdr:col>36</xdr:col>
      <xdr:colOff>59879</xdr:colOff>
      <xdr:row>747</xdr:row>
      <xdr:rowOff>258589</xdr:rowOff>
    </xdr:to>
    <xdr:sp macro="" textlink="">
      <xdr:nvSpPr>
        <xdr:cNvPr id="7" name="大かっこ 6">
          <a:extLst>
            <a:ext uri="{FF2B5EF4-FFF2-40B4-BE49-F238E27FC236}">
              <a16:creationId xmlns:a16="http://schemas.microsoft.com/office/drawing/2014/main" id="{00000000-0008-0000-0000-000021000000}"/>
            </a:ext>
          </a:extLst>
        </xdr:cNvPr>
        <xdr:cNvSpPr/>
      </xdr:nvSpPr>
      <xdr:spPr>
        <a:xfrm>
          <a:off x="4891741" y="53077782"/>
          <a:ext cx="2429550" cy="26307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1" zoomScale="85" zoomScaleNormal="75" zoomScaleSheetLayoutView="8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483</v>
      </c>
      <c r="AT2" s="218"/>
      <c r="AU2" s="218"/>
      <c r="AV2" s="51" t="str">
        <f>IF(AW2="", "", "-")</f>
        <v/>
      </c>
      <c r="AW2" s="401"/>
      <c r="AX2" s="401"/>
    </row>
    <row r="3" spans="1:50" ht="21" customHeight="1" thickBot="1" x14ac:dyDescent="0.2">
      <c r="A3" s="524" t="s">
        <v>429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561</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594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520</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563</v>
      </c>
      <c r="AF5" s="721"/>
      <c r="AG5" s="721"/>
      <c r="AH5" s="721"/>
      <c r="AI5" s="721"/>
      <c r="AJ5" s="721"/>
      <c r="AK5" s="721"/>
      <c r="AL5" s="721"/>
      <c r="AM5" s="721"/>
      <c r="AN5" s="721"/>
      <c r="AO5" s="721"/>
      <c r="AP5" s="722"/>
      <c r="AQ5" s="723" t="s">
        <v>640</v>
      </c>
      <c r="AR5" s="724"/>
      <c r="AS5" s="724"/>
      <c r="AT5" s="724"/>
      <c r="AU5" s="724"/>
      <c r="AV5" s="724"/>
      <c r="AW5" s="724"/>
      <c r="AX5" s="725"/>
    </row>
    <row r="6" spans="1:50" ht="39" customHeight="1" x14ac:dyDescent="0.15">
      <c r="A6" s="728" t="s">
        <v>4</v>
      </c>
      <c r="B6" s="729"/>
      <c r="C6" s="729"/>
      <c r="D6" s="729"/>
      <c r="E6" s="729"/>
      <c r="F6" s="729"/>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158.25" customHeight="1" x14ac:dyDescent="0.15">
      <c r="A7" s="830" t="s">
        <v>22</v>
      </c>
      <c r="B7" s="831"/>
      <c r="C7" s="831"/>
      <c r="D7" s="831"/>
      <c r="E7" s="831"/>
      <c r="F7" s="832"/>
      <c r="G7" s="833" t="s">
        <v>565</v>
      </c>
      <c r="H7" s="834"/>
      <c r="I7" s="834"/>
      <c r="J7" s="834"/>
      <c r="K7" s="834"/>
      <c r="L7" s="834"/>
      <c r="M7" s="834"/>
      <c r="N7" s="834"/>
      <c r="O7" s="834"/>
      <c r="P7" s="834"/>
      <c r="Q7" s="834"/>
      <c r="R7" s="834"/>
      <c r="S7" s="834"/>
      <c r="T7" s="834"/>
      <c r="U7" s="834"/>
      <c r="V7" s="834"/>
      <c r="W7" s="834"/>
      <c r="X7" s="835"/>
      <c r="Y7" s="399" t="s">
        <v>393</v>
      </c>
      <c r="Z7" s="300"/>
      <c r="AA7" s="300"/>
      <c r="AB7" s="300"/>
      <c r="AC7" s="300"/>
      <c r="AD7" s="400"/>
      <c r="AE7" s="387" t="s">
        <v>639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566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23" customHeight="1" x14ac:dyDescent="0.15">
      <c r="A10" s="743" t="s">
        <v>30</v>
      </c>
      <c r="B10" s="744"/>
      <c r="C10" s="744"/>
      <c r="D10" s="744"/>
      <c r="E10" s="744"/>
      <c r="F10" s="744"/>
      <c r="G10" s="676" t="s">
        <v>595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2125</v>
      </c>
      <c r="Q13" s="117"/>
      <c r="R13" s="117"/>
      <c r="S13" s="117"/>
      <c r="T13" s="117"/>
      <c r="U13" s="117"/>
      <c r="V13" s="118"/>
      <c r="W13" s="116">
        <v>1693</v>
      </c>
      <c r="X13" s="117"/>
      <c r="Y13" s="117"/>
      <c r="Z13" s="117"/>
      <c r="AA13" s="117"/>
      <c r="AB13" s="117"/>
      <c r="AC13" s="118"/>
      <c r="AD13" s="116">
        <v>1257</v>
      </c>
      <c r="AE13" s="117"/>
      <c r="AF13" s="117"/>
      <c r="AG13" s="117"/>
      <c r="AH13" s="117"/>
      <c r="AI13" s="117"/>
      <c r="AJ13" s="118"/>
      <c r="AK13" s="116">
        <v>1057</v>
      </c>
      <c r="AL13" s="117"/>
      <c r="AM13" s="117"/>
      <c r="AN13" s="117"/>
      <c r="AO13" s="117"/>
      <c r="AP13" s="117"/>
      <c r="AQ13" s="118"/>
      <c r="AR13" s="113">
        <v>783</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658</v>
      </c>
      <c r="Q14" s="117"/>
      <c r="R14" s="117"/>
      <c r="S14" s="117"/>
      <c r="T14" s="117"/>
      <c r="U14" s="117"/>
      <c r="V14" s="118"/>
      <c r="W14" s="116" t="s">
        <v>658</v>
      </c>
      <c r="X14" s="117"/>
      <c r="Y14" s="117"/>
      <c r="Z14" s="117"/>
      <c r="AA14" s="117"/>
      <c r="AB14" s="117"/>
      <c r="AC14" s="118"/>
      <c r="AD14" s="116" t="s">
        <v>658</v>
      </c>
      <c r="AE14" s="117"/>
      <c r="AF14" s="117"/>
      <c r="AG14" s="117"/>
      <c r="AH14" s="117"/>
      <c r="AI14" s="117"/>
      <c r="AJ14" s="118"/>
      <c r="AK14" s="116" t="s">
        <v>658</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658</v>
      </c>
      <c r="Q15" s="117"/>
      <c r="R15" s="117"/>
      <c r="S15" s="117"/>
      <c r="T15" s="117"/>
      <c r="U15" s="117"/>
      <c r="V15" s="118"/>
      <c r="W15" s="116" t="s">
        <v>658</v>
      </c>
      <c r="X15" s="117"/>
      <c r="Y15" s="117"/>
      <c r="Z15" s="117"/>
      <c r="AA15" s="117"/>
      <c r="AB15" s="117"/>
      <c r="AC15" s="118"/>
      <c r="AD15" s="116" t="s">
        <v>658</v>
      </c>
      <c r="AE15" s="117"/>
      <c r="AF15" s="117"/>
      <c r="AG15" s="117"/>
      <c r="AH15" s="117"/>
      <c r="AI15" s="117"/>
      <c r="AJ15" s="118"/>
      <c r="AK15" s="116" t="s">
        <v>658</v>
      </c>
      <c r="AL15" s="117"/>
      <c r="AM15" s="117"/>
      <c r="AN15" s="117"/>
      <c r="AO15" s="117"/>
      <c r="AP15" s="117"/>
      <c r="AQ15" s="118"/>
      <c r="AR15" s="116">
        <v>0</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658</v>
      </c>
      <c r="Q16" s="117"/>
      <c r="R16" s="117"/>
      <c r="S16" s="117"/>
      <c r="T16" s="117"/>
      <c r="U16" s="117"/>
      <c r="V16" s="118"/>
      <c r="W16" s="116" t="s">
        <v>658</v>
      </c>
      <c r="X16" s="117"/>
      <c r="Y16" s="117"/>
      <c r="Z16" s="117"/>
      <c r="AA16" s="117"/>
      <c r="AB16" s="117"/>
      <c r="AC16" s="118"/>
      <c r="AD16" s="116" t="s">
        <v>658</v>
      </c>
      <c r="AE16" s="117"/>
      <c r="AF16" s="117"/>
      <c r="AG16" s="117"/>
      <c r="AH16" s="117"/>
      <c r="AI16" s="117"/>
      <c r="AJ16" s="118"/>
      <c r="AK16" s="116" t="s">
        <v>658</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658</v>
      </c>
      <c r="Q17" s="117"/>
      <c r="R17" s="117"/>
      <c r="S17" s="117"/>
      <c r="T17" s="117"/>
      <c r="U17" s="117"/>
      <c r="V17" s="118"/>
      <c r="W17" s="116" t="s">
        <v>658</v>
      </c>
      <c r="X17" s="117"/>
      <c r="Y17" s="117"/>
      <c r="Z17" s="117"/>
      <c r="AA17" s="117"/>
      <c r="AB17" s="117"/>
      <c r="AC17" s="118"/>
      <c r="AD17" s="116" t="s">
        <v>658</v>
      </c>
      <c r="AE17" s="117"/>
      <c r="AF17" s="117"/>
      <c r="AG17" s="117"/>
      <c r="AH17" s="117"/>
      <c r="AI17" s="117"/>
      <c r="AJ17" s="118"/>
      <c r="AK17" s="116" t="s">
        <v>658</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2125</v>
      </c>
      <c r="Q18" s="123"/>
      <c r="R18" s="123"/>
      <c r="S18" s="123"/>
      <c r="T18" s="123"/>
      <c r="U18" s="123"/>
      <c r="V18" s="124"/>
      <c r="W18" s="122">
        <f>SUM(W13:AC17)</f>
        <v>1693</v>
      </c>
      <c r="X18" s="123"/>
      <c r="Y18" s="123"/>
      <c r="Z18" s="123"/>
      <c r="AA18" s="123"/>
      <c r="AB18" s="123"/>
      <c r="AC18" s="124"/>
      <c r="AD18" s="122">
        <f>SUM(AD13:AJ17)</f>
        <v>1257</v>
      </c>
      <c r="AE18" s="123"/>
      <c r="AF18" s="123"/>
      <c r="AG18" s="123"/>
      <c r="AH18" s="123"/>
      <c r="AI18" s="123"/>
      <c r="AJ18" s="124"/>
      <c r="AK18" s="122">
        <f>SUM(AK13:AQ17)</f>
        <v>1057</v>
      </c>
      <c r="AL18" s="123"/>
      <c r="AM18" s="123"/>
      <c r="AN18" s="123"/>
      <c r="AO18" s="123"/>
      <c r="AP18" s="123"/>
      <c r="AQ18" s="124"/>
      <c r="AR18" s="122">
        <f>SUM(AR13:AX17)</f>
        <v>783</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1539</v>
      </c>
      <c r="Q19" s="117"/>
      <c r="R19" s="117"/>
      <c r="S19" s="117"/>
      <c r="T19" s="117"/>
      <c r="U19" s="117"/>
      <c r="V19" s="118"/>
      <c r="W19" s="116">
        <v>1156</v>
      </c>
      <c r="X19" s="117"/>
      <c r="Y19" s="117"/>
      <c r="Z19" s="117"/>
      <c r="AA19" s="117"/>
      <c r="AB19" s="117"/>
      <c r="AC19" s="118"/>
      <c r="AD19" s="116">
        <v>973</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0.72423529411764709</v>
      </c>
      <c r="Q20" s="540"/>
      <c r="R20" s="540"/>
      <c r="S20" s="540"/>
      <c r="T20" s="540"/>
      <c r="U20" s="540"/>
      <c r="V20" s="540"/>
      <c r="W20" s="540">
        <f t="shared" ref="W20" si="0">IF(W18=0, "-", SUM(W19)/W18)</f>
        <v>0.68281157708210283</v>
      </c>
      <c r="X20" s="540"/>
      <c r="Y20" s="540"/>
      <c r="Z20" s="540"/>
      <c r="AA20" s="540"/>
      <c r="AB20" s="540"/>
      <c r="AC20" s="540"/>
      <c r="AD20" s="540">
        <f t="shared" ref="AD20" si="1">IF(AD18=0, "-", SUM(AD19)/AD18)</f>
        <v>0.77406523468575972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f>IF(P19=0, "-", SUM(P19)/SUM(P13,P14))</f>
        <v>0.72423529411764709</v>
      </c>
      <c r="Q21" s="540"/>
      <c r="R21" s="540"/>
      <c r="S21" s="540"/>
      <c r="T21" s="540"/>
      <c r="U21" s="540"/>
      <c r="V21" s="540"/>
      <c r="W21" s="540">
        <f t="shared" ref="W21" si="2">IF(W19=0, "-", SUM(W19)/SUM(W13,W14))</f>
        <v>0.68281157708210283</v>
      </c>
      <c r="X21" s="540"/>
      <c r="Y21" s="540"/>
      <c r="Z21" s="540"/>
      <c r="AA21" s="540"/>
      <c r="AB21" s="540"/>
      <c r="AC21" s="540"/>
      <c r="AD21" s="540">
        <f t="shared" ref="AD21" si="3">IF(AD19=0, "-", SUM(AD19)/SUM(AD13,AD14))</f>
        <v>0.77406523468575972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432</v>
      </c>
      <c r="B22" s="197"/>
      <c r="C22" s="197"/>
      <c r="D22" s="197"/>
      <c r="E22" s="197"/>
      <c r="F22" s="198"/>
      <c r="G22" s="187" t="s">
        <v>337</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567</v>
      </c>
      <c r="H23" s="191"/>
      <c r="I23" s="191"/>
      <c r="J23" s="191"/>
      <c r="K23" s="191"/>
      <c r="L23" s="191"/>
      <c r="M23" s="191"/>
      <c r="N23" s="191"/>
      <c r="O23" s="192"/>
      <c r="P23" s="113">
        <v>1057</v>
      </c>
      <c r="Q23" s="114"/>
      <c r="R23" s="114"/>
      <c r="S23" s="114"/>
      <c r="T23" s="114"/>
      <c r="U23" s="114"/>
      <c r="V23" s="115"/>
      <c r="W23" s="113">
        <v>783</v>
      </c>
      <c r="X23" s="114"/>
      <c r="Y23" s="114"/>
      <c r="Z23" s="114"/>
      <c r="AA23" s="114"/>
      <c r="AB23" s="114"/>
      <c r="AC23" s="115"/>
      <c r="AD23" s="207" t="s">
        <v>657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1057</v>
      </c>
      <c r="Q29" s="117"/>
      <c r="R29" s="117"/>
      <c r="S29" s="117"/>
      <c r="T29" s="117"/>
      <c r="U29" s="117"/>
      <c r="V29" s="118"/>
      <c r="W29" s="222">
        <f>AR13</f>
        <v>783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396</v>
      </c>
      <c r="AF30" s="391"/>
      <c r="AG30" s="391"/>
      <c r="AH30" s="392"/>
      <c r="AI30" s="390" t="s">
        <v>418</v>
      </c>
      <c r="AJ30" s="391"/>
      <c r="AK30" s="391"/>
      <c r="AL30" s="392"/>
      <c r="AM30" s="393" t="s">
        <v>423</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569</v>
      </c>
      <c r="AR31" s="140"/>
      <c r="AS31" s="141" t="s">
        <v>236</v>
      </c>
      <c r="AT31" s="176"/>
      <c r="AU31" s="275">
        <v>2</v>
      </c>
      <c r="AV31" s="275"/>
      <c r="AW31" s="383" t="s">
        <v>181</v>
      </c>
      <c r="AX31" s="384"/>
    </row>
    <row r="32" spans="1:50" ht="23.25" customHeight="1" x14ac:dyDescent="0.15">
      <c r="A32" s="516"/>
      <c r="B32" s="514"/>
      <c r="C32" s="514"/>
      <c r="D32" s="514"/>
      <c r="E32" s="514"/>
      <c r="F32" s="515"/>
      <c r="G32" s="541" t="s">
        <v>568</v>
      </c>
      <c r="H32" s="542"/>
      <c r="I32" s="542"/>
      <c r="J32" s="542"/>
      <c r="K32" s="542"/>
      <c r="L32" s="542"/>
      <c r="M32" s="542"/>
      <c r="N32" s="542"/>
      <c r="O32" s="543"/>
      <c r="P32" s="165" t="s">
        <v>596</v>
      </c>
      <c r="Q32" s="165"/>
      <c r="R32" s="165"/>
      <c r="S32" s="165"/>
      <c r="T32" s="165"/>
      <c r="U32" s="165"/>
      <c r="V32" s="165"/>
      <c r="W32" s="165"/>
      <c r="X32" s="236"/>
      <c r="Y32" s="342" t="s">
        <v>12</v>
      </c>
      <c r="Z32" s="550"/>
      <c r="AA32" s="551"/>
      <c r="AB32" s="552" t="s">
        <v>375</v>
      </c>
      <c r="AC32" s="552"/>
      <c r="AD32" s="552"/>
      <c r="AE32" s="368">
        <v>91.8</v>
      </c>
      <c r="AF32" s="369"/>
      <c r="AG32" s="369"/>
      <c r="AH32" s="369"/>
      <c r="AI32" s="368">
        <v>91.6</v>
      </c>
      <c r="AJ32" s="369"/>
      <c r="AK32" s="369"/>
      <c r="AL32" s="369"/>
      <c r="AM32" s="368">
        <v>95</v>
      </c>
      <c r="AN32" s="369"/>
      <c r="AO32" s="369"/>
      <c r="AP32" s="369"/>
      <c r="AQ32" s="119" t="s">
        <v>569</v>
      </c>
      <c r="AR32" s="120"/>
      <c r="AS32" s="120"/>
      <c r="AT32" s="121"/>
      <c r="AU32" s="369" t="s">
        <v>637</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375</v>
      </c>
      <c r="AC33" s="523"/>
      <c r="AD33" s="523"/>
      <c r="AE33" s="368">
        <v>90</v>
      </c>
      <c r="AF33" s="369"/>
      <c r="AG33" s="369"/>
      <c r="AH33" s="369"/>
      <c r="AI33" s="368">
        <v>90</v>
      </c>
      <c r="AJ33" s="369"/>
      <c r="AK33" s="369"/>
      <c r="AL33" s="369"/>
      <c r="AM33" s="368">
        <v>90</v>
      </c>
      <c r="AN33" s="369"/>
      <c r="AO33" s="369"/>
      <c r="AP33" s="369"/>
      <c r="AQ33" s="119" t="s">
        <v>569</v>
      </c>
      <c r="AR33" s="120"/>
      <c r="AS33" s="120"/>
      <c r="AT33" s="121"/>
      <c r="AU33" s="369">
        <v>90</v>
      </c>
      <c r="AV33" s="369"/>
      <c r="AW33" s="369"/>
      <c r="AX33" s="371"/>
    </row>
    <row r="34" spans="1:50" ht="135.7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106.4</v>
      </c>
      <c r="AF34" s="369"/>
      <c r="AG34" s="369"/>
      <c r="AH34" s="369"/>
      <c r="AI34" s="368">
        <v>102</v>
      </c>
      <c r="AJ34" s="369"/>
      <c r="AK34" s="369"/>
      <c r="AL34" s="369"/>
      <c r="AM34" s="368">
        <v>102</v>
      </c>
      <c r="AN34" s="369"/>
      <c r="AO34" s="369"/>
      <c r="AP34" s="369"/>
      <c r="AQ34" s="119" t="s">
        <v>569</v>
      </c>
      <c r="AR34" s="120"/>
      <c r="AS34" s="120"/>
      <c r="AT34" s="121"/>
      <c r="AU34" s="369" t="s">
        <v>637</v>
      </c>
      <c r="AV34" s="369"/>
      <c r="AW34" s="369"/>
      <c r="AX34" s="371"/>
    </row>
    <row r="35" spans="1:50" ht="23.25" customHeight="1" x14ac:dyDescent="0.15">
      <c r="A35" s="901" t="s">
        <v>384</v>
      </c>
      <c r="B35" s="902"/>
      <c r="C35" s="902"/>
      <c r="D35" s="902"/>
      <c r="E35" s="902"/>
      <c r="F35" s="903"/>
      <c r="G35" s="907" t="s">
        <v>570</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396</v>
      </c>
      <c r="AF37" s="373"/>
      <c r="AG37" s="373"/>
      <c r="AH37" s="374"/>
      <c r="AI37" s="372" t="s">
        <v>394</v>
      </c>
      <c r="AJ37" s="373"/>
      <c r="AK37" s="373"/>
      <c r="AL37" s="374"/>
      <c r="AM37" s="379" t="s">
        <v>423</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396</v>
      </c>
      <c r="AF44" s="373"/>
      <c r="AG44" s="373"/>
      <c r="AH44" s="374"/>
      <c r="AI44" s="372" t="s">
        <v>394</v>
      </c>
      <c r="AJ44" s="373"/>
      <c r="AK44" s="373"/>
      <c r="AL44" s="374"/>
      <c r="AM44" s="379" t="s">
        <v>423</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396</v>
      </c>
      <c r="AF51" s="373"/>
      <c r="AG51" s="373"/>
      <c r="AH51" s="374"/>
      <c r="AI51" s="372" t="s">
        <v>394</v>
      </c>
      <c r="AJ51" s="373"/>
      <c r="AK51" s="373"/>
      <c r="AL51" s="374"/>
      <c r="AM51" s="379" t="s">
        <v>423</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396</v>
      </c>
      <c r="AF58" s="373"/>
      <c r="AG58" s="373"/>
      <c r="AH58" s="374"/>
      <c r="AI58" s="372" t="s">
        <v>394</v>
      </c>
      <c r="AJ58" s="373"/>
      <c r="AK58" s="373"/>
      <c r="AL58" s="374"/>
      <c r="AM58" s="379" t="s">
        <v>423</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396</v>
      </c>
      <c r="AF65" s="373"/>
      <c r="AG65" s="373"/>
      <c r="AH65" s="374"/>
      <c r="AI65" s="372" t="s">
        <v>394</v>
      </c>
      <c r="AJ65" s="373"/>
      <c r="AK65" s="373"/>
      <c r="AL65" s="374"/>
      <c r="AM65" s="379" t="s">
        <v>423</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374</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374</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375</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373</v>
      </c>
      <c r="X70" s="949"/>
      <c r="Y70" s="954" t="s">
        <v>12</v>
      </c>
      <c r="Z70" s="954"/>
      <c r="AA70" s="955"/>
      <c r="AB70" s="956" t="s">
        <v>374</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374</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375</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396</v>
      </c>
      <c r="AF73" s="373"/>
      <c r="AG73" s="373"/>
      <c r="AH73" s="374"/>
      <c r="AI73" s="372" t="s">
        <v>394</v>
      </c>
      <c r="AJ73" s="373"/>
      <c r="AK73" s="373"/>
      <c r="AL73" s="374"/>
      <c r="AM73" s="379" t="s">
        <v>423</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387</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396</v>
      </c>
      <c r="AF85" s="373"/>
      <c r="AG85" s="373"/>
      <c r="AH85" s="374"/>
      <c r="AI85" s="372" t="s">
        <v>394</v>
      </c>
      <c r="AJ85" s="373"/>
      <c r="AK85" s="373"/>
      <c r="AL85" s="374"/>
      <c r="AM85" s="379" t="s">
        <v>423</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396</v>
      </c>
      <c r="AF90" s="373"/>
      <c r="AG90" s="373"/>
      <c r="AH90" s="374"/>
      <c r="AI90" s="372" t="s">
        <v>394</v>
      </c>
      <c r="AJ90" s="373"/>
      <c r="AK90" s="373"/>
      <c r="AL90" s="374"/>
      <c r="AM90" s="379" t="s">
        <v>423</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396</v>
      </c>
      <c r="AF95" s="373"/>
      <c r="AG95" s="373"/>
      <c r="AH95" s="374"/>
      <c r="AI95" s="372" t="s">
        <v>394</v>
      </c>
      <c r="AJ95" s="373"/>
      <c r="AK95" s="373"/>
      <c r="AL95" s="374"/>
      <c r="AM95" s="379" t="s">
        <v>423</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396</v>
      </c>
      <c r="AF100" s="828"/>
      <c r="AG100" s="828"/>
      <c r="AH100" s="829"/>
      <c r="AI100" s="827" t="s">
        <v>416</v>
      </c>
      <c r="AJ100" s="828"/>
      <c r="AK100" s="828"/>
      <c r="AL100" s="829"/>
      <c r="AM100" s="827" t="s">
        <v>423</v>
      </c>
      <c r="AN100" s="828"/>
      <c r="AO100" s="828"/>
      <c r="AP100" s="829"/>
      <c r="AQ100" s="933" t="s">
        <v>436</v>
      </c>
      <c r="AR100" s="934"/>
      <c r="AS100" s="934"/>
      <c r="AT100" s="935"/>
      <c r="AU100" s="933" t="s">
        <v>437</v>
      </c>
      <c r="AV100" s="934"/>
      <c r="AW100" s="934"/>
      <c r="AX100" s="936"/>
    </row>
    <row r="101" spans="1:60" ht="23.25" customHeight="1" x14ac:dyDescent="0.15">
      <c r="A101" s="492"/>
      <c r="B101" s="493"/>
      <c r="C101" s="493"/>
      <c r="D101" s="493"/>
      <c r="E101" s="493"/>
      <c r="F101" s="494"/>
      <c r="G101" s="165" t="s">
        <v>600</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601</v>
      </c>
      <c r="AC101" s="552"/>
      <c r="AD101" s="552"/>
      <c r="AE101" s="368">
        <v>472</v>
      </c>
      <c r="AF101" s="369"/>
      <c r="AG101" s="369"/>
      <c r="AH101" s="370"/>
      <c r="AI101" s="368">
        <v>393</v>
      </c>
      <c r="AJ101" s="369"/>
      <c r="AK101" s="369"/>
      <c r="AL101" s="370"/>
      <c r="AM101" s="368">
        <v>339</v>
      </c>
      <c r="AN101" s="369"/>
      <c r="AO101" s="369"/>
      <c r="AP101" s="370"/>
      <c r="AQ101" s="368" t="s">
        <v>641</v>
      </c>
      <c r="AR101" s="369"/>
      <c r="AS101" s="369"/>
      <c r="AT101" s="370"/>
      <c r="AU101" s="368" t="s">
        <v>641</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601</v>
      </c>
      <c r="AC102" s="552"/>
      <c r="AD102" s="552"/>
      <c r="AE102" s="362">
        <v>589</v>
      </c>
      <c r="AF102" s="362"/>
      <c r="AG102" s="362"/>
      <c r="AH102" s="362"/>
      <c r="AI102" s="362">
        <v>476</v>
      </c>
      <c r="AJ102" s="362"/>
      <c r="AK102" s="362"/>
      <c r="AL102" s="362"/>
      <c r="AM102" s="362">
        <v>368</v>
      </c>
      <c r="AN102" s="362"/>
      <c r="AO102" s="362"/>
      <c r="AP102" s="362"/>
      <c r="AQ102" s="818">
        <v>272</v>
      </c>
      <c r="AR102" s="819"/>
      <c r="AS102" s="819"/>
      <c r="AT102" s="820"/>
      <c r="AU102" s="818">
        <v>244</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396</v>
      </c>
      <c r="AF103" s="302"/>
      <c r="AG103" s="302"/>
      <c r="AH103" s="303"/>
      <c r="AI103" s="307" t="s">
        <v>394</v>
      </c>
      <c r="AJ103" s="302"/>
      <c r="AK103" s="302"/>
      <c r="AL103" s="303"/>
      <c r="AM103" s="307" t="s">
        <v>423</v>
      </c>
      <c r="AN103" s="302"/>
      <c r="AO103" s="302"/>
      <c r="AP103" s="303"/>
      <c r="AQ103" s="364" t="s">
        <v>436</v>
      </c>
      <c r="AR103" s="365"/>
      <c r="AS103" s="365"/>
      <c r="AT103" s="366"/>
      <c r="AU103" s="364" t="s">
        <v>437</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396</v>
      </c>
      <c r="AF106" s="302"/>
      <c r="AG106" s="302"/>
      <c r="AH106" s="303"/>
      <c r="AI106" s="307" t="s">
        <v>394</v>
      </c>
      <c r="AJ106" s="302"/>
      <c r="AK106" s="302"/>
      <c r="AL106" s="303"/>
      <c r="AM106" s="307" t="s">
        <v>423</v>
      </c>
      <c r="AN106" s="302"/>
      <c r="AO106" s="302"/>
      <c r="AP106" s="303"/>
      <c r="AQ106" s="364" t="s">
        <v>436</v>
      </c>
      <c r="AR106" s="365"/>
      <c r="AS106" s="365"/>
      <c r="AT106" s="366"/>
      <c r="AU106" s="364" t="s">
        <v>437</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396</v>
      </c>
      <c r="AF109" s="302"/>
      <c r="AG109" s="302"/>
      <c r="AH109" s="303"/>
      <c r="AI109" s="307" t="s">
        <v>394</v>
      </c>
      <c r="AJ109" s="302"/>
      <c r="AK109" s="302"/>
      <c r="AL109" s="303"/>
      <c r="AM109" s="307" t="s">
        <v>423</v>
      </c>
      <c r="AN109" s="302"/>
      <c r="AO109" s="302"/>
      <c r="AP109" s="303"/>
      <c r="AQ109" s="364" t="s">
        <v>436</v>
      </c>
      <c r="AR109" s="365"/>
      <c r="AS109" s="365"/>
      <c r="AT109" s="366"/>
      <c r="AU109" s="364" t="s">
        <v>437</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396</v>
      </c>
      <c r="AF112" s="302"/>
      <c r="AG112" s="302"/>
      <c r="AH112" s="303"/>
      <c r="AI112" s="307" t="s">
        <v>394</v>
      </c>
      <c r="AJ112" s="302"/>
      <c r="AK112" s="302"/>
      <c r="AL112" s="303"/>
      <c r="AM112" s="307" t="s">
        <v>423</v>
      </c>
      <c r="AN112" s="302"/>
      <c r="AO112" s="302"/>
      <c r="AP112" s="303"/>
      <c r="AQ112" s="364" t="s">
        <v>436</v>
      </c>
      <c r="AR112" s="365"/>
      <c r="AS112" s="365"/>
      <c r="AT112" s="366"/>
      <c r="AU112" s="364" t="s">
        <v>437</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396</v>
      </c>
      <c r="AF115" s="302"/>
      <c r="AG115" s="302"/>
      <c r="AH115" s="303"/>
      <c r="AI115" s="307" t="s">
        <v>394</v>
      </c>
      <c r="AJ115" s="302"/>
      <c r="AK115" s="302"/>
      <c r="AL115" s="303"/>
      <c r="AM115" s="307" t="s">
        <v>423</v>
      </c>
      <c r="AN115" s="302"/>
      <c r="AO115" s="302"/>
      <c r="AP115" s="303"/>
      <c r="AQ115" s="339" t="s">
        <v>438</v>
      </c>
      <c r="AR115" s="340"/>
      <c r="AS115" s="340"/>
      <c r="AT115" s="340"/>
      <c r="AU115" s="340"/>
      <c r="AV115" s="340"/>
      <c r="AW115" s="340"/>
      <c r="AX115" s="341"/>
    </row>
    <row r="116" spans="1:50" ht="23.25" customHeight="1" x14ac:dyDescent="0.15">
      <c r="A116" s="296"/>
      <c r="B116" s="297"/>
      <c r="C116" s="297"/>
      <c r="D116" s="297"/>
      <c r="E116" s="297"/>
      <c r="F116" s="298"/>
      <c r="G116" s="355" t="s">
        <v>605</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602</v>
      </c>
      <c r="AC116" s="305"/>
      <c r="AD116" s="306"/>
      <c r="AE116" s="362">
        <v>3539</v>
      </c>
      <c r="AF116" s="362"/>
      <c r="AG116" s="362"/>
      <c r="AH116" s="362"/>
      <c r="AI116" s="362">
        <v>3141</v>
      </c>
      <c r="AJ116" s="362"/>
      <c r="AK116" s="362"/>
      <c r="AL116" s="362"/>
      <c r="AM116" s="362">
        <v>4464</v>
      </c>
      <c r="AN116" s="362"/>
      <c r="AO116" s="362"/>
      <c r="AP116" s="362"/>
      <c r="AQ116" s="368">
        <v>3411</v>
      </c>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608</v>
      </c>
      <c r="AC117" s="346"/>
      <c r="AD117" s="347"/>
      <c r="AE117" s="310" t="s">
        <v>603</v>
      </c>
      <c r="AF117" s="310"/>
      <c r="AG117" s="310"/>
      <c r="AH117" s="310"/>
      <c r="AI117" s="310" t="s">
        <v>604</v>
      </c>
      <c r="AJ117" s="310"/>
      <c r="AK117" s="310"/>
      <c r="AL117" s="310"/>
      <c r="AM117" s="310" t="s">
        <v>642</v>
      </c>
      <c r="AN117" s="310"/>
      <c r="AO117" s="310"/>
      <c r="AP117" s="310"/>
      <c r="AQ117" s="310" t="s">
        <v>643</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396</v>
      </c>
      <c r="AF118" s="302"/>
      <c r="AG118" s="302"/>
      <c r="AH118" s="303"/>
      <c r="AI118" s="307" t="s">
        <v>394</v>
      </c>
      <c r="AJ118" s="302"/>
      <c r="AK118" s="302"/>
      <c r="AL118" s="303"/>
      <c r="AM118" s="307" t="s">
        <v>423</v>
      </c>
      <c r="AN118" s="302"/>
      <c r="AO118" s="302"/>
      <c r="AP118" s="303"/>
      <c r="AQ118" s="339" t="s">
        <v>438</v>
      </c>
      <c r="AR118" s="340"/>
      <c r="AS118" s="340"/>
      <c r="AT118" s="340"/>
      <c r="AU118" s="340"/>
      <c r="AV118" s="340"/>
      <c r="AW118" s="340"/>
      <c r="AX118" s="341"/>
    </row>
    <row r="119" spans="1:50" ht="23.25" customHeight="1" x14ac:dyDescent="0.15">
      <c r="A119" s="296"/>
      <c r="B119" s="297"/>
      <c r="C119" s="297"/>
      <c r="D119" s="297"/>
      <c r="E119" s="297"/>
      <c r="F119" s="298"/>
      <c r="G119" s="355" t="s">
        <v>606</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610</v>
      </c>
      <c r="AC119" s="305"/>
      <c r="AD119" s="306"/>
      <c r="AE119" s="362">
        <v>4841</v>
      </c>
      <c r="AF119" s="362"/>
      <c r="AG119" s="362"/>
      <c r="AH119" s="362"/>
      <c r="AI119" s="362">
        <v>3800</v>
      </c>
      <c r="AJ119" s="362"/>
      <c r="AK119" s="362"/>
      <c r="AL119" s="362"/>
      <c r="AM119" s="362">
        <v>0</v>
      </c>
      <c r="AN119" s="362"/>
      <c r="AO119" s="362"/>
      <c r="AP119" s="362"/>
      <c r="AQ119" s="362">
        <v>4321</v>
      </c>
      <c r="AR119" s="362"/>
      <c r="AS119" s="362"/>
      <c r="AT119" s="362"/>
      <c r="AU119" s="362"/>
      <c r="AV119" s="362"/>
      <c r="AW119" s="362"/>
      <c r="AX119" s="363"/>
    </row>
    <row r="120" spans="1:50" ht="46.5"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609</v>
      </c>
      <c r="AC120" s="346"/>
      <c r="AD120" s="347"/>
      <c r="AE120" s="310" t="s">
        <v>611</v>
      </c>
      <c r="AF120" s="310"/>
      <c r="AG120" s="310"/>
      <c r="AH120" s="310"/>
      <c r="AI120" s="310" t="s">
        <v>612</v>
      </c>
      <c r="AJ120" s="310"/>
      <c r="AK120" s="310"/>
      <c r="AL120" s="310"/>
      <c r="AM120" s="310" t="s">
        <v>644</v>
      </c>
      <c r="AN120" s="310"/>
      <c r="AO120" s="310"/>
      <c r="AP120" s="310"/>
      <c r="AQ120" s="310" t="s">
        <v>645</v>
      </c>
      <c r="AR120" s="310"/>
      <c r="AS120" s="310"/>
      <c r="AT120" s="310"/>
      <c r="AU120" s="310"/>
      <c r="AV120" s="310"/>
      <c r="AW120" s="310"/>
      <c r="AX120" s="311"/>
    </row>
    <row r="121" spans="1:50" ht="23.25"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396</v>
      </c>
      <c r="AF121" s="302"/>
      <c r="AG121" s="302"/>
      <c r="AH121" s="303"/>
      <c r="AI121" s="307" t="s">
        <v>394</v>
      </c>
      <c r="AJ121" s="302"/>
      <c r="AK121" s="302"/>
      <c r="AL121" s="303"/>
      <c r="AM121" s="307" t="s">
        <v>423</v>
      </c>
      <c r="AN121" s="302"/>
      <c r="AO121" s="302"/>
      <c r="AP121" s="303"/>
      <c r="AQ121" s="339" t="s">
        <v>438</v>
      </c>
      <c r="AR121" s="340"/>
      <c r="AS121" s="340"/>
      <c r="AT121" s="340"/>
      <c r="AU121" s="340"/>
      <c r="AV121" s="340"/>
      <c r="AW121" s="340"/>
      <c r="AX121" s="341"/>
    </row>
    <row r="122" spans="1:50" ht="23.25" customHeight="1" x14ac:dyDescent="0.15">
      <c r="A122" s="296"/>
      <c r="B122" s="297"/>
      <c r="C122" s="297"/>
      <c r="D122" s="297"/>
      <c r="E122" s="297"/>
      <c r="F122" s="298"/>
      <c r="G122" s="355" t="s">
        <v>607</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t="s">
        <v>613</v>
      </c>
      <c r="AC122" s="305"/>
      <c r="AD122" s="306"/>
      <c r="AE122" s="362">
        <v>3235</v>
      </c>
      <c r="AF122" s="362"/>
      <c r="AG122" s="362"/>
      <c r="AH122" s="362"/>
      <c r="AI122" s="362">
        <v>2925</v>
      </c>
      <c r="AJ122" s="362"/>
      <c r="AK122" s="362"/>
      <c r="AL122" s="362"/>
      <c r="AM122" s="362">
        <v>2852</v>
      </c>
      <c r="AN122" s="362"/>
      <c r="AO122" s="362"/>
      <c r="AP122" s="362"/>
      <c r="AQ122" s="362">
        <v>3910</v>
      </c>
      <c r="AR122" s="362"/>
      <c r="AS122" s="362"/>
      <c r="AT122" s="362"/>
      <c r="AU122" s="362"/>
      <c r="AV122" s="362"/>
      <c r="AW122" s="362"/>
      <c r="AX122" s="363"/>
    </row>
    <row r="123" spans="1:50" ht="46.5" customHeight="1" thickBo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609</v>
      </c>
      <c r="AC123" s="346"/>
      <c r="AD123" s="347"/>
      <c r="AE123" s="310" t="s">
        <v>614</v>
      </c>
      <c r="AF123" s="310"/>
      <c r="AG123" s="310"/>
      <c r="AH123" s="310"/>
      <c r="AI123" s="310" t="s">
        <v>615</v>
      </c>
      <c r="AJ123" s="310"/>
      <c r="AK123" s="310"/>
      <c r="AL123" s="310"/>
      <c r="AM123" s="310" t="s">
        <v>646</v>
      </c>
      <c r="AN123" s="310"/>
      <c r="AO123" s="310"/>
      <c r="AP123" s="310"/>
      <c r="AQ123" s="310" t="s">
        <v>647</v>
      </c>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396</v>
      </c>
      <c r="AF124" s="302"/>
      <c r="AG124" s="302"/>
      <c r="AH124" s="303"/>
      <c r="AI124" s="307" t="s">
        <v>394</v>
      </c>
      <c r="AJ124" s="302"/>
      <c r="AK124" s="302"/>
      <c r="AL124" s="303"/>
      <c r="AM124" s="307" t="s">
        <v>423</v>
      </c>
      <c r="AN124" s="302"/>
      <c r="AO124" s="302"/>
      <c r="AP124" s="303"/>
      <c r="AQ124" s="339" t="s">
        <v>438</v>
      </c>
      <c r="AR124" s="340"/>
      <c r="AS124" s="340"/>
      <c r="AT124" s="340"/>
      <c r="AU124" s="340"/>
      <c r="AV124" s="340"/>
      <c r="AW124" s="340"/>
      <c r="AX124" s="341"/>
    </row>
    <row r="125" spans="1:50" ht="23.25" hidden="1" customHeight="1" x14ac:dyDescent="0.15">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396</v>
      </c>
      <c r="AF127" s="302"/>
      <c r="AG127" s="302"/>
      <c r="AH127" s="303"/>
      <c r="AI127" s="307" t="s">
        <v>394</v>
      </c>
      <c r="AJ127" s="302"/>
      <c r="AK127" s="302"/>
      <c r="AL127" s="303"/>
      <c r="AM127" s="307" t="s">
        <v>423</v>
      </c>
      <c r="AN127" s="302"/>
      <c r="AO127" s="302"/>
      <c r="AP127" s="303"/>
      <c r="AQ127" s="339" t="s">
        <v>438</v>
      </c>
      <c r="AR127" s="340"/>
      <c r="AS127" s="340"/>
      <c r="AT127" s="340"/>
      <c r="AU127" s="340"/>
      <c r="AV127" s="340"/>
      <c r="AW127" s="340"/>
      <c r="AX127" s="341"/>
    </row>
    <row r="128" spans="1:50" ht="23.25" hidden="1" customHeight="1" x14ac:dyDescent="0.15">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411</v>
      </c>
      <c r="B130" s="996"/>
      <c r="C130" s="995" t="s">
        <v>239</v>
      </c>
      <c r="D130" s="996"/>
      <c r="E130" s="312" t="s">
        <v>268</v>
      </c>
      <c r="F130" s="313"/>
      <c r="G130" s="314" t="s">
        <v>571</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572</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v>2</v>
      </c>
      <c r="AR133" s="275"/>
      <c r="AS133" s="141" t="s">
        <v>236</v>
      </c>
      <c r="AT133" s="176"/>
      <c r="AU133" s="140">
        <v>7</v>
      </c>
      <c r="AV133" s="140"/>
      <c r="AW133" s="141" t="s">
        <v>181</v>
      </c>
      <c r="AX133" s="142"/>
    </row>
    <row r="134" spans="1:50" ht="39.75" customHeight="1" x14ac:dyDescent="0.15">
      <c r="A134" s="999"/>
      <c r="B134" s="256"/>
      <c r="C134" s="255"/>
      <c r="D134" s="256"/>
      <c r="E134" s="255"/>
      <c r="F134" s="318"/>
      <c r="G134" s="235" t="s">
        <v>573</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375</v>
      </c>
      <c r="AC134" s="228"/>
      <c r="AD134" s="228"/>
      <c r="AE134" s="270">
        <v>5.0999999999999996</v>
      </c>
      <c r="AF134" s="120"/>
      <c r="AG134" s="120"/>
      <c r="AH134" s="120"/>
      <c r="AI134" s="270">
        <v>6.2</v>
      </c>
      <c r="AJ134" s="120"/>
      <c r="AK134" s="120"/>
      <c r="AL134" s="120"/>
      <c r="AM134" s="270">
        <v>7.5</v>
      </c>
      <c r="AN134" s="120"/>
      <c r="AO134" s="120"/>
      <c r="AP134" s="120"/>
      <c r="AQ134" s="270" t="s">
        <v>597</v>
      </c>
      <c r="AR134" s="120"/>
      <c r="AS134" s="120"/>
      <c r="AT134" s="120"/>
      <c r="AU134" s="270" t="s">
        <v>597</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375</v>
      </c>
      <c r="AC135" s="137"/>
      <c r="AD135" s="137"/>
      <c r="AE135" s="270">
        <v>3.2</v>
      </c>
      <c r="AF135" s="120"/>
      <c r="AG135" s="120"/>
      <c r="AH135" s="120"/>
      <c r="AI135" s="270">
        <v>5.0999999999999996</v>
      </c>
      <c r="AJ135" s="120"/>
      <c r="AK135" s="120"/>
      <c r="AL135" s="120"/>
      <c r="AM135" s="270">
        <v>6.2</v>
      </c>
      <c r="AN135" s="120"/>
      <c r="AO135" s="120"/>
      <c r="AP135" s="120"/>
      <c r="AQ135" s="270">
        <v>13</v>
      </c>
      <c r="AR135" s="120"/>
      <c r="AS135" s="120"/>
      <c r="AT135" s="120"/>
      <c r="AU135" s="270">
        <v>30</v>
      </c>
      <c r="AV135" s="120"/>
      <c r="AW135" s="120"/>
      <c r="AX135" s="219"/>
    </row>
    <row r="136" spans="1:50" ht="18.75"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v>2</v>
      </c>
      <c r="AR137" s="275"/>
      <c r="AS137" s="141" t="s">
        <v>236</v>
      </c>
      <c r="AT137" s="176"/>
      <c r="AU137" s="140">
        <v>7</v>
      </c>
      <c r="AV137" s="140"/>
      <c r="AW137" s="141" t="s">
        <v>181</v>
      </c>
      <c r="AX137" s="142"/>
    </row>
    <row r="138" spans="1:50" ht="39.75" customHeight="1" x14ac:dyDescent="0.15">
      <c r="A138" s="999"/>
      <c r="B138" s="256"/>
      <c r="C138" s="255"/>
      <c r="D138" s="256"/>
      <c r="E138" s="255"/>
      <c r="F138" s="318"/>
      <c r="G138" s="235" t="s">
        <v>574</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575</v>
      </c>
      <c r="AC138" s="228"/>
      <c r="AD138" s="228"/>
      <c r="AE138" s="270">
        <v>2878</v>
      </c>
      <c r="AF138" s="120"/>
      <c r="AG138" s="120"/>
      <c r="AH138" s="120"/>
      <c r="AI138" s="270">
        <v>3085</v>
      </c>
      <c r="AJ138" s="120"/>
      <c r="AK138" s="120"/>
      <c r="AL138" s="120"/>
      <c r="AM138" s="270">
        <v>3312</v>
      </c>
      <c r="AN138" s="120"/>
      <c r="AO138" s="120"/>
      <c r="AP138" s="120"/>
      <c r="AQ138" s="270" t="s">
        <v>599</v>
      </c>
      <c r="AR138" s="120"/>
      <c r="AS138" s="120"/>
      <c r="AT138" s="120"/>
      <c r="AU138" s="270" t="s">
        <v>598</v>
      </c>
      <c r="AV138" s="120"/>
      <c r="AW138" s="120"/>
      <c r="AX138" s="219"/>
    </row>
    <row r="139" spans="1:50" ht="39.75"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575</v>
      </c>
      <c r="AC139" s="137"/>
      <c r="AD139" s="137"/>
      <c r="AE139" s="270" t="s">
        <v>569</v>
      </c>
      <c r="AF139" s="120"/>
      <c r="AG139" s="120"/>
      <c r="AH139" s="120"/>
      <c r="AI139" s="270" t="s">
        <v>569</v>
      </c>
      <c r="AJ139" s="120"/>
      <c r="AK139" s="120"/>
      <c r="AL139" s="120"/>
      <c r="AM139" s="270" t="s">
        <v>597</v>
      </c>
      <c r="AN139" s="120"/>
      <c r="AO139" s="120"/>
      <c r="AP139" s="120"/>
      <c r="AQ139" s="270">
        <v>3000</v>
      </c>
      <c r="AR139" s="120"/>
      <c r="AS139" s="120"/>
      <c r="AT139" s="120"/>
      <c r="AU139" s="270">
        <v>4300</v>
      </c>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616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8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x14ac:dyDescent="0.15">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426</v>
      </c>
      <c r="D430" s="254"/>
      <c r="E430" s="242" t="s">
        <v>404</v>
      </c>
      <c r="F430" s="452"/>
      <c r="G430" s="244" t="s">
        <v>255</v>
      </c>
      <c r="H430" s="162"/>
      <c r="I430" s="162"/>
      <c r="J430" s="245" t="s">
        <v>569</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569</v>
      </c>
      <c r="AF432" s="140"/>
      <c r="AG432" s="141" t="s">
        <v>236</v>
      </c>
      <c r="AH432" s="176"/>
      <c r="AI432" s="186"/>
      <c r="AJ432" s="186"/>
      <c r="AK432" s="186"/>
      <c r="AL432" s="181"/>
      <c r="AM432" s="186"/>
      <c r="AN432" s="186"/>
      <c r="AO432" s="186"/>
      <c r="AP432" s="181"/>
      <c r="AQ432" s="215" t="s">
        <v>569</v>
      </c>
      <c r="AR432" s="140"/>
      <c r="AS432" s="141" t="s">
        <v>236</v>
      </c>
      <c r="AT432" s="176"/>
      <c r="AU432" s="140" t="s">
        <v>659</v>
      </c>
      <c r="AV432" s="140"/>
      <c r="AW432" s="141" t="s">
        <v>181</v>
      </c>
      <c r="AX432" s="142"/>
    </row>
    <row r="433" spans="1:50" ht="23.25" customHeight="1" x14ac:dyDescent="0.15">
      <c r="A433" s="999"/>
      <c r="B433" s="256"/>
      <c r="C433" s="255"/>
      <c r="D433" s="256"/>
      <c r="E433" s="170"/>
      <c r="F433" s="171"/>
      <c r="G433" s="235" t="s">
        <v>636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569</v>
      </c>
      <c r="AC433" s="137"/>
      <c r="AD433" s="137"/>
      <c r="AE433" s="119" t="s">
        <v>569</v>
      </c>
      <c r="AF433" s="120"/>
      <c r="AG433" s="120"/>
      <c r="AH433" s="120"/>
      <c r="AI433" s="119" t="s">
        <v>569</v>
      </c>
      <c r="AJ433" s="120"/>
      <c r="AK433" s="120"/>
      <c r="AL433" s="120"/>
      <c r="AM433" s="119" t="s">
        <v>569</v>
      </c>
      <c r="AN433" s="120"/>
      <c r="AO433" s="120"/>
      <c r="AP433" s="121"/>
      <c r="AQ433" s="119" t="s">
        <v>569</v>
      </c>
      <c r="AR433" s="120"/>
      <c r="AS433" s="120"/>
      <c r="AT433" s="121"/>
      <c r="AU433" s="120" t="s">
        <v>569</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569</v>
      </c>
      <c r="AC434" s="228"/>
      <c r="AD434" s="228"/>
      <c r="AE434" s="119" t="s">
        <v>569</v>
      </c>
      <c r="AF434" s="120"/>
      <c r="AG434" s="120"/>
      <c r="AH434" s="121"/>
      <c r="AI434" s="119" t="s">
        <v>569</v>
      </c>
      <c r="AJ434" s="120"/>
      <c r="AK434" s="120"/>
      <c r="AL434" s="120"/>
      <c r="AM434" s="119" t="s">
        <v>569</v>
      </c>
      <c r="AN434" s="120"/>
      <c r="AO434" s="120"/>
      <c r="AP434" s="121"/>
      <c r="AQ434" s="119" t="s">
        <v>569</v>
      </c>
      <c r="AR434" s="120"/>
      <c r="AS434" s="120"/>
      <c r="AT434" s="121"/>
      <c r="AU434" s="120" t="s">
        <v>569</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569</v>
      </c>
      <c r="AF435" s="120"/>
      <c r="AG435" s="120"/>
      <c r="AH435" s="121"/>
      <c r="AI435" s="119" t="s">
        <v>569</v>
      </c>
      <c r="AJ435" s="120"/>
      <c r="AK435" s="120"/>
      <c r="AL435" s="120"/>
      <c r="AM435" s="119" t="s">
        <v>569</v>
      </c>
      <c r="AN435" s="120"/>
      <c r="AO435" s="120"/>
      <c r="AP435" s="121"/>
      <c r="AQ435" s="119" t="s">
        <v>569</v>
      </c>
      <c r="AR435" s="120"/>
      <c r="AS435" s="120"/>
      <c r="AT435" s="121"/>
      <c r="AU435" s="120" t="s">
        <v>569</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569</v>
      </c>
      <c r="AF437" s="140"/>
      <c r="AG437" s="141" t="s">
        <v>236</v>
      </c>
      <c r="AH437" s="176"/>
      <c r="AI437" s="186"/>
      <c r="AJ437" s="186"/>
      <c r="AK437" s="186"/>
      <c r="AL437" s="181"/>
      <c r="AM437" s="186"/>
      <c r="AN437" s="186"/>
      <c r="AO437" s="186"/>
      <c r="AP437" s="181"/>
      <c r="AQ437" s="215" t="s">
        <v>569</v>
      </c>
      <c r="AR437" s="140"/>
      <c r="AS437" s="141" t="s">
        <v>236</v>
      </c>
      <c r="AT437" s="176"/>
      <c r="AU437" s="140" t="s">
        <v>569</v>
      </c>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t="s">
        <v>569</v>
      </c>
      <c r="AC438" s="137"/>
      <c r="AD438" s="137"/>
      <c r="AE438" s="119" t="s">
        <v>569</v>
      </c>
      <c r="AF438" s="120"/>
      <c r="AG438" s="120"/>
      <c r="AH438" s="120"/>
      <c r="AI438" s="119" t="s">
        <v>569</v>
      </c>
      <c r="AJ438" s="120"/>
      <c r="AK438" s="120"/>
      <c r="AL438" s="120"/>
      <c r="AM438" s="119" t="s">
        <v>569</v>
      </c>
      <c r="AN438" s="120"/>
      <c r="AO438" s="120"/>
      <c r="AP438" s="121"/>
      <c r="AQ438" s="119" t="s">
        <v>569</v>
      </c>
      <c r="AR438" s="120"/>
      <c r="AS438" s="120"/>
      <c r="AT438" s="121"/>
      <c r="AU438" s="120" t="s">
        <v>569</v>
      </c>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t="s">
        <v>569</v>
      </c>
      <c r="AC439" s="228"/>
      <c r="AD439" s="228"/>
      <c r="AE439" s="119" t="s">
        <v>569</v>
      </c>
      <c r="AF439" s="120"/>
      <c r="AG439" s="120"/>
      <c r="AH439" s="121"/>
      <c r="AI439" s="119" t="s">
        <v>569</v>
      </c>
      <c r="AJ439" s="120"/>
      <c r="AK439" s="120"/>
      <c r="AL439" s="120"/>
      <c r="AM439" s="119" t="s">
        <v>569</v>
      </c>
      <c r="AN439" s="120"/>
      <c r="AO439" s="120"/>
      <c r="AP439" s="121"/>
      <c r="AQ439" s="119" t="s">
        <v>569</v>
      </c>
      <c r="AR439" s="120"/>
      <c r="AS439" s="120"/>
      <c r="AT439" s="121"/>
      <c r="AU439" s="120" t="s">
        <v>569</v>
      </c>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t="s">
        <v>569</v>
      </c>
      <c r="AF440" s="120"/>
      <c r="AG440" s="120"/>
      <c r="AH440" s="121"/>
      <c r="AI440" s="119" t="s">
        <v>569</v>
      </c>
      <c r="AJ440" s="120"/>
      <c r="AK440" s="120"/>
      <c r="AL440" s="120"/>
      <c r="AM440" s="119" t="s">
        <v>569</v>
      </c>
      <c r="AN440" s="120"/>
      <c r="AO440" s="120"/>
      <c r="AP440" s="121"/>
      <c r="AQ440" s="119" t="s">
        <v>569</v>
      </c>
      <c r="AR440" s="120"/>
      <c r="AS440" s="120"/>
      <c r="AT440" s="121"/>
      <c r="AU440" s="120" t="s">
        <v>569</v>
      </c>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9.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636</v>
      </c>
      <c r="AF457" s="140"/>
      <c r="AG457" s="141" t="s">
        <v>236</v>
      </c>
      <c r="AH457" s="176"/>
      <c r="AI457" s="186"/>
      <c r="AJ457" s="186"/>
      <c r="AK457" s="186"/>
      <c r="AL457" s="181"/>
      <c r="AM457" s="186"/>
      <c r="AN457" s="186"/>
      <c r="AO457" s="186"/>
      <c r="AP457" s="181"/>
      <c r="AQ457" s="215" t="s">
        <v>636</v>
      </c>
      <c r="AR457" s="140"/>
      <c r="AS457" s="141" t="s">
        <v>236</v>
      </c>
      <c r="AT457" s="176"/>
      <c r="AU457" s="140" t="s">
        <v>636</v>
      </c>
      <c r="AV457" s="140"/>
      <c r="AW457" s="141" t="s">
        <v>181</v>
      </c>
      <c r="AX457" s="142"/>
    </row>
    <row r="458" spans="1:50" ht="23.25" customHeight="1" x14ac:dyDescent="0.15">
      <c r="A458" s="999"/>
      <c r="B458" s="256"/>
      <c r="C458" s="255"/>
      <c r="D458" s="256"/>
      <c r="E458" s="170"/>
      <c r="F458" s="171"/>
      <c r="G458" s="235" t="s">
        <v>636</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636</v>
      </c>
      <c r="AC458" s="137"/>
      <c r="AD458" s="137"/>
      <c r="AE458" s="119" t="s">
        <v>636</v>
      </c>
      <c r="AF458" s="120"/>
      <c r="AG458" s="120"/>
      <c r="AH458" s="120"/>
      <c r="AI458" s="119" t="s">
        <v>636</v>
      </c>
      <c r="AJ458" s="120"/>
      <c r="AK458" s="120"/>
      <c r="AL458" s="120"/>
      <c r="AM458" s="119" t="s">
        <v>636</v>
      </c>
      <c r="AN458" s="120"/>
      <c r="AO458" s="120"/>
      <c r="AP458" s="121"/>
      <c r="AQ458" s="119" t="s">
        <v>636</v>
      </c>
      <c r="AR458" s="120"/>
      <c r="AS458" s="120"/>
      <c r="AT458" s="121"/>
      <c r="AU458" s="120" t="s">
        <v>636</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636</v>
      </c>
      <c r="AC459" s="228"/>
      <c r="AD459" s="228"/>
      <c r="AE459" s="119" t="s">
        <v>636</v>
      </c>
      <c r="AF459" s="120"/>
      <c r="AG459" s="120"/>
      <c r="AH459" s="121"/>
      <c r="AI459" s="119" t="s">
        <v>636</v>
      </c>
      <c r="AJ459" s="120"/>
      <c r="AK459" s="120"/>
      <c r="AL459" s="120"/>
      <c r="AM459" s="119" t="s">
        <v>636</v>
      </c>
      <c r="AN459" s="120"/>
      <c r="AO459" s="120"/>
      <c r="AP459" s="121"/>
      <c r="AQ459" s="119" t="s">
        <v>636</v>
      </c>
      <c r="AR459" s="120"/>
      <c r="AS459" s="120"/>
      <c r="AT459" s="121"/>
      <c r="AU459" s="120" t="s">
        <v>636</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636</v>
      </c>
      <c r="AF460" s="120"/>
      <c r="AG460" s="120"/>
      <c r="AH460" s="121"/>
      <c r="AI460" s="119" t="s">
        <v>636</v>
      </c>
      <c r="AJ460" s="120"/>
      <c r="AK460" s="120"/>
      <c r="AL460" s="120"/>
      <c r="AM460" s="119" t="s">
        <v>636</v>
      </c>
      <c r="AN460" s="120"/>
      <c r="AO460" s="120"/>
      <c r="AP460" s="121"/>
      <c r="AQ460" s="119" t="s">
        <v>636</v>
      </c>
      <c r="AR460" s="120"/>
      <c r="AS460" s="120"/>
      <c r="AT460" s="121"/>
      <c r="AU460" s="120" t="s">
        <v>636</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636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thickBot="1" x14ac:dyDescent="0.2">
      <c r="A484" s="999"/>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thickBot="1" x14ac:dyDescent="0.2">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thickBot="1" x14ac:dyDescent="0.2">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97.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564</v>
      </c>
      <c r="AE702" s="900"/>
      <c r="AF702" s="900"/>
      <c r="AG702" s="889" t="s">
        <v>617</v>
      </c>
      <c r="AH702" s="890"/>
      <c r="AI702" s="890"/>
      <c r="AJ702" s="890"/>
      <c r="AK702" s="890"/>
      <c r="AL702" s="890"/>
      <c r="AM702" s="890"/>
      <c r="AN702" s="890"/>
      <c r="AO702" s="890"/>
      <c r="AP702" s="890"/>
      <c r="AQ702" s="890"/>
      <c r="AR702" s="890"/>
      <c r="AS702" s="890"/>
      <c r="AT702" s="890"/>
      <c r="AU702" s="890"/>
      <c r="AV702" s="890"/>
      <c r="AW702" s="890"/>
      <c r="AX702" s="891"/>
    </row>
    <row r="703" spans="1:50" ht="56.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564</v>
      </c>
      <c r="AE703" s="159"/>
      <c r="AF703" s="159"/>
      <c r="AG703" s="668" t="s">
        <v>589</v>
      </c>
      <c r="AH703" s="669"/>
      <c r="AI703" s="669"/>
      <c r="AJ703" s="669"/>
      <c r="AK703" s="669"/>
      <c r="AL703" s="669"/>
      <c r="AM703" s="669"/>
      <c r="AN703" s="669"/>
      <c r="AO703" s="669"/>
      <c r="AP703" s="669"/>
      <c r="AQ703" s="669"/>
      <c r="AR703" s="669"/>
      <c r="AS703" s="669"/>
      <c r="AT703" s="669"/>
      <c r="AU703" s="669"/>
      <c r="AV703" s="669"/>
      <c r="AW703" s="669"/>
      <c r="AX703" s="670"/>
    </row>
    <row r="704" spans="1:50" ht="54.7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564</v>
      </c>
      <c r="AE704" s="587"/>
      <c r="AF704" s="587"/>
      <c r="AG704" s="432" t="s">
        <v>590</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587</v>
      </c>
      <c r="AE705" s="737"/>
      <c r="AF705" s="737"/>
      <c r="AG705" s="164" t="s">
        <v>569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588</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588</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69.7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564</v>
      </c>
      <c r="AE708" s="672"/>
      <c r="AF708" s="672"/>
      <c r="AG708" s="527" t="s">
        <v>592</v>
      </c>
      <c r="AH708" s="528"/>
      <c r="AI708" s="528"/>
      <c r="AJ708" s="528"/>
      <c r="AK708" s="528"/>
      <c r="AL708" s="528"/>
      <c r="AM708" s="528"/>
      <c r="AN708" s="528"/>
      <c r="AO708" s="528"/>
      <c r="AP708" s="528"/>
      <c r="AQ708" s="528"/>
      <c r="AR708" s="528"/>
      <c r="AS708" s="528"/>
      <c r="AT708" s="528"/>
      <c r="AU708" s="528"/>
      <c r="AV708" s="528"/>
      <c r="AW708" s="528"/>
      <c r="AX708" s="529"/>
    </row>
    <row r="709" spans="1:50" ht="48.7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564</v>
      </c>
      <c r="AE709" s="159"/>
      <c r="AF709" s="159"/>
      <c r="AG709" s="668" t="s">
        <v>618</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587</v>
      </c>
      <c r="AE710" s="159"/>
      <c r="AF710" s="159"/>
      <c r="AG710" s="668" t="s">
        <v>569</v>
      </c>
      <c r="AH710" s="669"/>
      <c r="AI710" s="669"/>
      <c r="AJ710" s="669"/>
      <c r="AK710" s="669"/>
      <c r="AL710" s="669"/>
      <c r="AM710" s="669"/>
      <c r="AN710" s="669"/>
      <c r="AO710" s="669"/>
      <c r="AP710" s="669"/>
      <c r="AQ710" s="669"/>
      <c r="AR710" s="669"/>
      <c r="AS710" s="669"/>
      <c r="AT710" s="669"/>
      <c r="AU710" s="669"/>
      <c r="AV710" s="669"/>
      <c r="AW710" s="669"/>
      <c r="AX710" s="670"/>
    </row>
    <row r="711" spans="1:50" ht="67.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564</v>
      </c>
      <c r="AE711" s="159"/>
      <c r="AF711" s="159"/>
      <c r="AG711" s="668" t="s">
        <v>593</v>
      </c>
      <c r="AH711" s="669"/>
      <c r="AI711" s="669"/>
      <c r="AJ711" s="669"/>
      <c r="AK711" s="669"/>
      <c r="AL711" s="669"/>
      <c r="AM711" s="669"/>
      <c r="AN711" s="669"/>
      <c r="AO711" s="669"/>
      <c r="AP711" s="669"/>
      <c r="AQ711" s="669"/>
      <c r="AR711" s="669"/>
      <c r="AS711" s="669"/>
      <c r="AT711" s="669"/>
      <c r="AU711" s="669"/>
      <c r="AV711" s="669"/>
      <c r="AW711" s="669"/>
      <c r="AX711" s="670"/>
    </row>
    <row r="712" spans="1:50" ht="95.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591</v>
      </c>
      <c r="AE712" s="587"/>
      <c r="AF712" s="587"/>
      <c r="AG712" s="595" t="s">
        <v>619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587</v>
      </c>
      <c r="AE713" s="159"/>
      <c r="AF713" s="160"/>
      <c r="AG713" s="668" t="s">
        <v>569</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587</v>
      </c>
      <c r="AE714" s="593"/>
      <c r="AF714" s="594"/>
      <c r="AG714" s="693" t="s">
        <v>569</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564</v>
      </c>
      <c r="AE715" s="672"/>
      <c r="AF715" s="781"/>
      <c r="AG715" s="527" t="s">
        <v>620</v>
      </c>
      <c r="AH715" s="528"/>
      <c r="AI715" s="528"/>
      <c r="AJ715" s="528"/>
      <c r="AK715" s="528"/>
      <c r="AL715" s="528"/>
      <c r="AM715" s="528"/>
      <c r="AN715" s="528"/>
      <c r="AO715" s="528"/>
      <c r="AP715" s="528"/>
      <c r="AQ715" s="528"/>
      <c r="AR715" s="528"/>
      <c r="AS715" s="528"/>
      <c r="AT715" s="528"/>
      <c r="AU715" s="528"/>
      <c r="AV715" s="528"/>
      <c r="AW715" s="528"/>
      <c r="AX715" s="529"/>
    </row>
    <row r="716" spans="1:50" ht="58.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587</v>
      </c>
      <c r="AE716" s="763"/>
      <c r="AF716" s="763"/>
      <c r="AG716" s="668" t="s">
        <v>621</v>
      </c>
      <c r="AH716" s="669"/>
      <c r="AI716" s="669"/>
      <c r="AJ716" s="669"/>
      <c r="AK716" s="669"/>
      <c r="AL716" s="669"/>
      <c r="AM716" s="669"/>
      <c r="AN716" s="669"/>
      <c r="AO716" s="669"/>
      <c r="AP716" s="669"/>
      <c r="AQ716" s="669"/>
      <c r="AR716" s="669"/>
      <c r="AS716" s="669"/>
      <c r="AT716" s="669"/>
      <c r="AU716" s="669"/>
      <c r="AV716" s="669"/>
      <c r="AW716" s="669"/>
      <c r="AX716" s="670"/>
    </row>
    <row r="717" spans="1:50" ht="69"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591</v>
      </c>
      <c r="AE717" s="159"/>
      <c r="AF717" s="159"/>
      <c r="AG717" s="668" t="s">
        <v>648</v>
      </c>
      <c r="AH717" s="669"/>
      <c r="AI717" s="669"/>
      <c r="AJ717" s="669"/>
      <c r="AK717" s="669"/>
      <c r="AL717" s="669"/>
      <c r="AM717" s="669"/>
      <c r="AN717" s="669"/>
      <c r="AO717" s="669"/>
      <c r="AP717" s="669"/>
      <c r="AQ717" s="669"/>
      <c r="AR717" s="669"/>
      <c r="AS717" s="669"/>
      <c r="AT717" s="669"/>
      <c r="AU717" s="669"/>
      <c r="AV717" s="669"/>
      <c r="AW717" s="669"/>
      <c r="AX717" s="670"/>
    </row>
    <row r="718" spans="1:50" ht="44.25"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591</v>
      </c>
      <c r="AE718" s="159"/>
      <c r="AF718" s="159"/>
      <c r="AG718" s="167" t="s">
        <v>622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564</v>
      </c>
      <c r="AE719" s="672"/>
      <c r="AF719" s="672"/>
      <c r="AG719" s="164" t="s">
        <v>626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t="s">
        <v>561</v>
      </c>
      <c r="D721" s="923"/>
      <c r="E721" s="923"/>
      <c r="F721" s="924"/>
      <c r="G721" s="942"/>
      <c r="H721" s="943"/>
      <c r="I721" s="82" t="str">
        <f>IF(OR(G721="　", G721=""), "", "-")</f>
        <v/>
      </c>
      <c r="J721" s="921">
        <v>827</v>
      </c>
      <c r="K721" s="921"/>
      <c r="L721" s="82" t="str">
        <f>IF(M721="","","-")</f>
        <v/>
      </c>
      <c r="M721" s="83"/>
      <c r="N721" s="918" t="s">
        <v>623</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4"/>
      <c r="B722" s="655"/>
      <c r="C722" s="922" t="s">
        <v>625</v>
      </c>
      <c r="D722" s="923"/>
      <c r="E722" s="923"/>
      <c r="F722" s="924"/>
      <c r="G722" s="942"/>
      <c r="H722" s="943"/>
      <c r="I722" s="82" t="str">
        <f t="shared" ref="I722:I725" si="4">IF(OR(G722="　", G722=""), "", "-")</f>
        <v/>
      </c>
      <c r="J722" s="921"/>
      <c r="K722" s="921"/>
      <c r="L722" s="82" t="str">
        <f t="shared" ref="L722:L725" si="5">IF(M722="","","-")</f>
        <v/>
      </c>
      <c r="M722" s="83"/>
      <c r="N722" s="918" t="s">
        <v>624</v>
      </c>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649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650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638</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137</v>
      </c>
      <c r="B731" s="620"/>
      <c r="C731" s="620"/>
      <c r="D731" s="620"/>
      <c r="E731" s="621"/>
      <c r="F731" s="684" t="s">
        <v>655</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651</v>
      </c>
      <c r="B733" s="754"/>
      <c r="C733" s="754"/>
      <c r="D733" s="754"/>
      <c r="E733" s="755"/>
      <c r="F733" s="770" t="s">
        <v>656</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407</v>
      </c>
      <c r="B737" s="101"/>
      <c r="C737" s="101"/>
      <c r="D737" s="102"/>
      <c r="E737" s="103" t="s">
        <v>627</v>
      </c>
      <c r="F737" s="103"/>
      <c r="G737" s="103"/>
      <c r="H737" s="103"/>
      <c r="I737" s="103"/>
      <c r="J737" s="103"/>
      <c r="K737" s="103"/>
      <c r="L737" s="103"/>
      <c r="M737" s="103"/>
      <c r="N737" s="109" t="s">
        <v>402</v>
      </c>
      <c r="O737" s="109"/>
      <c r="P737" s="109"/>
      <c r="Q737" s="109"/>
      <c r="R737" s="103" t="s">
        <v>628</v>
      </c>
      <c r="S737" s="103"/>
      <c r="T737" s="103"/>
      <c r="U737" s="103"/>
      <c r="V737" s="103"/>
      <c r="W737" s="103"/>
      <c r="X737" s="103"/>
      <c r="Y737" s="103"/>
      <c r="Z737" s="103"/>
      <c r="AA737" s="109" t="s">
        <v>401</v>
      </c>
      <c r="AB737" s="109"/>
      <c r="AC737" s="109"/>
      <c r="AD737" s="109"/>
      <c r="AE737" s="103" t="s">
        <v>629</v>
      </c>
      <c r="AF737" s="103"/>
      <c r="AG737" s="103"/>
      <c r="AH737" s="103"/>
      <c r="AI737" s="103"/>
      <c r="AJ737" s="103"/>
      <c r="AK737" s="103"/>
      <c r="AL737" s="103"/>
      <c r="AM737" s="103"/>
      <c r="AN737" s="109" t="s">
        <v>400</v>
      </c>
      <c r="AO737" s="109"/>
      <c r="AP737" s="109"/>
      <c r="AQ737" s="109"/>
      <c r="AR737" s="110" t="s">
        <v>630</v>
      </c>
      <c r="AS737" s="111"/>
      <c r="AT737" s="111"/>
      <c r="AU737" s="111"/>
      <c r="AV737" s="111"/>
      <c r="AW737" s="111"/>
      <c r="AX737" s="112"/>
      <c r="AY737" s="88"/>
      <c r="AZ737" s="88"/>
    </row>
    <row r="738" spans="1:52" ht="24.75" customHeight="1" x14ac:dyDescent="0.15">
      <c r="A738" s="100" t="s">
        <v>399</v>
      </c>
      <c r="B738" s="101"/>
      <c r="C738" s="101"/>
      <c r="D738" s="102"/>
      <c r="E738" s="103" t="s">
        <v>634</v>
      </c>
      <c r="F738" s="103"/>
      <c r="G738" s="103"/>
      <c r="H738" s="103"/>
      <c r="I738" s="103"/>
      <c r="J738" s="103"/>
      <c r="K738" s="103"/>
      <c r="L738" s="103"/>
      <c r="M738" s="103"/>
      <c r="N738" s="109" t="s">
        <v>398</v>
      </c>
      <c r="O738" s="109"/>
      <c r="P738" s="109"/>
      <c r="Q738" s="109"/>
      <c r="R738" s="103" t="s">
        <v>633</v>
      </c>
      <c r="S738" s="103"/>
      <c r="T738" s="103"/>
      <c r="U738" s="103"/>
      <c r="V738" s="103"/>
      <c r="W738" s="103"/>
      <c r="X738" s="103"/>
      <c r="Y738" s="103"/>
      <c r="Z738" s="103"/>
      <c r="AA738" s="109" t="s">
        <v>397</v>
      </c>
      <c r="AB738" s="109"/>
      <c r="AC738" s="109"/>
      <c r="AD738" s="109"/>
      <c r="AE738" s="103" t="s">
        <v>632</v>
      </c>
      <c r="AF738" s="103"/>
      <c r="AG738" s="103"/>
      <c r="AH738" s="103"/>
      <c r="AI738" s="103"/>
      <c r="AJ738" s="103"/>
      <c r="AK738" s="103"/>
      <c r="AL738" s="103"/>
      <c r="AM738" s="103"/>
      <c r="AN738" s="109" t="s">
        <v>396</v>
      </c>
      <c r="AO738" s="109"/>
      <c r="AP738" s="109"/>
      <c r="AQ738" s="109"/>
      <c r="AR738" s="110" t="s">
        <v>631</v>
      </c>
      <c r="AS738" s="111"/>
      <c r="AT738" s="111"/>
      <c r="AU738" s="111"/>
      <c r="AV738" s="111"/>
      <c r="AW738" s="111"/>
      <c r="AX738" s="112"/>
    </row>
    <row r="739" spans="1:52" ht="24.75" customHeight="1" x14ac:dyDescent="0.15">
      <c r="A739" s="100" t="s">
        <v>395</v>
      </c>
      <c r="B739" s="101"/>
      <c r="C739" s="101"/>
      <c r="D739" s="102"/>
      <c r="E739" s="103" t="s">
        <v>635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561</v>
      </c>
      <c r="F740" s="125"/>
      <c r="G740" s="125"/>
      <c r="H740" s="92" t="str">
        <f>IF(E740="", "", "(")</f>
        <v>(</v>
      </c>
      <c r="I740" s="125"/>
      <c r="J740" s="125"/>
      <c r="K740" s="92" t="str">
        <f>IF(OR(I740="　", I740=""), "", "-")</f>
        <v/>
      </c>
      <c r="L740" s="126">
        <v>482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390</v>
      </c>
      <c r="B780" s="765"/>
      <c r="C780" s="765"/>
      <c r="D780" s="765"/>
      <c r="E780" s="765"/>
      <c r="F780" s="766"/>
      <c r="G780" s="443" t="s">
        <v>654</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365</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652</v>
      </c>
      <c r="H782" s="454"/>
      <c r="I782" s="454"/>
      <c r="J782" s="454"/>
      <c r="K782" s="455"/>
      <c r="L782" s="456" t="s">
        <v>653</v>
      </c>
      <c r="M782" s="457"/>
      <c r="N782" s="457"/>
      <c r="O782" s="457"/>
      <c r="P782" s="457"/>
      <c r="Q782" s="457"/>
      <c r="R782" s="457"/>
      <c r="S782" s="457"/>
      <c r="T782" s="457"/>
      <c r="U782" s="457"/>
      <c r="V782" s="457"/>
      <c r="W782" s="457"/>
      <c r="X782" s="458"/>
      <c r="Y782" s="459">
        <v>12</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12</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371</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2" t="s">
        <v>576</v>
      </c>
      <c r="D838" s="422"/>
      <c r="E838" s="422"/>
      <c r="F838" s="422"/>
      <c r="G838" s="422"/>
      <c r="H838" s="422"/>
      <c r="I838" s="422"/>
      <c r="J838" s="423" t="s">
        <v>569</v>
      </c>
      <c r="K838" s="424"/>
      <c r="L838" s="424"/>
      <c r="M838" s="424"/>
      <c r="N838" s="424"/>
      <c r="O838" s="424"/>
      <c r="P838" s="321" t="s">
        <v>569</v>
      </c>
      <c r="Q838" s="321"/>
      <c r="R838" s="321"/>
      <c r="S838" s="321"/>
      <c r="T838" s="321"/>
      <c r="U838" s="321"/>
      <c r="V838" s="321"/>
      <c r="W838" s="321"/>
      <c r="X838" s="321"/>
      <c r="Y838" s="322">
        <v>12</v>
      </c>
      <c r="Z838" s="323"/>
      <c r="AA838" s="323"/>
      <c r="AB838" s="324"/>
      <c r="AC838" s="332" t="s">
        <v>80</v>
      </c>
      <c r="AD838" s="427"/>
      <c r="AE838" s="427"/>
      <c r="AF838" s="427"/>
      <c r="AG838" s="427"/>
      <c r="AH838" s="425" t="s">
        <v>569</v>
      </c>
      <c r="AI838" s="426"/>
      <c r="AJ838" s="426"/>
      <c r="AK838" s="426"/>
      <c r="AL838" s="329" t="s">
        <v>569</v>
      </c>
      <c r="AM838" s="330"/>
      <c r="AN838" s="330"/>
      <c r="AO838" s="331"/>
      <c r="AP838" s="325" t="s">
        <v>569</v>
      </c>
      <c r="AQ838" s="325"/>
      <c r="AR838" s="325"/>
      <c r="AS838" s="325"/>
      <c r="AT838" s="325"/>
      <c r="AU838" s="325"/>
      <c r="AV838" s="325"/>
      <c r="AW838" s="325"/>
      <c r="AX838" s="325"/>
    </row>
    <row r="839" spans="1:50" ht="30" customHeight="1" x14ac:dyDescent="0.15">
      <c r="A839" s="408">
        <v>2</v>
      </c>
      <c r="B839" s="408">
        <v>1</v>
      </c>
      <c r="C839" s="422" t="s">
        <v>577</v>
      </c>
      <c r="D839" s="422"/>
      <c r="E839" s="422"/>
      <c r="F839" s="422"/>
      <c r="G839" s="422"/>
      <c r="H839" s="422"/>
      <c r="I839" s="422"/>
      <c r="J839" s="423" t="s">
        <v>569</v>
      </c>
      <c r="K839" s="424"/>
      <c r="L839" s="424"/>
      <c r="M839" s="424"/>
      <c r="N839" s="424"/>
      <c r="O839" s="424"/>
      <c r="P839" s="321" t="s">
        <v>586</v>
      </c>
      <c r="Q839" s="321"/>
      <c r="R839" s="321"/>
      <c r="S839" s="321"/>
      <c r="T839" s="321"/>
      <c r="U839" s="321"/>
      <c r="V839" s="321"/>
      <c r="W839" s="321"/>
      <c r="X839" s="321"/>
      <c r="Y839" s="322">
        <v>10</v>
      </c>
      <c r="Z839" s="323"/>
      <c r="AA839" s="323"/>
      <c r="AB839" s="324"/>
      <c r="AC839" s="332" t="s">
        <v>80</v>
      </c>
      <c r="AD839" s="332"/>
      <c r="AE839" s="332"/>
      <c r="AF839" s="332"/>
      <c r="AG839" s="332"/>
      <c r="AH839" s="425" t="s">
        <v>569</v>
      </c>
      <c r="AI839" s="426"/>
      <c r="AJ839" s="426"/>
      <c r="AK839" s="426"/>
      <c r="AL839" s="329" t="s">
        <v>569</v>
      </c>
      <c r="AM839" s="330"/>
      <c r="AN839" s="330"/>
      <c r="AO839" s="331"/>
      <c r="AP839" s="325" t="s">
        <v>569</v>
      </c>
      <c r="AQ839" s="325"/>
      <c r="AR839" s="325"/>
      <c r="AS839" s="325"/>
      <c r="AT839" s="325"/>
      <c r="AU839" s="325"/>
      <c r="AV839" s="325"/>
      <c r="AW839" s="325"/>
      <c r="AX839" s="325"/>
    </row>
    <row r="840" spans="1:50" ht="30" customHeight="1" x14ac:dyDescent="0.15">
      <c r="A840" s="408">
        <v>3</v>
      </c>
      <c r="B840" s="408">
        <v>1</v>
      </c>
      <c r="C840" s="428" t="s">
        <v>578</v>
      </c>
      <c r="D840" s="422"/>
      <c r="E840" s="422"/>
      <c r="F840" s="422"/>
      <c r="G840" s="422"/>
      <c r="H840" s="422"/>
      <c r="I840" s="422"/>
      <c r="J840" s="423" t="s">
        <v>569</v>
      </c>
      <c r="K840" s="424"/>
      <c r="L840" s="424"/>
      <c r="M840" s="424"/>
      <c r="N840" s="424"/>
      <c r="O840" s="424"/>
      <c r="P840" s="429" t="s">
        <v>569</v>
      </c>
      <c r="Q840" s="321"/>
      <c r="R840" s="321"/>
      <c r="S840" s="321"/>
      <c r="T840" s="321"/>
      <c r="U840" s="321"/>
      <c r="V840" s="321"/>
      <c r="W840" s="321"/>
      <c r="X840" s="321"/>
      <c r="Y840" s="322">
        <v>9</v>
      </c>
      <c r="Z840" s="323"/>
      <c r="AA840" s="323"/>
      <c r="AB840" s="324"/>
      <c r="AC840" s="332" t="s">
        <v>80</v>
      </c>
      <c r="AD840" s="332"/>
      <c r="AE840" s="332"/>
      <c r="AF840" s="332"/>
      <c r="AG840" s="332"/>
      <c r="AH840" s="327" t="s">
        <v>569</v>
      </c>
      <c r="AI840" s="328"/>
      <c r="AJ840" s="328"/>
      <c r="AK840" s="328"/>
      <c r="AL840" s="329" t="s">
        <v>569</v>
      </c>
      <c r="AM840" s="330"/>
      <c r="AN840" s="330"/>
      <c r="AO840" s="331"/>
      <c r="AP840" s="325" t="s">
        <v>569</v>
      </c>
      <c r="AQ840" s="325"/>
      <c r="AR840" s="325"/>
      <c r="AS840" s="325"/>
      <c r="AT840" s="325"/>
      <c r="AU840" s="325"/>
      <c r="AV840" s="325"/>
      <c r="AW840" s="325"/>
      <c r="AX840" s="325"/>
    </row>
    <row r="841" spans="1:50" ht="30" customHeight="1" x14ac:dyDescent="0.15">
      <c r="A841" s="408">
        <v>4</v>
      </c>
      <c r="B841" s="408">
        <v>1</v>
      </c>
      <c r="C841" s="428" t="s">
        <v>579</v>
      </c>
      <c r="D841" s="422"/>
      <c r="E841" s="422"/>
      <c r="F841" s="422"/>
      <c r="G841" s="422"/>
      <c r="H841" s="422"/>
      <c r="I841" s="422"/>
      <c r="J841" s="423" t="s">
        <v>569</v>
      </c>
      <c r="K841" s="424"/>
      <c r="L841" s="424"/>
      <c r="M841" s="424"/>
      <c r="N841" s="424"/>
      <c r="O841" s="424"/>
      <c r="P841" s="429" t="s">
        <v>569</v>
      </c>
      <c r="Q841" s="321"/>
      <c r="R841" s="321"/>
      <c r="S841" s="321"/>
      <c r="T841" s="321"/>
      <c r="U841" s="321"/>
      <c r="V841" s="321"/>
      <c r="W841" s="321"/>
      <c r="X841" s="321"/>
      <c r="Y841" s="322">
        <v>9</v>
      </c>
      <c r="Z841" s="323"/>
      <c r="AA841" s="323"/>
      <c r="AB841" s="324"/>
      <c r="AC841" s="332" t="s">
        <v>80</v>
      </c>
      <c r="AD841" s="332"/>
      <c r="AE841" s="332"/>
      <c r="AF841" s="332"/>
      <c r="AG841" s="332"/>
      <c r="AH841" s="327" t="s">
        <v>569</v>
      </c>
      <c r="AI841" s="328"/>
      <c r="AJ841" s="328"/>
      <c r="AK841" s="328"/>
      <c r="AL841" s="329" t="s">
        <v>569</v>
      </c>
      <c r="AM841" s="330"/>
      <c r="AN841" s="330"/>
      <c r="AO841" s="331"/>
      <c r="AP841" s="325" t="s">
        <v>569</v>
      </c>
      <c r="AQ841" s="325"/>
      <c r="AR841" s="325"/>
      <c r="AS841" s="325"/>
      <c r="AT841" s="325"/>
      <c r="AU841" s="325"/>
      <c r="AV841" s="325"/>
      <c r="AW841" s="325"/>
      <c r="AX841" s="325"/>
    </row>
    <row r="842" spans="1:50" ht="30" customHeight="1" x14ac:dyDescent="0.15">
      <c r="A842" s="408">
        <v>5</v>
      </c>
      <c r="B842" s="408">
        <v>1</v>
      </c>
      <c r="C842" s="422" t="s">
        <v>580</v>
      </c>
      <c r="D842" s="422"/>
      <c r="E842" s="422"/>
      <c r="F842" s="422"/>
      <c r="G842" s="422"/>
      <c r="H842" s="422"/>
      <c r="I842" s="422"/>
      <c r="J842" s="423" t="s">
        <v>569</v>
      </c>
      <c r="K842" s="424"/>
      <c r="L842" s="424"/>
      <c r="M842" s="424"/>
      <c r="N842" s="424"/>
      <c r="O842" s="424"/>
      <c r="P842" s="321" t="s">
        <v>569</v>
      </c>
      <c r="Q842" s="321"/>
      <c r="R842" s="321"/>
      <c r="S842" s="321"/>
      <c r="T842" s="321"/>
      <c r="U842" s="321"/>
      <c r="V842" s="321"/>
      <c r="W842" s="321"/>
      <c r="X842" s="321"/>
      <c r="Y842" s="322">
        <v>9</v>
      </c>
      <c r="Z842" s="323"/>
      <c r="AA842" s="323"/>
      <c r="AB842" s="324"/>
      <c r="AC842" s="326" t="s">
        <v>80</v>
      </c>
      <c r="AD842" s="326"/>
      <c r="AE842" s="326"/>
      <c r="AF842" s="326"/>
      <c r="AG842" s="326"/>
      <c r="AH842" s="327" t="s">
        <v>569</v>
      </c>
      <c r="AI842" s="328"/>
      <c r="AJ842" s="328"/>
      <c r="AK842" s="328"/>
      <c r="AL842" s="329" t="s">
        <v>569</v>
      </c>
      <c r="AM842" s="330"/>
      <c r="AN842" s="330"/>
      <c r="AO842" s="331"/>
      <c r="AP842" s="325" t="s">
        <v>569</v>
      </c>
      <c r="AQ842" s="325"/>
      <c r="AR842" s="325"/>
      <c r="AS842" s="325"/>
      <c r="AT842" s="325"/>
      <c r="AU842" s="325"/>
      <c r="AV842" s="325"/>
      <c r="AW842" s="325"/>
      <c r="AX842" s="325"/>
    </row>
    <row r="843" spans="1:50" ht="30" customHeight="1" x14ac:dyDescent="0.15">
      <c r="A843" s="408">
        <v>6</v>
      </c>
      <c r="B843" s="408">
        <v>1</v>
      </c>
      <c r="C843" s="422" t="s">
        <v>581</v>
      </c>
      <c r="D843" s="422"/>
      <c r="E843" s="422"/>
      <c r="F843" s="422"/>
      <c r="G843" s="422"/>
      <c r="H843" s="422"/>
      <c r="I843" s="422"/>
      <c r="J843" s="423" t="s">
        <v>569</v>
      </c>
      <c r="K843" s="424"/>
      <c r="L843" s="424"/>
      <c r="M843" s="424"/>
      <c r="N843" s="424"/>
      <c r="O843" s="424"/>
      <c r="P843" s="321" t="s">
        <v>569</v>
      </c>
      <c r="Q843" s="321"/>
      <c r="R843" s="321"/>
      <c r="S843" s="321"/>
      <c r="T843" s="321"/>
      <c r="U843" s="321"/>
      <c r="V843" s="321"/>
      <c r="W843" s="321"/>
      <c r="X843" s="321"/>
      <c r="Y843" s="322">
        <v>8</v>
      </c>
      <c r="Z843" s="323"/>
      <c r="AA843" s="323"/>
      <c r="AB843" s="324"/>
      <c r="AC843" s="326" t="s">
        <v>80</v>
      </c>
      <c r="AD843" s="326"/>
      <c r="AE843" s="326"/>
      <c r="AF843" s="326"/>
      <c r="AG843" s="326"/>
      <c r="AH843" s="327" t="s">
        <v>569</v>
      </c>
      <c r="AI843" s="328"/>
      <c r="AJ843" s="328"/>
      <c r="AK843" s="328"/>
      <c r="AL843" s="329" t="s">
        <v>569</v>
      </c>
      <c r="AM843" s="330"/>
      <c r="AN843" s="330"/>
      <c r="AO843" s="331"/>
      <c r="AP843" s="325" t="s">
        <v>569</v>
      </c>
      <c r="AQ843" s="325"/>
      <c r="AR843" s="325"/>
      <c r="AS843" s="325"/>
      <c r="AT843" s="325"/>
      <c r="AU843" s="325"/>
      <c r="AV843" s="325"/>
      <c r="AW843" s="325"/>
      <c r="AX843" s="325"/>
    </row>
    <row r="844" spans="1:50" ht="30" customHeight="1" x14ac:dyDescent="0.15">
      <c r="A844" s="408">
        <v>7</v>
      </c>
      <c r="B844" s="408">
        <v>1</v>
      </c>
      <c r="C844" s="422" t="s">
        <v>582</v>
      </c>
      <c r="D844" s="422"/>
      <c r="E844" s="422"/>
      <c r="F844" s="422"/>
      <c r="G844" s="422"/>
      <c r="H844" s="422"/>
      <c r="I844" s="422"/>
      <c r="J844" s="423" t="s">
        <v>569</v>
      </c>
      <c r="K844" s="424"/>
      <c r="L844" s="424"/>
      <c r="M844" s="424"/>
      <c r="N844" s="424"/>
      <c r="O844" s="424"/>
      <c r="P844" s="321" t="s">
        <v>569</v>
      </c>
      <c r="Q844" s="321"/>
      <c r="R844" s="321"/>
      <c r="S844" s="321"/>
      <c r="T844" s="321"/>
      <c r="U844" s="321"/>
      <c r="V844" s="321"/>
      <c r="W844" s="321"/>
      <c r="X844" s="321"/>
      <c r="Y844" s="322">
        <v>8</v>
      </c>
      <c r="Z844" s="323"/>
      <c r="AA844" s="323"/>
      <c r="AB844" s="324"/>
      <c r="AC844" s="326" t="s">
        <v>80</v>
      </c>
      <c r="AD844" s="326"/>
      <c r="AE844" s="326"/>
      <c r="AF844" s="326"/>
      <c r="AG844" s="326"/>
      <c r="AH844" s="327" t="s">
        <v>569</v>
      </c>
      <c r="AI844" s="328"/>
      <c r="AJ844" s="328"/>
      <c r="AK844" s="328"/>
      <c r="AL844" s="329" t="s">
        <v>569</v>
      </c>
      <c r="AM844" s="330"/>
      <c r="AN844" s="330"/>
      <c r="AO844" s="331"/>
      <c r="AP844" s="325" t="s">
        <v>569</v>
      </c>
      <c r="AQ844" s="325"/>
      <c r="AR844" s="325"/>
      <c r="AS844" s="325"/>
      <c r="AT844" s="325"/>
      <c r="AU844" s="325"/>
      <c r="AV844" s="325"/>
      <c r="AW844" s="325"/>
      <c r="AX844" s="325"/>
    </row>
    <row r="845" spans="1:50" ht="30" customHeight="1" x14ac:dyDescent="0.15">
      <c r="A845" s="408">
        <v>8</v>
      </c>
      <c r="B845" s="408">
        <v>1</v>
      </c>
      <c r="C845" s="422" t="s">
        <v>583</v>
      </c>
      <c r="D845" s="422"/>
      <c r="E845" s="422"/>
      <c r="F845" s="422"/>
      <c r="G845" s="422"/>
      <c r="H845" s="422"/>
      <c r="I845" s="422"/>
      <c r="J845" s="423" t="s">
        <v>569</v>
      </c>
      <c r="K845" s="424"/>
      <c r="L845" s="424"/>
      <c r="M845" s="424"/>
      <c r="N845" s="424"/>
      <c r="O845" s="424"/>
      <c r="P845" s="321" t="s">
        <v>569</v>
      </c>
      <c r="Q845" s="321"/>
      <c r="R845" s="321"/>
      <c r="S845" s="321"/>
      <c r="T845" s="321"/>
      <c r="U845" s="321"/>
      <c r="V845" s="321"/>
      <c r="W845" s="321"/>
      <c r="X845" s="321"/>
      <c r="Y845" s="322">
        <v>8</v>
      </c>
      <c r="Z845" s="323"/>
      <c r="AA845" s="323"/>
      <c r="AB845" s="324"/>
      <c r="AC845" s="326" t="s">
        <v>80</v>
      </c>
      <c r="AD845" s="326"/>
      <c r="AE845" s="326"/>
      <c r="AF845" s="326"/>
      <c r="AG845" s="326"/>
      <c r="AH845" s="327" t="s">
        <v>569</v>
      </c>
      <c r="AI845" s="328"/>
      <c r="AJ845" s="328"/>
      <c r="AK845" s="328"/>
      <c r="AL845" s="329" t="s">
        <v>569</v>
      </c>
      <c r="AM845" s="330"/>
      <c r="AN845" s="330"/>
      <c r="AO845" s="331"/>
      <c r="AP845" s="325" t="s">
        <v>569</v>
      </c>
      <c r="AQ845" s="325"/>
      <c r="AR845" s="325"/>
      <c r="AS845" s="325"/>
      <c r="AT845" s="325"/>
      <c r="AU845" s="325"/>
      <c r="AV845" s="325"/>
      <c r="AW845" s="325"/>
      <c r="AX845" s="325"/>
    </row>
    <row r="846" spans="1:50" ht="30" customHeight="1" x14ac:dyDescent="0.15">
      <c r="A846" s="408">
        <v>9</v>
      </c>
      <c r="B846" s="408">
        <v>1</v>
      </c>
      <c r="C846" s="422" t="s">
        <v>584</v>
      </c>
      <c r="D846" s="422"/>
      <c r="E846" s="422"/>
      <c r="F846" s="422"/>
      <c r="G846" s="422"/>
      <c r="H846" s="422"/>
      <c r="I846" s="422"/>
      <c r="J846" s="423" t="s">
        <v>569</v>
      </c>
      <c r="K846" s="424"/>
      <c r="L846" s="424"/>
      <c r="M846" s="424"/>
      <c r="N846" s="424"/>
      <c r="O846" s="424"/>
      <c r="P846" s="321" t="s">
        <v>569</v>
      </c>
      <c r="Q846" s="321"/>
      <c r="R846" s="321"/>
      <c r="S846" s="321"/>
      <c r="T846" s="321"/>
      <c r="U846" s="321"/>
      <c r="V846" s="321"/>
      <c r="W846" s="321"/>
      <c r="X846" s="321"/>
      <c r="Y846" s="322">
        <v>8</v>
      </c>
      <c r="Z846" s="323"/>
      <c r="AA846" s="323"/>
      <c r="AB846" s="324"/>
      <c r="AC846" s="326" t="s">
        <v>80</v>
      </c>
      <c r="AD846" s="326"/>
      <c r="AE846" s="326"/>
      <c r="AF846" s="326"/>
      <c r="AG846" s="326"/>
      <c r="AH846" s="327" t="s">
        <v>569</v>
      </c>
      <c r="AI846" s="328"/>
      <c r="AJ846" s="328"/>
      <c r="AK846" s="328"/>
      <c r="AL846" s="329" t="s">
        <v>569</v>
      </c>
      <c r="AM846" s="330"/>
      <c r="AN846" s="330"/>
      <c r="AO846" s="331"/>
      <c r="AP846" s="325" t="s">
        <v>569</v>
      </c>
      <c r="AQ846" s="325"/>
      <c r="AR846" s="325"/>
      <c r="AS846" s="325"/>
      <c r="AT846" s="325"/>
      <c r="AU846" s="325"/>
      <c r="AV846" s="325"/>
      <c r="AW846" s="325"/>
      <c r="AX846" s="325"/>
    </row>
    <row r="847" spans="1:50" ht="30" customHeight="1" x14ac:dyDescent="0.15">
      <c r="A847" s="408">
        <v>10</v>
      </c>
      <c r="B847" s="408">
        <v>1</v>
      </c>
      <c r="C847" s="422" t="s">
        <v>585</v>
      </c>
      <c r="D847" s="422"/>
      <c r="E847" s="422"/>
      <c r="F847" s="422"/>
      <c r="G847" s="422"/>
      <c r="H847" s="422"/>
      <c r="I847" s="422"/>
      <c r="J847" s="423" t="s">
        <v>569</v>
      </c>
      <c r="K847" s="424"/>
      <c r="L847" s="424"/>
      <c r="M847" s="424"/>
      <c r="N847" s="424"/>
      <c r="O847" s="424"/>
      <c r="P847" s="321" t="s">
        <v>569</v>
      </c>
      <c r="Q847" s="321"/>
      <c r="R847" s="321"/>
      <c r="S847" s="321"/>
      <c r="T847" s="321"/>
      <c r="U847" s="321"/>
      <c r="V847" s="321"/>
      <c r="W847" s="321"/>
      <c r="X847" s="321"/>
      <c r="Y847" s="322">
        <v>8</v>
      </c>
      <c r="Z847" s="323"/>
      <c r="AA847" s="323"/>
      <c r="AB847" s="324"/>
      <c r="AC847" s="326" t="s">
        <v>80</v>
      </c>
      <c r="AD847" s="326"/>
      <c r="AE847" s="326"/>
      <c r="AF847" s="326"/>
      <c r="AG847" s="326"/>
      <c r="AH847" s="327" t="s">
        <v>569</v>
      </c>
      <c r="AI847" s="328"/>
      <c r="AJ847" s="328"/>
      <c r="AK847" s="328"/>
      <c r="AL847" s="329" t="s">
        <v>569</v>
      </c>
      <c r="AM847" s="330"/>
      <c r="AN847" s="330"/>
      <c r="AO847" s="331"/>
      <c r="AP847" s="325" t="s">
        <v>569</v>
      </c>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371</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371</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371</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371</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371</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371</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371</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896" t="s">
        <v>569</v>
      </c>
      <c r="F1103" s="896"/>
      <c r="G1103" s="896"/>
      <c r="H1103" s="896"/>
      <c r="I1103" s="896"/>
      <c r="J1103" s="423" t="s">
        <v>569</v>
      </c>
      <c r="K1103" s="424"/>
      <c r="L1103" s="424"/>
      <c r="M1103" s="424"/>
      <c r="N1103" s="424"/>
      <c r="O1103" s="424"/>
      <c r="P1103" s="321" t="s">
        <v>569</v>
      </c>
      <c r="Q1103" s="321"/>
      <c r="R1103" s="321"/>
      <c r="S1103" s="321"/>
      <c r="T1103" s="321"/>
      <c r="U1103" s="321"/>
      <c r="V1103" s="321"/>
      <c r="W1103" s="321"/>
      <c r="X1103" s="321"/>
      <c r="Y1103" s="322" t="s">
        <v>569</v>
      </c>
      <c r="Z1103" s="323"/>
      <c r="AA1103" s="323"/>
      <c r="AB1103" s="324"/>
      <c r="AC1103" s="326"/>
      <c r="AD1103" s="326"/>
      <c r="AE1103" s="326"/>
      <c r="AF1103" s="326"/>
      <c r="AG1103" s="326"/>
      <c r="AH1103" s="327" t="s">
        <v>569</v>
      </c>
      <c r="AI1103" s="328"/>
      <c r="AJ1103" s="328"/>
      <c r="AK1103" s="328"/>
      <c r="AL1103" s="329" t="s">
        <v>569</v>
      </c>
      <c r="AM1103" s="330"/>
      <c r="AN1103" s="330"/>
      <c r="AO1103" s="331"/>
      <c r="AP1103" s="325" t="s">
        <v>569</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94" max="49" man="1"/>
    <brk id="699" max="49" man="1"/>
    <brk id="727" max="49" man="1"/>
    <brk id="834" max="49" man="1"/>
    <brk id="113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564</v>
      </c>
      <c r="M2" s="13" t="str">
        <f>IF(L2="","",K2)</f>
        <v>社会保障</v>
      </c>
      <c r="N2" s="13" t="str">
        <f>IF(M2="","",IF(N1&lt;&gt;"",CONCATENATE(N1,"、",M2),M2))</f>
        <v>社会保障</v>
      </c>
      <c r="O2" s="13"/>
      <c r="P2" s="12" t="s">
        <v>74</v>
      </c>
      <c r="Q2" s="17" t="s">
        <v>564</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t="s">
        <v>564</v>
      </c>
      <c r="H14" s="13" t="str">
        <f t="shared" si="1"/>
        <v>労働保険特別会計雇用勘定</v>
      </c>
      <c r="I14" s="13" t="str">
        <f t="shared" si="5"/>
        <v>労働保険特別会計雇用勘定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労働保険特別会計雇用勘定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労働保険特別会計雇用勘定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396</v>
      </c>
      <c r="AF2" s="379"/>
      <c r="AG2" s="379"/>
      <c r="AH2" s="379"/>
      <c r="AI2" s="379" t="s">
        <v>394</v>
      </c>
      <c r="AJ2" s="379"/>
      <c r="AK2" s="379"/>
      <c r="AL2" s="379"/>
      <c r="AM2" s="379" t="s">
        <v>423</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396</v>
      </c>
      <c r="AF9" s="379"/>
      <c r="AG9" s="379"/>
      <c r="AH9" s="379"/>
      <c r="AI9" s="379" t="s">
        <v>394</v>
      </c>
      <c r="AJ9" s="379"/>
      <c r="AK9" s="379"/>
      <c r="AL9" s="379"/>
      <c r="AM9" s="379" t="s">
        <v>423</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396</v>
      </c>
      <c r="AF16" s="379"/>
      <c r="AG16" s="379"/>
      <c r="AH16" s="379"/>
      <c r="AI16" s="379" t="s">
        <v>394</v>
      </c>
      <c r="AJ16" s="379"/>
      <c r="AK16" s="379"/>
      <c r="AL16" s="379"/>
      <c r="AM16" s="379" t="s">
        <v>423</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396</v>
      </c>
      <c r="AF23" s="379"/>
      <c r="AG23" s="379"/>
      <c r="AH23" s="379"/>
      <c r="AI23" s="379" t="s">
        <v>394</v>
      </c>
      <c r="AJ23" s="379"/>
      <c r="AK23" s="379"/>
      <c r="AL23" s="379"/>
      <c r="AM23" s="379" t="s">
        <v>423</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396</v>
      </c>
      <c r="AF30" s="379"/>
      <c r="AG30" s="379"/>
      <c r="AH30" s="379"/>
      <c r="AI30" s="379" t="s">
        <v>394</v>
      </c>
      <c r="AJ30" s="379"/>
      <c r="AK30" s="379"/>
      <c r="AL30" s="379"/>
      <c r="AM30" s="379" t="s">
        <v>423</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396</v>
      </c>
      <c r="AF37" s="379"/>
      <c r="AG37" s="379"/>
      <c r="AH37" s="379"/>
      <c r="AI37" s="379" t="s">
        <v>394</v>
      </c>
      <c r="AJ37" s="379"/>
      <c r="AK37" s="379"/>
      <c r="AL37" s="379"/>
      <c r="AM37" s="379" t="s">
        <v>423</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396</v>
      </c>
      <c r="AF44" s="379"/>
      <c r="AG44" s="379"/>
      <c r="AH44" s="379"/>
      <c r="AI44" s="379" t="s">
        <v>394</v>
      </c>
      <c r="AJ44" s="379"/>
      <c r="AK44" s="379"/>
      <c r="AL44" s="379"/>
      <c r="AM44" s="379" t="s">
        <v>423</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396</v>
      </c>
      <c r="AF51" s="379"/>
      <c r="AG51" s="379"/>
      <c r="AH51" s="379"/>
      <c r="AI51" s="379" t="s">
        <v>394</v>
      </c>
      <c r="AJ51" s="379"/>
      <c r="AK51" s="379"/>
      <c r="AL51" s="379"/>
      <c r="AM51" s="379" t="s">
        <v>423</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396</v>
      </c>
      <c r="AF58" s="379"/>
      <c r="AG58" s="379"/>
      <c r="AH58" s="379"/>
      <c r="AI58" s="379" t="s">
        <v>394</v>
      </c>
      <c r="AJ58" s="379"/>
      <c r="AK58" s="379"/>
      <c r="AL58" s="379"/>
      <c r="AM58" s="379" t="s">
        <v>423</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396</v>
      </c>
      <c r="AF65" s="379"/>
      <c r="AG65" s="379"/>
      <c r="AH65" s="379"/>
      <c r="AI65" s="379" t="s">
        <v>394</v>
      </c>
      <c r="AJ65" s="379"/>
      <c r="AK65" s="379"/>
      <c r="AL65" s="379"/>
      <c r="AM65" s="379" t="s">
        <v>423</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370</v>
      </c>
      <c r="H2" s="444"/>
      <c r="I2" s="444"/>
      <c r="J2" s="444"/>
      <c r="K2" s="444"/>
      <c r="L2" s="444"/>
      <c r="M2" s="444"/>
      <c r="N2" s="444"/>
      <c r="O2" s="444"/>
      <c r="P2" s="444"/>
      <c r="Q2" s="444"/>
      <c r="R2" s="444"/>
      <c r="S2" s="444"/>
      <c r="T2" s="444"/>
      <c r="U2" s="444"/>
      <c r="V2" s="444"/>
      <c r="W2" s="444"/>
      <c r="X2" s="444"/>
      <c r="Y2" s="444"/>
      <c r="Z2" s="444"/>
      <c r="AA2" s="444"/>
      <c r="AB2" s="445"/>
      <c r="AC2" s="443" t="s">
        <v>372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2020-09-24T10:19:24Z</cp:lastPrinted>
  <dcterms:created xsi:type="dcterms:W3CDTF">2012-03-13T00:50:25Z</dcterms:created>
  <dcterms:modified xsi:type="dcterms:W3CDTF">2020-10-02T05:14:50Z</dcterms:modified>
</cp:coreProperties>
</file>