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DPQR\Desktop\当面の懸案\行政事業レビュー\20200514レビューシート依頼\公表後再確認指示\再指摘\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<sst xmlns="http://schemas.openxmlformats.org/spreadsheetml/2006/main" count="3061" uniqueCount="703">
  <si>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</si>
  <si>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</si>
  <si>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</si>
  <si>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</si>
  <si>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</si>
  <si>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</si>
  <si>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</si>
  <si>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</si>
  <si>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</si>
  <si>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</si>
  <si>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</si>
  <si>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</si>
  <si>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</si>
  <si>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</si>
  <si>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</si>
  <si>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</si>
  <si>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</si>
  <si>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</si>
  <si>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</si>
  <si>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</si>
  <si>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</si>
  <si>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</si>
  <si>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</si>
  <si>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</si>
  <si>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</si>
  <si>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</si>
  <si>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</si>
  <si>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</si>
  <si>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</si>
  <si>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</si>
  <si>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</si>
  <si>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</si>
  <si>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</si>
  <si>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</si>
  <si>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</si>
  <si>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</si>
  <si>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</si>
  <si>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</si>
  <si>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</si>
  <si>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</si>
  <si>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</si>
  <si>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</si>
  <si>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</si>
  <si>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</si>
  <si>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</si>
  <si>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</si>
  <si>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</si>
  <si>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</si>
  <si>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</si>
  <si>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</si>
  <si>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</si>
  <si>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</si>
  <si>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</si>
  <si>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</si>
  <si>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</si>
  <si>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</si>
  <si>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</si>
  <si>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</si>
  <si>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</si>
  <si>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</si>
  <si>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</si>
  <si>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</si>
  <si>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</si>
  <si>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</si>
  <si>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</si>
  <si>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</si>
  <si>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</si>
  <si>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</si>
  <si>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</si>
  <si>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</si>
  <si>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</si>
  <si>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</si>
  <si>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</si>
  <si>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</si>
  <si>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</si>
  <si>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</si>
  <si>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</si>
  <si>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</si>
  <si>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</si>
  <si>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</si>
  <si>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</si>
  <si>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</si>
  <si>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</si>
  <si>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</si>
  <si>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</si>
  <si>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</si>
  <si>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</si>
  <si>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</si>
  <si>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</si>
  <si>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</si>
  <si>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</si>
  <si>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</si>
  <si>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</si>
  <si>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</si>
  <si>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</si>
  <si>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</si>
  <si>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</si>
  <si>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</si>
  <si>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</si>
  <si>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</si>
  <si>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</si>
  <si>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</si>
  <si>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</si>
  <si>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</si>
  <si>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</si>
  <si>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</si>
  <si>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</si>
  <si>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</si>
  <si>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</si>
  <si>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</si>
  <si>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</si>
  <si>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</si>
  <si>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</si>
  <si>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</si>
  <si>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</si>
  <si>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</si>
  <si>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</si>
  <si>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</si>
  <si>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</si>
  <si>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</si>
  <si>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</si>
  <si>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</si>
  <si>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</si>
  <si>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</si>
  <si>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</si>
  <si>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</si>
  <si>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</si>
  <si>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</si>
  <si>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</si>
  <si>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</si>
  <si>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</si>
  <si>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</si>
  <si>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</si>
  <si>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</si>
  <si>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</si>
  <si>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</si>
  <si>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</si>
  <si>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</si>
  <si>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</si>
  <si>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</si>
  <si>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</si>
  <si>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</si>
  <si>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</si>
  <si>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</si>
  <si>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</si>
  <si>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</si>
  <si>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</si>
  <si>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</si>
  <si>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</si>
  <si>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</si>
  <si>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</si>
  <si>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</si>
  <si>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</si>
  <si>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</si>
  <si>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</si>
  <si>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</si>
  <si>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</si>
  <si>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</si>
  <si>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</si>
  <si>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</si>
  <si>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</si>
  <si>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</si>
  <si>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</si>
  <si>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</si>
  <si>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</si>
  <si>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</si>
  <si>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</si>
  <si>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</si>
  <si>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</si>
  <si>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</si>
  <si>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</si>
  <si>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</si>
  <si>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</si>
  <si>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</si>
  <si>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</si>
  <si>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</si>
  <si>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</si>
  <si>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</si>
  <si>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</si>
  <si>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</si>
  <si>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</si>
  <si>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</si>
  <si>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</si>
  <si>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</si>
  <si>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</si>
  <si>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</si>
  <si>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</si>
  <si>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</si>
  <si>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</si>
  <si>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</si>
  <si>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</si>
  <si>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</si>
  <si>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</si>
  <si>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</si>
  <si>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</si>
  <si>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</si>
  <si>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</si>
  <si>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</si>
  <si>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</si>
  <si>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</si>
  <si>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</si>
  <si>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</si>
  <si>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</si>
  <si>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</si>
  <si>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</si>
  <si>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</si>
  <si>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</si>
  <si>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</si>
  <si>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</si>
  <si>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</si>
  <si>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</si>
  <si>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</si>
  <si>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</si>
  <si>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</si>
  <si>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</si>
  <si>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</si>
  <si>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</si>
  <si>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</si>
  <si>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</si>
  <si>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</si>
  <si>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</si>
  <si>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</si>
  <si>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</si>
  <si>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</si>
  <si>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</si>
  <si>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</si>
  <si>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</si>
  <si>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</si>
  <si>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</si>
  <si>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</si>
  <si>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</si>
  <si>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</si>
  <si>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</si>
  <si>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</si>
  <si>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</si>
  <si>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</si>
  <si>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</si>
  <si>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</si>
  <si>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</si>
  <si>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</si>
  <si>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</si>
  <si>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</si>
  <si>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</si>
  <si>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</si>
  <si>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</si>
  <si>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</si>
  <si>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</si>
  <si>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</si>
  <si>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</si>
  <si>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</si>
  <si>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</si>
  <si>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</si>
  <si>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</si>
  <si>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</si>
  <si>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</si>
  <si>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</si>
  <si>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</si>
  <si>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</si>
  <si>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</si>
  <si>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</si>
  <si>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</si>
  <si>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</si>
  <si>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</si>
  <si>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</si>
  <si>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</si>
  <si>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</si>
  <si>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</si>
  <si>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</si>
  <si>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</si>
  <si>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</si>
  <si>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</si>
  <si>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</si>
  <si>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</si>
  <si>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</si>
  <si>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</si>
  <si>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</si>
  <si>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</si>
  <si>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</si>
  <si>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</si>
  <si>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</si>
  <si>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</si>
  <si>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</si>
  <si>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</si>
  <si>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</si>
  <si>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</si>
  <si>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</si>
  <si>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</si>
  <si>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</si>
  <si>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</si>
  <si>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</si>
  <si>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</si>
  <si>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</si>
  <si>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</si>
  <si>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</si>
  <si>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</si>
  <si>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</si>
  <si>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</si>
  <si>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</si>
  <si>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</si>
  <si>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</si>
  <si>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</si>
  <si>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</si>
  <si>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</si>
  <si>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</si>
  <si>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</si>
  <si>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</si>
  <si>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</si>
  <si>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</si>
  <si>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</si>
  <si>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</si>
  <si>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</si>
  <si>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</si>
  <si>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</si>
  <si>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</si>
  <si>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</si>
  <si>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</si>
  <si>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</si>
  <si>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</si>
  <si>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</si>
  <si>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</si>
  <si>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</si>
  <si>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</si>
  <si>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</si>
  <si>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</si>
  <si>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</si>
  <si>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</si>
  <si>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</si>
  <si>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</si>
  <si>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</si>
  <si>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</si>
  <si>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</si>
  <si>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</si>
  <si>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</si>
  <si>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</si>
  <si>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</si>
  <si>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</si>
  <si>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</si>
  <si>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</si>
  <si>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</si>
  <si>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</si>
  <si>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</si>
  <si>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</si>
  <si>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</si>
  <si>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</si>
  <si>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</si>
  <si>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</si>
  <si>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</si>
  <si>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</si>
  <si>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</si>
  <si>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</si>
  <si>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</si>
  <si>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</si>
  <si>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</si>
  <si>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</si>
  <si>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</si>
  <si>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</si>
  <si>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</si>
  <si>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</si>
  <si>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</si>
  <si>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</si>
  <si>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</si>
  <si>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</si>
  <si>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</si>
  <si>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</si>
  <si>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</si>
  <si>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</si>
  <si>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</si>
  <si>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</si>
  <si>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</si>
  <si>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</si>
  <si>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</si>
  <si>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</si>
  <si>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</si>
  <si>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</si>
  <si>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</si>
  <si>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</si>
  <si>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</si>
  <si>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</si>
  <si>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</si>
  <si>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</si>
  <si>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</si>
  <si>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</si>
  <si>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</si>
  <si>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</si>
  <si>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</si>
  <si>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</si>
  <si>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</si>
  <si>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</si>
  <si>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</si>
  <si>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</si>
  <si>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</si>
  <si>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</si>
  <si>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</si>
  <si>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</si>
  <si>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</si>
  <si>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</si>
  <si>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</si>
  <si>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</si>
  <si>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</si>
  <si>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</si>
  <si>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</si>
  <si>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</si>
  <si>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</si>
  <si>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</si>
  <si>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</si>
  <si>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</si>
  <si>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</si>
  <si>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</si>
  <si>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</si>
  <si>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</si>
  <si>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</si>
  <si>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</si>
  <si>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</si>
  <si>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</si>
  <si>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</si>
  <si>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</si>
  <si>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</si>
  <si>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</si>
  <si>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</si>
  <si>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</si>
  <si>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</si>
  <si>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</si>
  <si>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</si>
  <si>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</si>
  <si>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</si>
  <si>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</si>
  <si>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</si>
  <si>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</si>
  <si>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</si>
  <si>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</si>
  <si>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</si>
  <si>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</si>
  <si>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</si>
  <si>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</si>
  <si>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</si>
  <si>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</si>
  <si>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</si>
  <si>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</si>
  <si>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</si>
  <si>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</si>
  <si>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</si>
  <si>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</si>
  <si>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</si>
  <si>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</si>
  <si>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</si>
  <si>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</si>
  <si>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</si>
  <si>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</si>
  <si>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</si>
  <si>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</si>
  <si>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</si>
  <si>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</si>
  <si>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</si>
  <si>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</si>
  <si>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</si>
  <si>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</si>
  <si>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</si>
  <si>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</si>
  <si>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</si>
  <si>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</si>
  <si>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</si>
  <si>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</si>
  <si>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</si>
  <si>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</si>
  <si>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</si>
  <si>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</si>
  <si>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</si>
  <si>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</si>
  <si>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</si>
  <si>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</si>
  <si>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</si>
  <si>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</si>
  <si>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</si>
  <si>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</si>
  <si>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</si>
  <si>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</si>
  <si>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</si>
  <si>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</si>
  <si>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</si>
  <si>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</si>
  <si>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</si>
  <si>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</si>
  <si>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</si>
  <si>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</si>
  <si>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</si>
  <si>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</si>
  <si>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</si>
  <si>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</si>
  <si>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</si>
  <si>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</si>
  <si>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</si>
  <si>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</si>
  <si>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</si>
  <si>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</si>
  <si>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</si>
  <si>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</si>
  <si>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</si>
  <si>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</si>
  <si>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</si>
  <si>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</si>
  <si>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</si>
  <si>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</si>
  <si>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</si>
  <si>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</si>
  <si>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</si>
  <si>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</si>
  <si>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</si>
  <si>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</si>
  <si>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</si>
  <si>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</si>
  <si>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</si>
  <si>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</si>
  <si>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</si>
  <si>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</si>
  <si>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</si>
  <si>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</si>
  <si>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</si>
  <si>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</si>
  <si>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</si>
  <si>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</si>
  <si>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</si>
  <si>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</si>
  <si>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</si>
  <si>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</si>
  <si>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</si>
  <si>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</si>
  <si>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</si>
  <si>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</si>
  <si>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</si>
  <si>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</si>
  <si>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</si>
  <si>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</si>
  <si>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</si>
  <si>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</si>
  <si>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</si>
  <si>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</si>
  <si>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</si>
  <si>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</si>
  <si>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</si>
  <si>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</si>
  <si>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</si>
  <si>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</si>
  <si>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</si>
  <si>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</si>
  <si>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</si>
  <si>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</si>
  <si>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</si>
  <si>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</si>
  <si>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</si>
  <si>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</si>
  <si>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</si>
  <si>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</si>
  <si>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</si>
  <si>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</si>
  <si>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</si>
  <si>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</si>
  <si>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</si>
  <si>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</si>
  <si>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</si>
  <si>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</si>
  <si>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男女労働者の均等な雇用環境等の整備に必要な経費</t>
    <phoneticPr fontId="5"/>
  </si>
  <si>
    <t>総務課</t>
    <rPh sb="0" eb="2">
      <t>ソウム</t>
    </rPh>
    <rPh sb="2" eb="3">
      <t>カ</t>
    </rPh>
    <phoneticPr fontId="5"/>
  </si>
  <si>
    <t>厚生労働省</t>
  </si>
  <si>
    <t>○</t>
  </si>
  <si>
    <t>雇用環境・均等局</t>
    <rPh sb="0" eb="2">
      <t>コヨウ</t>
    </rPh>
    <rPh sb="2" eb="4">
      <t>カンキョウ</t>
    </rPh>
    <rPh sb="5" eb="7">
      <t>キントウ</t>
    </rPh>
    <rPh sb="7" eb="8">
      <t>キョク</t>
    </rPh>
    <phoneticPr fontId="5"/>
  </si>
  <si>
    <t>-</t>
  </si>
  <si>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</si>
  <si>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</si>
  <si>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</si>
  <si>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</si>
  <si>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</si>
  <si>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</si>
  <si>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</si>
  <si>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</si>
  <si>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本事業は雇用均等行政に必要な事務的経費であることから、定量的な成果目標の設定は困難である。</t>
    <phoneticPr fontId="5"/>
  </si>
  <si>
    <t>執行実績に基づく次年度予算額への反映</t>
    <rPh sb="0" eb="2">
      <t>シッコウ</t>
    </rPh>
    <rPh sb="2" eb="4">
      <t>ジッセキ</t>
    </rPh>
    <rPh sb="5" eb="6">
      <t>モト</t>
    </rPh>
    <rPh sb="8" eb="11">
      <t>ジネンド</t>
    </rPh>
    <rPh sb="11" eb="14">
      <t>ヨサンガク</t>
    </rPh>
    <rPh sb="16" eb="18">
      <t>ハンエイ</t>
    </rPh>
    <phoneticPr fontId="5"/>
  </si>
  <si>
    <t>各年度の予算額（実績）</t>
    <rPh sb="0" eb="1">
      <t>カク</t>
    </rPh>
    <rPh sb="1" eb="3">
      <t>ネンド</t>
    </rPh>
    <rPh sb="4" eb="7">
      <t>ヨサンガク</t>
    </rPh>
    <rPh sb="8" eb="10">
      <t>ジッセキ</t>
    </rPh>
    <phoneticPr fontId="5"/>
  </si>
  <si>
    <t>☑</t>
  </si>
  <si>
    <t>-</t>
    <phoneticPr fontId="5"/>
  </si>
  <si>
    <t>雇用均等行政特別協助員の活動日数</t>
    <phoneticPr fontId="5"/>
  </si>
  <si>
    <t>予算の執行額</t>
    <phoneticPr fontId="5"/>
  </si>
  <si>
    <t>人日</t>
    <rPh sb="0" eb="2">
      <t>ニンニチ</t>
    </rPh>
    <phoneticPr fontId="5"/>
  </si>
  <si>
    <t>百万円</t>
    <rPh sb="0" eb="3">
      <t>ヒャクマンエン</t>
    </rPh>
    <phoneticPr fontId="5"/>
  </si>
  <si>
    <t>円</t>
    <rPh sb="0" eb="1">
      <t>エン</t>
    </rPh>
    <phoneticPr fontId="5"/>
  </si>
  <si>
    <t>　　Ｘ/Ｙ</t>
  </si>
  <si>
    <t>66,818,715/6,415</t>
  </si>
  <si>
    <t>81,084,069/7,115</t>
    <phoneticPr fontId="5"/>
  </si>
  <si>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</si>
  <si>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</si>
  <si>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phoneticPr fontId="5"/>
  </si>
  <si>
    <t>無</t>
  </si>
  <si>
    <t>‐</t>
  </si>
  <si>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</si>
  <si>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</si>
  <si>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</si>
  <si>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</si>
  <si>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</si>
  <si>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t>
    <phoneticPr fontId="5"/>
  </si>
  <si>
    <t>雇用均等行政の円滑な運営に資するために必要な経費であり、経費の執行については概ね実行計画に基づき適正な執行に努めている。</t>
    <phoneticPr fontId="5"/>
  </si>
  <si>
    <t>点検結果を踏まえ、適正な予算要求を行う。</t>
    <phoneticPr fontId="5"/>
  </si>
  <si>
    <t>383</t>
  </si>
  <si>
    <t>621</t>
  </si>
  <si>
    <t>346</t>
  </si>
  <si>
    <t>630</t>
  </si>
  <si>
    <t>299</t>
  </si>
  <si>
    <t>616</t>
  </si>
  <si>
    <t>613</t>
    <phoneticPr fontId="5"/>
  </si>
  <si>
    <t>【予算示達】</t>
    <rPh sb="1" eb="3">
      <t>ヨサン</t>
    </rPh>
    <rPh sb="3" eb="5">
      <t>ジタツ</t>
    </rPh>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</si>
  <si>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</si>
  <si>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</si>
  <si>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男女労働者の均等な機会と待遇の確保、仕事と家庭の両立支援、パートタイム労働者と正社員の間の均等・均衡待遇等の推進を図る。
平成29年度～令和元年度で生じた制度改正等に係る周知広報及び日常的な執務に要する経費について適正かつ効率的に執行し、目標に向けてつつがなく事業を実施している。</t>
    <rPh sb="68" eb="70">
      <t>レイワ</t>
    </rPh>
    <rPh sb="70" eb="71">
      <t>ガン</t>
    </rPh>
    <phoneticPr fontId="5"/>
  </si>
  <si>
    <t>株式会社アストジェイ</t>
    <phoneticPr fontId="5"/>
  </si>
  <si>
    <t>庁費</t>
    <rPh sb="0" eb="1">
      <t>チョウ</t>
    </rPh>
    <rPh sb="1" eb="2">
      <t>ヒ</t>
    </rPh>
    <phoneticPr fontId="5"/>
  </si>
  <si>
    <t>非常勤職員に支給する手当</t>
    <rPh sb="0" eb="3">
      <t>ヒジョウキン</t>
    </rPh>
    <rPh sb="3" eb="5">
      <t>ショクイン</t>
    </rPh>
    <rPh sb="6" eb="8">
      <t>シキュウ</t>
    </rPh>
    <rPh sb="10" eb="12">
      <t>テアテ</t>
    </rPh>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</si>
  <si>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</si>
  <si>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通信運搬費</t>
    <rPh sb="0" eb="2">
      <t>ツウシン</t>
    </rPh>
    <rPh sb="2" eb="4">
      <t>ウンパン</t>
    </rPh>
    <rPh sb="4" eb="5">
      <t>ヒ</t>
    </rPh>
    <phoneticPr fontId="5"/>
  </si>
  <si>
    <t>社会福祉法人東京コロニー</t>
    <phoneticPr fontId="5"/>
  </si>
  <si>
    <t>事務補佐員給与</t>
    <rPh sb="0" eb="2">
      <t>ジム</t>
    </rPh>
    <rPh sb="2" eb="4">
      <t>ホサ</t>
    </rPh>
    <rPh sb="4" eb="5">
      <t>イン</t>
    </rPh>
    <rPh sb="5" eb="7">
      <t>キュウヨ</t>
    </rPh>
    <phoneticPr fontId="5"/>
  </si>
  <si>
    <t>A.東京労働局</t>
    <rPh sb="2" eb="4">
      <t>トウキョウ</t>
    </rPh>
    <rPh sb="4" eb="6">
      <t>ロウドウ</t>
    </rPh>
    <rPh sb="6" eb="7">
      <t>キョク</t>
    </rPh>
    <phoneticPr fontId="5"/>
  </si>
  <si>
    <t>社会福祉法人東京コロニー</t>
    <rPh sb="0" eb="2">
      <t>シャカイ</t>
    </rPh>
    <rPh sb="2" eb="4">
      <t>フクシ</t>
    </rPh>
    <rPh sb="4" eb="6">
      <t>ホウジン</t>
    </rPh>
    <rPh sb="6" eb="8">
      <t>トウキョウ</t>
    </rPh>
    <phoneticPr fontId="5"/>
  </si>
  <si>
    <t>株式会社三響社</t>
    <phoneticPr fontId="5"/>
  </si>
  <si>
    <t>社会福祉法人東京コロニー</t>
    <phoneticPr fontId="5"/>
  </si>
  <si>
    <t>社会福祉法人友愛十字会</t>
    <phoneticPr fontId="5"/>
  </si>
  <si>
    <t>株式会社外為印刷</t>
    <phoneticPr fontId="5"/>
  </si>
  <si>
    <t>株式会社三響社</t>
    <phoneticPr fontId="5"/>
  </si>
  <si>
    <t>東京都プリプレス・トッパン株式会社</t>
    <phoneticPr fontId="5"/>
  </si>
  <si>
    <t>雇用均等基本調査におけるオンライン調査に係る業務及び受付・内検・集計作業等一式</t>
    <phoneticPr fontId="5"/>
  </si>
  <si>
    <t>次世代育成支援対策推進法パンフレットの印刷</t>
    <phoneticPr fontId="5"/>
  </si>
  <si>
    <t>パンフレット（男女雇用機会均等法のあらまし）の印刷</t>
    <phoneticPr fontId="5"/>
  </si>
  <si>
    <t>令和元年度雇用均等基本調査（企業調査用）の印刷</t>
    <phoneticPr fontId="5"/>
  </si>
  <si>
    <t>パンフレット（男女雇用機会均等法等）の印刷</t>
    <rPh sb="16" eb="17">
      <t>トウ</t>
    </rPh>
    <phoneticPr fontId="5"/>
  </si>
  <si>
    <t>次世代育成支援対策推進法パンフレットの梱包発送一式</t>
    <phoneticPr fontId="5"/>
  </si>
  <si>
    <t>労働総覧（令和２年度版）の購入</t>
    <rPh sb="13" eb="15">
      <t>コウニュウ</t>
    </rPh>
    <phoneticPr fontId="5"/>
  </si>
  <si>
    <t>パンフレット「男女均等な採用選考ルール」の印刷</t>
    <phoneticPr fontId="5"/>
  </si>
  <si>
    <t>報告書（平成３０年度雇用均等基本調査結果等）の印刷</t>
    <rPh sb="20" eb="21">
      <t>トウ</t>
    </rPh>
    <phoneticPr fontId="5"/>
  </si>
  <si>
    <t>パンフレット（男女雇用機会均等法等）の梱包発送</t>
    <rPh sb="16" eb="17">
      <t>トウ</t>
    </rPh>
    <phoneticPr fontId="5"/>
  </si>
  <si>
    <t>東京労働局</t>
    <rPh sb="0" eb="2">
      <t>トウキョウ</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</si>
  <si>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</si>
  <si>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</si>
  <si>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</si>
  <si>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滋賀労働局</t>
    <rPh sb="0" eb="2">
      <t>シガ</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</si>
  <si>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</si>
  <si>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</si>
  <si>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</si>
  <si>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</si>
  <si>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雇用均等行政運営経費</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</si>
  <si>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</si>
  <si>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</si>
  <si>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</si>
  <si>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</si>
  <si>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</si>
  <si>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</si>
  <si>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</si>
  <si>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</si>
  <si>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</si>
  <si>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</si>
  <si>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事務補佐員給与</t>
    <rPh sb="0" eb="2">
      <t>ジム</t>
    </rPh>
    <rPh sb="2" eb="5">
      <t>ホサイン</t>
    </rPh>
    <rPh sb="5" eb="7">
      <t>キュウヨ</t>
    </rPh>
    <phoneticPr fontId="5"/>
  </si>
  <si>
    <t>次世代育成支援対策推進員謝金・旅費</t>
    <rPh sb="0" eb="3">
      <t>ジセダイ</t>
    </rPh>
    <rPh sb="3" eb="5">
      <t>イクセイ</t>
    </rPh>
    <rPh sb="5" eb="7">
      <t>シエン</t>
    </rPh>
    <rPh sb="7" eb="9">
      <t>タイサク</t>
    </rPh>
    <rPh sb="9" eb="12">
      <t>スイシンイン</t>
    </rPh>
    <rPh sb="12" eb="14">
      <t>シャキン</t>
    </rPh>
    <rPh sb="15" eb="17">
      <t>リョヒ</t>
    </rPh>
    <phoneticPr fontId="5"/>
  </si>
  <si>
    <t>協新流通デベロッパー株式会社</t>
    <phoneticPr fontId="5"/>
  </si>
  <si>
    <t>-</t>
    <phoneticPr fontId="5"/>
  </si>
  <si>
    <t>鹿児島労働局</t>
    <rPh sb="0" eb="3">
      <t>カゴシマ</t>
    </rPh>
    <rPh sb="3" eb="6">
      <t>ロウドウキョク</t>
    </rPh>
    <phoneticPr fontId="5"/>
  </si>
  <si>
    <t>鳥取労働局</t>
    <rPh sb="0" eb="2">
      <t>トットリ</t>
    </rPh>
    <rPh sb="2" eb="5">
      <t>ロウドウキョク</t>
    </rPh>
    <phoneticPr fontId="5"/>
  </si>
  <si>
    <t>B.株式会社アストジェイ</t>
    <rPh sb="2" eb="6">
      <t>カブシキガイシャ</t>
    </rPh>
    <phoneticPr fontId="5"/>
  </si>
  <si>
    <t>雇用均等基本調査におけるオンライン調査に係る業務及び受付・内検・集計作業等</t>
    <phoneticPr fontId="5"/>
  </si>
  <si>
    <t>C.個人A</t>
    <rPh sb="2" eb="4">
      <t>コジン</t>
    </rPh>
    <phoneticPr fontId="5"/>
  </si>
  <si>
    <t>雇用均等行政特別協助員手当の執行額（Ｘ）
／活動日数（Ｙ）　　　　</t>
    <phoneticPr fontId="5"/>
  </si>
  <si>
    <t>予算の執行額（Ｘ）（百万円）
／本省＋都道府県労働局（47局）（Ｙ）　</t>
    <phoneticPr fontId="5"/>
  </si>
  <si>
    <t>134/48</t>
  </si>
  <si>
    <t>百万円</t>
    <rPh sb="0" eb="2">
      <t>ヒャクマン</t>
    </rPh>
    <rPh sb="2" eb="3">
      <t>エン</t>
    </rPh>
    <phoneticPr fontId="5"/>
  </si>
  <si>
    <t>151/48</t>
    <phoneticPr fontId="5"/>
  </si>
  <si>
    <t>147/48</t>
    <phoneticPr fontId="5"/>
  </si>
  <si>
    <t>200/48</t>
    <phoneticPr fontId="5"/>
  </si>
  <si>
    <t>108,206,000/7,524</t>
    <phoneticPr fontId="5"/>
  </si>
  <si>
    <t>469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</si>
  <si>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</si>
  <si>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</si>
  <si>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</si>
  <si>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</si>
  <si>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</si>
  <si>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</si>
  <si>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</si>
  <si>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</si>
  <si>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</si>
  <si>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</si>
  <si>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</si>
  <si>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</si>
  <si>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86,334,284/6,721</t>
    <phoneticPr fontId="5"/>
  </si>
  <si>
    <t>△</t>
  </si>
  <si>
    <t>△</t>
    <phoneticPr fontId="5"/>
  </si>
  <si>
    <t>31年度予算は非常勤職員の処遇改善により増額となったため、目標達成とはなっていないものの、執行実績は予算の８割程度であり、前年度より縮減しており雇用均等行政等の推進を図るという目的において、適切な予算額であったと考えられる。</t>
    <rPh sb="61" eb="64">
      <t>ゼンネンド</t>
    </rPh>
    <rPh sb="66" eb="68">
      <t>シュクゲン</t>
    </rPh>
    <phoneticPr fontId="5"/>
  </si>
  <si>
    <t>雇用均等行政特別協助員の活動実績が、退職等個別の要因により想定より少なくなったため、乖離が生じたものである。</t>
    <rPh sb="0" eb="2">
      <t>コヨウ</t>
    </rPh>
    <rPh sb="2" eb="4">
      <t>キントウ</t>
    </rPh>
    <rPh sb="4" eb="6">
      <t>ギョウセイ</t>
    </rPh>
    <rPh sb="6" eb="8">
      <t>トクベツ</t>
    </rPh>
    <rPh sb="8" eb="11">
      <t>キョウジョイン</t>
    </rPh>
    <rPh sb="12" eb="14">
      <t>カツドウ</t>
    </rPh>
    <rPh sb="14" eb="16">
      <t>ジッセキ</t>
    </rPh>
    <rPh sb="18" eb="20">
      <t>タイショク</t>
    </rPh>
    <rPh sb="20" eb="21">
      <t>トウ</t>
    </rPh>
    <rPh sb="21" eb="23">
      <t>コベツ</t>
    </rPh>
    <rPh sb="24" eb="26">
      <t>ヨウイン</t>
    </rPh>
    <rPh sb="29" eb="31">
      <t>ソウテイ</t>
    </rPh>
    <rPh sb="33" eb="34">
      <t>スク</t>
    </rPh>
    <rPh sb="42" eb="44">
      <t>カイリ</t>
    </rPh>
    <rPh sb="45" eb="46">
      <t>ショウ</t>
    </rPh>
    <phoneticPr fontId="5"/>
  </si>
  <si>
    <t>庁費</t>
    <rPh sb="0" eb="1">
      <t>チョウ</t>
    </rPh>
    <rPh sb="1" eb="2">
      <t>ヒ</t>
    </rPh>
    <phoneticPr fontId="5"/>
  </si>
  <si>
    <t>印刷製本費</t>
    <rPh sb="0" eb="2">
      <t>インサツ</t>
    </rPh>
    <rPh sb="2" eb="4">
      <t>セイホン</t>
    </rPh>
    <rPh sb="4" eb="5">
      <t>ヒ</t>
    </rPh>
    <phoneticPr fontId="5"/>
  </si>
  <si>
    <t>有</t>
  </si>
  <si>
    <t>-</t>
    <phoneticPr fontId="5"/>
  </si>
  <si>
    <t>一般競争入札並びに会計法及び予算決算及び会計令に基づく少額随意契約により支出している。
一社応札の事案については、要因の一つである公告期間を長く設けることで改善されるものと見込んでいる。</t>
    <rPh sb="0" eb="2">
      <t>イッパン</t>
    </rPh>
    <rPh sb="2" eb="4">
      <t>キョウソウ</t>
    </rPh>
    <rPh sb="4" eb="6">
      <t>ニュウサツ</t>
    </rPh>
    <rPh sb="6" eb="7">
      <t>ナラ</t>
    </rPh>
    <rPh sb="9" eb="12">
      <t>カイケイホウ</t>
    </rPh>
    <rPh sb="12" eb="13">
      <t>オヨ</t>
    </rPh>
    <rPh sb="14" eb="16">
      <t>ヨサン</t>
    </rPh>
    <rPh sb="16" eb="18">
      <t>ケッサン</t>
    </rPh>
    <rPh sb="18" eb="19">
      <t>オヨ</t>
    </rPh>
    <rPh sb="20" eb="22">
      <t>カイケイ</t>
    </rPh>
    <rPh sb="22" eb="23">
      <t>レイ</t>
    </rPh>
    <rPh sb="24" eb="25">
      <t>モト</t>
    </rPh>
    <rPh sb="27" eb="29">
      <t>ショウガク</t>
    </rPh>
    <rPh sb="29" eb="31">
      <t>ズイイ</t>
    </rPh>
    <rPh sb="31" eb="33">
      <t>ケイヤク</t>
    </rPh>
    <rPh sb="36" eb="38">
      <t>シシュツ</t>
    </rPh>
    <rPh sb="44" eb="46">
      <t>イッシャ</t>
    </rPh>
    <rPh sb="46" eb="48">
      <t>オウサツ</t>
    </rPh>
    <rPh sb="49" eb="51">
      <t>ジアン</t>
    </rPh>
    <rPh sb="57" eb="59">
      <t>ヨウイン</t>
    </rPh>
    <rPh sb="60" eb="61">
      <t>ヒト</t>
    </rPh>
    <rPh sb="65" eb="67">
      <t>コウコク</t>
    </rPh>
    <rPh sb="67" eb="69">
      <t>キカン</t>
    </rPh>
    <rPh sb="70" eb="71">
      <t>ナガ</t>
    </rPh>
    <rPh sb="72" eb="73">
      <t>モウ</t>
    </rPh>
    <rPh sb="78" eb="80">
      <t>カイゼン</t>
    </rPh>
    <rPh sb="86" eb="88">
      <t>ミコ</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</si>
  <si>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phoneticPr fontId="5"/>
  </si>
  <si>
    <t>点検対象外</t>
    <rPh sb="0" eb="5">
      <t>テンケンタイショウガイ</t>
    </rPh>
    <phoneticPr fontId="5"/>
  </si>
  <si>
    <t>総務課長
田中　仁志</t>
    <rPh sb="5" eb="7">
      <t>タナカ</t>
    </rPh>
    <rPh sb="8" eb="10">
      <t>ヒトシ</t>
    </rPh>
    <phoneticPr fontId="5"/>
  </si>
  <si>
    <t>処遇改善等による特別協助員手当の増３
見直しによる庁費の減▲３</t>
    <rPh sb="0" eb="2">
      <t>ショグウ</t>
    </rPh>
    <rPh sb="2" eb="4">
      <t>カイゼン</t>
    </rPh>
    <rPh sb="4" eb="5">
      <t>トウ</t>
    </rPh>
    <rPh sb="8" eb="10">
      <t>トクベツ</t>
    </rPh>
    <rPh sb="10" eb="11">
      <t>キョウ</t>
    </rPh>
    <rPh sb="11" eb="12">
      <t>ジョ</t>
    </rPh>
    <rPh sb="12" eb="13">
      <t>イン</t>
    </rPh>
    <rPh sb="13" eb="15">
      <t>テアテ</t>
    </rPh>
    <rPh sb="16" eb="17">
      <t>ゾウ</t>
    </rPh>
    <rPh sb="19" eb="21">
      <t>ミナオ</t>
    </rPh>
    <rPh sb="25" eb="27">
      <t>チョウヒ</t>
    </rPh>
    <rPh sb="28" eb="29">
      <t>ゲン</t>
    </rPh>
    <phoneticPr fontId="5"/>
  </si>
  <si>
    <t>縮減</t>
  </si>
  <si>
    <t>雇用均等行政特別協助員の活動実績が、退職等個別の要因により想定より少なくなったことについては、改善が難しいが、執行実績等を踏まえ庁費等の予算要求額の縮減を行った。</t>
    <rPh sb="47" eb="49">
      <t>カイゼン</t>
    </rPh>
    <rPh sb="50" eb="51">
      <t>ムズカ</t>
    </rPh>
    <rPh sb="55" eb="57">
      <t>シッコウ</t>
    </rPh>
    <rPh sb="57" eb="59">
      <t>ジッセキ</t>
    </rPh>
    <rPh sb="59" eb="60">
      <t>トウ</t>
    </rPh>
    <rPh sb="61" eb="62">
      <t>フ</t>
    </rPh>
    <rPh sb="64" eb="66">
      <t>チョウヒ</t>
    </rPh>
    <rPh sb="66" eb="67">
      <t>トウ</t>
    </rPh>
    <rPh sb="68" eb="70">
      <t>ヨサン</t>
    </rPh>
    <rPh sb="70" eb="72">
      <t>ヨウキュウ</t>
    </rPh>
    <rPh sb="72" eb="73">
      <t>ガク</t>
    </rPh>
    <rPh sb="74" eb="76">
      <t>シュクゲン</t>
    </rPh>
    <rPh sb="77" eb="7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</si>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</sst>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742</xdr:row>
      <xdr:rowOff>204106</xdr:rowOff>
    </xdr:from>
    <xdr:to>
      <xdr:col>36</xdr:col>
      <xdr:colOff>122465</xdr:colOff>
      <xdr:row>745</xdr:row>
      <xdr:rowOff>40821</xdr:rowOff>
    </xdr:to>
    <xdr:sp macro="" textlink="">
      <xdr:nvSpPr>
        <xdr:cNvPr id="13" name="正方形/長方形 12"/>
        <xdr:cNvSpPr/>
      </xdr:nvSpPr>
      <xdr:spPr>
        <a:xfrm>
          <a:off x="3977368" y="44847781"/>
          <a:ext cx="3145972" cy="893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１４７　　　百万円</a:t>
          </a:r>
        </a:p>
      </xdr:txBody>
    </xdr:sp>
    <xdr:clientData/>
  </xdr:twoCellAnchor>
  <xdr:twoCellAnchor>
    <xdr:from>
      <xdr:col>11</xdr:col>
      <xdr:colOff>13608</xdr:colOff>
      <xdr:row>752</xdr:row>
      <xdr:rowOff>13607</xdr:rowOff>
    </xdr:from>
    <xdr:to>
      <xdr:col>21</xdr:col>
      <xdr:colOff>176893</xdr:colOff>
      <xdr:row>757</xdr:row>
      <xdr:rowOff>27215</xdr:rowOff>
    </xdr:to>
    <xdr:sp macro="" textlink="">
      <xdr:nvSpPr>
        <xdr:cNvPr id="14" name="正方形/長方形 13"/>
        <xdr:cNvSpPr/>
      </xdr:nvSpPr>
      <xdr:spPr>
        <a:xfrm>
          <a:off x="2013858" y="48181532"/>
          <a:ext cx="2163535"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１００　　百万円</a:t>
          </a:r>
        </a:p>
      </xdr:txBody>
    </xdr:sp>
    <xdr:clientData/>
  </xdr:twoCellAnchor>
  <xdr:twoCellAnchor>
    <xdr:from>
      <xdr:col>24</xdr:col>
      <xdr:colOff>81644</xdr:colOff>
      <xdr:row>752</xdr:row>
      <xdr:rowOff>27214</xdr:rowOff>
    </xdr:from>
    <xdr:to>
      <xdr:col>34</xdr:col>
      <xdr:colOff>190500</xdr:colOff>
      <xdr:row>757</xdr:row>
      <xdr:rowOff>40822</xdr:rowOff>
    </xdr:to>
    <xdr:sp macro="" textlink="">
      <xdr:nvSpPr>
        <xdr:cNvPr id="15" name="正方形/長方形 14"/>
        <xdr:cNvSpPr/>
      </xdr:nvSpPr>
      <xdr:spPr>
        <a:xfrm>
          <a:off x="4682219" y="48195139"/>
          <a:ext cx="2109106"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民間会社（２６社）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　　百万円</a:t>
          </a:r>
        </a:p>
      </xdr:txBody>
    </xdr:sp>
    <xdr:clientData/>
  </xdr:twoCellAnchor>
  <xdr:twoCellAnchor>
    <xdr:from>
      <xdr:col>37</xdr:col>
      <xdr:colOff>40822</xdr:colOff>
      <xdr:row>752</xdr:row>
      <xdr:rowOff>27214</xdr:rowOff>
    </xdr:from>
    <xdr:to>
      <xdr:col>48</xdr:col>
      <xdr:colOff>13607</xdr:colOff>
      <xdr:row>757</xdr:row>
      <xdr:rowOff>13607</xdr:rowOff>
    </xdr:to>
    <xdr:sp macro="" textlink="">
      <xdr:nvSpPr>
        <xdr:cNvPr id="16" name="正方形/長方形 15"/>
        <xdr:cNvSpPr/>
      </xdr:nvSpPr>
      <xdr:spPr>
        <a:xfrm>
          <a:off x="7241722" y="48195139"/>
          <a:ext cx="2173060" cy="17485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個人（１１５名）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２８　　百万円</a:t>
          </a:r>
        </a:p>
      </xdr:txBody>
    </xdr:sp>
    <xdr:clientData/>
  </xdr:twoCellAnchor>
  <xdr:twoCellAnchor>
    <xdr:from>
      <xdr:col>17</xdr:col>
      <xdr:colOff>163286</xdr:colOff>
      <xdr:row>748</xdr:row>
      <xdr:rowOff>0</xdr:rowOff>
    </xdr:from>
    <xdr:to>
      <xdr:col>39</xdr:col>
      <xdr:colOff>54429</xdr:colOff>
      <xdr:row>748</xdr:row>
      <xdr:rowOff>0</xdr:rowOff>
    </xdr:to>
    <xdr:cxnSp macro="">
      <xdr:nvCxnSpPr>
        <xdr:cNvPr id="17" name="直線コネクタ 16"/>
        <xdr:cNvCxnSpPr/>
      </xdr:nvCxnSpPr>
      <xdr:spPr>
        <a:xfrm>
          <a:off x="3363686" y="46758225"/>
          <a:ext cx="4291693"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747</xdr:row>
      <xdr:rowOff>326571</xdr:rowOff>
    </xdr:from>
    <xdr:to>
      <xdr:col>18</xdr:col>
      <xdr:colOff>13607</xdr:colOff>
      <xdr:row>751</xdr:row>
      <xdr:rowOff>353785</xdr:rowOff>
    </xdr:to>
    <xdr:cxnSp macro="">
      <xdr:nvCxnSpPr>
        <xdr:cNvPr id="18" name="直線矢印コネクタ 17"/>
        <xdr:cNvCxnSpPr/>
      </xdr:nvCxnSpPr>
      <xdr:spPr>
        <a:xfrm>
          <a:off x="3400425" y="46732371"/>
          <a:ext cx="13607" cy="14369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13608</xdr:colOff>
      <xdr:row>747</xdr:row>
      <xdr:rowOff>340179</xdr:rowOff>
    </xdr:from>
    <xdr:to>
      <xdr:col>39</xdr:col>
      <xdr:colOff>27216</xdr:colOff>
      <xdr:row>751</xdr:row>
      <xdr:rowOff>353785</xdr:rowOff>
    </xdr:to>
    <xdr:cxnSp macro="">
      <xdr:nvCxnSpPr>
        <xdr:cNvPr id="19" name="直線矢印コネクタ 18"/>
        <xdr:cNvCxnSpPr/>
      </xdr:nvCxnSpPr>
      <xdr:spPr>
        <a:xfrm>
          <a:off x="7614558" y="46745979"/>
          <a:ext cx="13608" cy="14233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27215</xdr:colOff>
      <xdr:row>758</xdr:row>
      <xdr:rowOff>54429</xdr:rowOff>
    </xdr:from>
    <xdr:to>
      <xdr:col>20</xdr:col>
      <xdr:colOff>190500</xdr:colOff>
      <xdr:row>759</xdr:row>
      <xdr:rowOff>653143</xdr:rowOff>
    </xdr:to>
    <xdr:sp macro="" textlink="">
      <xdr:nvSpPr>
        <xdr:cNvPr id="20" name="大かっこ 19"/>
        <xdr:cNvSpPr/>
      </xdr:nvSpPr>
      <xdr:spPr>
        <a:xfrm>
          <a:off x="2027465" y="50651229"/>
          <a:ext cx="1963510" cy="1265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25</xdr:col>
      <xdr:colOff>1</xdr:colOff>
      <xdr:row>758</xdr:row>
      <xdr:rowOff>68036</xdr:rowOff>
    </xdr:from>
    <xdr:to>
      <xdr:col>34</xdr:col>
      <xdr:colOff>54428</xdr:colOff>
      <xdr:row>759</xdr:row>
      <xdr:rowOff>639536</xdr:rowOff>
    </xdr:to>
    <xdr:sp macro="" textlink="">
      <xdr:nvSpPr>
        <xdr:cNvPr id="21" name="大かっこ 20"/>
        <xdr:cNvSpPr/>
      </xdr:nvSpPr>
      <xdr:spPr>
        <a:xfrm>
          <a:off x="4800601" y="50664836"/>
          <a:ext cx="1854652" cy="1238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37</xdr:col>
      <xdr:colOff>68036</xdr:colOff>
      <xdr:row>758</xdr:row>
      <xdr:rowOff>27215</xdr:rowOff>
    </xdr:from>
    <xdr:to>
      <xdr:col>46</xdr:col>
      <xdr:colOff>108858</xdr:colOff>
      <xdr:row>759</xdr:row>
      <xdr:rowOff>639536</xdr:rowOff>
    </xdr:to>
    <xdr:sp macro="" textlink="">
      <xdr:nvSpPr>
        <xdr:cNvPr id="22" name="大かっこ 21"/>
        <xdr:cNvSpPr/>
      </xdr:nvSpPr>
      <xdr:spPr>
        <a:xfrm>
          <a:off x="7268936" y="50624015"/>
          <a:ext cx="1841047" cy="12790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28</xdr:col>
      <xdr:colOff>149678</xdr:colOff>
      <xdr:row>745</xdr:row>
      <xdr:rowOff>40821</xdr:rowOff>
    </xdr:from>
    <xdr:to>
      <xdr:col>28</xdr:col>
      <xdr:colOff>149679</xdr:colOff>
      <xdr:row>752</xdr:row>
      <xdr:rowOff>54428</xdr:rowOff>
    </xdr:to>
    <xdr:cxnSp macro="">
      <xdr:nvCxnSpPr>
        <xdr:cNvPr id="23" name="直線矢印コネクタ 22"/>
        <xdr:cNvCxnSpPr>
          <a:stCxn id="13" idx="2"/>
        </xdr:cNvCxnSpPr>
      </xdr:nvCxnSpPr>
      <xdr:spPr>
        <a:xfrm flipH="1">
          <a:off x="5550353" y="45741771"/>
          <a:ext cx="1" cy="24805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3" zoomScale="80" zoomScaleNormal="75" zoomScaleSheetLayoutView="80" zoomScalePageLayoutView="85" workbookViewId="0">
      <selection activeCell="AE103" sqref="AE103:AH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481</v>
      </c>
      <c r="AT2" s="218"/>
      <c r="AU2" s="218"/>
      <c r="AV2" s="51" t="str">
        <f>IF(AW2="", "", "-")</f>
        <v/>
      </c>
      <c r="AW2" s="401"/>
      <c r="AX2" s="401"/>
    </row>
    <row r="3" spans="1:50" ht="21" customHeight="1" thickBot="1" x14ac:dyDescent="0.2">
      <c r="A3" s="538" t="s">
        <v>428</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562</v>
      </c>
      <c r="AK3" s="540"/>
      <c r="AL3" s="540"/>
      <c r="AM3" s="540"/>
      <c r="AN3" s="540"/>
      <c r="AO3" s="540"/>
      <c r="AP3" s="540"/>
      <c r="AQ3" s="540"/>
      <c r="AR3" s="540"/>
      <c r="AS3" s="540"/>
      <c r="AT3" s="540"/>
      <c r="AU3" s="540"/>
      <c r="AV3" s="540"/>
      <c r="AW3" s="540"/>
      <c r="AX3" s="24" t="s">
        <v>65</v>
      </c>
    </row>
    <row r="4" spans="1:50" ht="24.75" customHeight="1" x14ac:dyDescent="0.15">
      <c r="A4" s="745" t="s">
        <v>25</v>
      </c>
      <c r="B4" s="746"/>
      <c r="C4" s="746"/>
      <c r="D4" s="746"/>
      <c r="E4" s="746"/>
      <c r="F4" s="746"/>
      <c r="G4" s="721" t="s">
        <v>560</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564</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3" t="s">
        <v>448</v>
      </c>
      <c r="H5" s="574"/>
      <c r="I5" s="574"/>
      <c r="J5" s="574"/>
      <c r="K5" s="574"/>
      <c r="L5" s="574"/>
      <c r="M5" s="575" t="s">
        <v>66</v>
      </c>
      <c r="N5" s="576"/>
      <c r="O5" s="576"/>
      <c r="P5" s="576"/>
      <c r="Q5" s="576"/>
      <c r="R5" s="577"/>
      <c r="S5" s="578" t="s">
        <v>70</v>
      </c>
      <c r="T5" s="574"/>
      <c r="U5" s="574"/>
      <c r="V5" s="574"/>
      <c r="W5" s="574"/>
      <c r="X5" s="579"/>
      <c r="Y5" s="737" t="s">
        <v>3</v>
      </c>
      <c r="Z5" s="738"/>
      <c r="AA5" s="738"/>
      <c r="AB5" s="738"/>
      <c r="AC5" s="738"/>
      <c r="AD5" s="739"/>
      <c r="AE5" s="740" t="s">
        <v>561</v>
      </c>
      <c r="AF5" s="740"/>
      <c r="AG5" s="740"/>
      <c r="AH5" s="740"/>
      <c r="AI5" s="740"/>
      <c r="AJ5" s="740"/>
      <c r="AK5" s="740"/>
      <c r="AL5" s="740"/>
      <c r="AM5" s="740"/>
      <c r="AN5" s="740"/>
      <c r="AO5" s="740"/>
      <c r="AP5" s="741"/>
      <c r="AQ5" s="742" t="s">
        <v>698</v>
      </c>
      <c r="AR5" s="743"/>
      <c r="AS5" s="743"/>
      <c r="AT5" s="743"/>
      <c r="AU5" s="743"/>
      <c r="AV5" s="743"/>
      <c r="AW5" s="743"/>
      <c r="AX5" s="744"/>
    </row>
    <row r="6" spans="1:50" ht="39" customHeight="1" x14ac:dyDescent="0.15">
      <c r="A6" s="747" t="s">
        <v>4</v>
      </c>
      <c r="B6" s="748"/>
      <c r="C6" s="748"/>
      <c r="D6" s="748"/>
      <c r="E6" s="748"/>
      <c r="F6" s="74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6" t="s">
        <v>22</v>
      </c>
      <c r="B7" s="847"/>
      <c r="C7" s="847"/>
      <c r="D7" s="847"/>
      <c r="E7" s="847"/>
      <c r="F7" s="848"/>
      <c r="G7" s="849" t="s">
        <v>566</v>
      </c>
      <c r="H7" s="850"/>
      <c r="I7" s="850"/>
      <c r="J7" s="850"/>
      <c r="K7" s="850"/>
      <c r="L7" s="850"/>
      <c r="M7" s="850"/>
      <c r="N7" s="850"/>
      <c r="O7" s="850"/>
      <c r="P7" s="850"/>
      <c r="Q7" s="850"/>
      <c r="R7" s="850"/>
      <c r="S7" s="850"/>
      <c r="T7" s="850"/>
      <c r="U7" s="850"/>
      <c r="V7" s="850"/>
      <c r="W7" s="850"/>
      <c r="X7" s="851"/>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6" t="s">
        <v>259</v>
      </c>
      <c r="B8" s="847"/>
      <c r="C8" s="847"/>
      <c r="D8" s="847"/>
      <c r="E8" s="847"/>
      <c r="F8" s="848"/>
      <c r="G8" s="225" t="str">
        <f>入力規則等!A27</f>
        <v>高齢社会対策、子ども・若者育成支援、少子化社会対策、男女共同参画</v>
      </c>
      <c r="H8" s="226"/>
      <c r="I8" s="226"/>
      <c r="J8" s="226"/>
      <c r="K8" s="226"/>
      <c r="L8" s="226"/>
      <c r="M8" s="226"/>
      <c r="N8" s="226"/>
      <c r="O8" s="226"/>
      <c r="P8" s="226"/>
      <c r="Q8" s="226"/>
      <c r="R8" s="226"/>
      <c r="S8" s="226"/>
      <c r="T8" s="226"/>
      <c r="U8" s="226"/>
      <c r="V8" s="226"/>
      <c r="W8" s="226"/>
      <c r="X8" s="227"/>
      <c r="Y8" s="584" t="s">
        <v>260</v>
      </c>
      <c r="Z8" s="585"/>
      <c r="AA8" s="585"/>
      <c r="AB8" s="585"/>
      <c r="AC8" s="585"/>
      <c r="AD8" s="586"/>
      <c r="AE8" s="76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1"/>
    </row>
    <row r="9" spans="1:50" ht="58.5" customHeight="1" x14ac:dyDescent="0.15">
      <c r="A9" s="149" t="s">
        <v>23</v>
      </c>
      <c r="B9" s="150"/>
      <c r="C9" s="150"/>
      <c r="D9" s="150"/>
      <c r="E9" s="150"/>
      <c r="F9" s="150"/>
      <c r="G9" s="587" t="s">
        <v>567</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62" t="s">
        <v>30</v>
      </c>
      <c r="B10" s="763"/>
      <c r="C10" s="763"/>
      <c r="D10" s="763"/>
      <c r="E10" s="763"/>
      <c r="F10" s="763"/>
      <c r="G10" s="695" t="s">
        <v>568</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3" t="s">
        <v>24</v>
      </c>
      <c r="B12" s="144"/>
      <c r="C12" s="144"/>
      <c r="D12" s="144"/>
      <c r="E12" s="144"/>
      <c r="F12" s="145"/>
      <c r="G12" s="701"/>
      <c r="H12" s="702"/>
      <c r="I12" s="702"/>
      <c r="J12" s="702"/>
      <c r="K12" s="702"/>
      <c r="L12" s="702"/>
      <c r="M12" s="702"/>
      <c r="N12" s="702"/>
      <c r="O12" s="702"/>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64"/>
    </row>
    <row r="13" spans="1:50" ht="21" customHeight="1" x14ac:dyDescent="0.15">
      <c r="A13" s="146"/>
      <c r="B13" s="147"/>
      <c r="C13" s="147"/>
      <c r="D13" s="147"/>
      <c r="E13" s="147"/>
      <c r="F13" s="148"/>
      <c r="G13" s="765" t="s">
        <v>6</v>
      </c>
      <c r="H13" s="766"/>
      <c r="I13" s="658" t="s">
        <v>7</v>
      </c>
      <c r="J13" s="659"/>
      <c r="K13" s="659"/>
      <c r="L13" s="659"/>
      <c r="M13" s="659"/>
      <c r="N13" s="659"/>
      <c r="O13" s="660"/>
      <c r="P13" s="116">
        <v>156</v>
      </c>
      <c r="Q13" s="117"/>
      <c r="R13" s="117"/>
      <c r="S13" s="117"/>
      <c r="T13" s="117"/>
      <c r="U13" s="117"/>
      <c r="V13" s="118"/>
      <c r="W13" s="116">
        <v>173</v>
      </c>
      <c r="X13" s="117"/>
      <c r="Y13" s="117"/>
      <c r="Z13" s="117"/>
      <c r="AA13" s="117"/>
      <c r="AB13" s="117"/>
      <c r="AC13" s="118"/>
      <c r="AD13" s="116">
        <v>180</v>
      </c>
      <c r="AE13" s="117"/>
      <c r="AF13" s="117"/>
      <c r="AG13" s="117"/>
      <c r="AH13" s="117"/>
      <c r="AI13" s="117"/>
      <c r="AJ13" s="118"/>
      <c r="AK13" s="113">
        <v>200</v>
      </c>
      <c r="AL13" s="114"/>
      <c r="AM13" s="114"/>
      <c r="AN13" s="114"/>
      <c r="AO13" s="114"/>
      <c r="AP13" s="114"/>
      <c r="AQ13" s="115"/>
      <c r="AR13" s="113">
        <v>200</v>
      </c>
      <c r="AS13" s="114"/>
      <c r="AT13" s="114"/>
      <c r="AU13" s="114"/>
      <c r="AV13" s="114"/>
      <c r="AW13" s="114"/>
      <c r="AX13" s="398"/>
    </row>
    <row r="14" spans="1:50" ht="21" customHeight="1" x14ac:dyDescent="0.15">
      <c r="A14" s="146"/>
      <c r="B14" s="147"/>
      <c r="C14" s="147"/>
      <c r="D14" s="147"/>
      <c r="E14" s="147"/>
      <c r="F14" s="148"/>
      <c r="G14" s="767"/>
      <c r="H14" s="768"/>
      <c r="I14" s="590" t="s">
        <v>8</v>
      </c>
      <c r="J14" s="649"/>
      <c r="K14" s="649"/>
      <c r="L14" s="649"/>
      <c r="M14" s="649"/>
      <c r="N14" s="649"/>
      <c r="O14" s="650"/>
      <c r="P14" s="116" t="s">
        <v>678</v>
      </c>
      <c r="Q14" s="117"/>
      <c r="R14" s="117"/>
      <c r="S14" s="117"/>
      <c r="T14" s="117"/>
      <c r="U14" s="117"/>
      <c r="V14" s="118"/>
      <c r="W14" s="116" t="s">
        <v>680</v>
      </c>
      <c r="X14" s="117"/>
      <c r="Y14" s="117"/>
      <c r="Z14" s="117"/>
      <c r="AA14" s="117"/>
      <c r="AB14" s="117"/>
      <c r="AC14" s="118"/>
      <c r="AD14" s="116" t="s">
        <v>680</v>
      </c>
      <c r="AE14" s="117"/>
      <c r="AF14" s="117"/>
      <c r="AG14" s="117"/>
      <c r="AH14" s="117"/>
      <c r="AI14" s="117"/>
      <c r="AJ14" s="118"/>
      <c r="AK14" s="116" t="s">
        <v>680</v>
      </c>
      <c r="AL14" s="117"/>
      <c r="AM14" s="117"/>
      <c r="AN14" s="117"/>
      <c r="AO14" s="117"/>
      <c r="AP14" s="117"/>
      <c r="AQ14" s="118"/>
      <c r="AR14" s="685"/>
      <c r="AS14" s="685"/>
      <c r="AT14" s="685"/>
      <c r="AU14" s="685"/>
      <c r="AV14" s="685"/>
      <c r="AW14" s="685"/>
      <c r="AX14" s="686"/>
    </row>
    <row r="15" spans="1:50" ht="21" customHeight="1" x14ac:dyDescent="0.15">
      <c r="A15" s="146"/>
      <c r="B15" s="147"/>
      <c r="C15" s="147"/>
      <c r="D15" s="147"/>
      <c r="E15" s="147"/>
      <c r="F15" s="148"/>
      <c r="G15" s="767"/>
      <c r="H15" s="768"/>
      <c r="I15" s="590" t="s">
        <v>51</v>
      </c>
      <c r="J15" s="591"/>
      <c r="K15" s="591"/>
      <c r="L15" s="591"/>
      <c r="M15" s="591"/>
      <c r="N15" s="591"/>
      <c r="O15" s="592"/>
      <c r="P15" s="116" t="s">
        <v>679</v>
      </c>
      <c r="Q15" s="117"/>
      <c r="R15" s="117"/>
      <c r="S15" s="117"/>
      <c r="T15" s="117"/>
      <c r="U15" s="117"/>
      <c r="V15" s="118"/>
      <c r="W15" s="116" t="s">
        <v>680</v>
      </c>
      <c r="X15" s="117"/>
      <c r="Y15" s="117"/>
      <c r="Z15" s="117"/>
      <c r="AA15" s="117"/>
      <c r="AB15" s="117"/>
      <c r="AC15" s="118"/>
      <c r="AD15" s="116" t="s">
        <v>680</v>
      </c>
      <c r="AE15" s="117"/>
      <c r="AF15" s="117"/>
      <c r="AG15" s="117"/>
      <c r="AH15" s="117"/>
      <c r="AI15" s="117"/>
      <c r="AJ15" s="118"/>
      <c r="AK15" s="116" t="s">
        <v>681</v>
      </c>
      <c r="AL15" s="117"/>
      <c r="AM15" s="117"/>
      <c r="AN15" s="117"/>
      <c r="AO15" s="117"/>
      <c r="AP15" s="117"/>
      <c r="AQ15" s="118"/>
      <c r="AR15" s="116"/>
      <c r="AS15" s="117"/>
      <c r="AT15" s="117"/>
      <c r="AU15" s="117"/>
      <c r="AV15" s="117"/>
      <c r="AW15" s="117"/>
      <c r="AX15" s="648"/>
    </row>
    <row r="16" spans="1:50" ht="21" customHeight="1" x14ac:dyDescent="0.15">
      <c r="A16" s="146"/>
      <c r="B16" s="147"/>
      <c r="C16" s="147"/>
      <c r="D16" s="147"/>
      <c r="E16" s="147"/>
      <c r="F16" s="148"/>
      <c r="G16" s="767"/>
      <c r="H16" s="768"/>
      <c r="I16" s="590" t="s">
        <v>52</v>
      </c>
      <c r="J16" s="591"/>
      <c r="K16" s="591"/>
      <c r="L16" s="591"/>
      <c r="M16" s="591"/>
      <c r="N16" s="591"/>
      <c r="O16" s="592"/>
      <c r="P16" s="116" t="s">
        <v>680</v>
      </c>
      <c r="Q16" s="117"/>
      <c r="R16" s="117"/>
      <c r="S16" s="117"/>
      <c r="T16" s="117"/>
      <c r="U16" s="117"/>
      <c r="V16" s="118"/>
      <c r="W16" s="116" t="s">
        <v>680</v>
      </c>
      <c r="X16" s="117"/>
      <c r="Y16" s="117"/>
      <c r="Z16" s="117"/>
      <c r="AA16" s="117"/>
      <c r="AB16" s="117"/>
      <c r="AC16" s="118"/>
      <c r="AD16" s="116" t="s">
        <v>681</v>
      </c>
      <c r="AE16" s="117"/>
      <c r="AF16" s="117"/>
      <c r="AG16" s="117"/>
      <c r="AH16" s="117"/>
      <c r="AI16" s="117"/>
      <c r="AJ16" s="118"/>
      <c r="AK16" s="116" t="s">
        <v>680</v>
      </c>
      <c r="AL16" s="117"/>
      <c r="AM16" s="117"/>
      <c r="AN16" s="117"/>
      <c r="AO16" s="117"/>
      <c r="AP16" s="117"/>
      <c r="AQ16" s="118"/>
      <c r="AR16" s="698"/>
      <c r="AS16" s="699"/>
      <c r="AT16" s="699"/>
      <c r="AU16" s="699"/>
      <c r="AV16" s="699"/>
      <c r="AW16" s="699"/>
      <c r="AX16" s="700"/>
    </row>
    <row r="17" spans="1:50" ht="24.75" customHeight="1" x14ac:dyDescent="0.15">
      <c r="A17" s="146"/>
      <c r="B17" s="147"/>
      <c r="C17" s="147"/>
      <c r="D17" s="147"/>
      <c r="E17" s="147"/>
      <c r="F17" s="148"/>
      <c r="G17" s="767"/>
      <c r="H17" s="768"/>
      <c r="I17" s="590" t="s">
        <v>50</v>
      </c>
      <c r="J17" s="649"/>
      <c r="K17" s="649"/>
      <c r="L17" s="649"/>
      <c r="M17" s="649"/>
      <c r="N17" s="649"/>
      <c r="O17" s="650"/>
      <c r="P17" s="116" t="s">
        <v>680</v>
      </c>
      <c r="Q17" s="117"/>
      <c r="R17" s="117"/>
      <c r="S17" s="117"/>
      <c r="T17" s="117"/>
      <c r="U17" s="117"/>
      <c r="V17" s="118"/>
      <c r="W17" s="116" t="s">
        <v>680</v>
      </c>
      <c r="X17" s="117"/>
      <c r="Y17" s="117"/>
      <c r="Z17" s="117"/>
      <c r="AA17" s="117"/>
      <c r="AB17" s="117"/>
      <c r="AC17" s="118"/>
      <c r="AD17" s="116" t="s">
        <v>682</v>
      </c>
      <c r="AE17" s="117"/>
      <c r="AF17" s="117"/>
      <c r="AG17" s="117"/>
      <c r="AH17" s="117"/>
      <c r="AI17" s="117"/>
      <c r="AJ17" s="118"/>
      <c r="AK17" s="116" t="s">
        <v>683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9"/>
      <c r="H18" s="770"/>
      <c r="I18" s="757" t="s">
        <v>20</v>
      </c>
      <c r="J18" s="758"/>
      <c r="K18" s="758"/>
      <c r="L18" s="758"/>
      <c r="M18" s="758"/>
      <c r="N18" s="758"/>
      <c r="O18" s="759"/>
      <c r="P18" s="122">
        <f>SUM(P13:V17)</f>
        <v>156</v>
      </c>
      <c r="Q18" s="123"/>
      <c r="R18" s="123"/>
      <c r="S18" s="123"/>
      <c r="T18" s="123"/>
      <c r="U18" s="123"/>
      <c r="V18" s="124"/>
      <c r="W18" s="122">
        <f>SUM(W13:AC17)</f>
        <v>173</v>
      </c>
      <c r="X18" s="123"/>
      <c r="Y18" s="123"/>
      <c r="Z18" s="123"/>
      <c r="AA18" s="123"/>
      <c r="AB18" s="123"/>
      <c r="AC18" s="124"/>
      <c r="AD18" s="122">
        <f>SUM(AD13:AJ17)</f>
        <v>180</v>
      </c>
      <c r="AE18" s="123"/>
      <c r="AF18" s="123"/>
      <c r="AG18" s="123"/>
      <c r="AH18" s="123"/>
      <c r="AI18" s="123"/>
      <c r="AJ18" s="124"/>
      <c r="AK18" s="122">
        <f>SUM(AK13:AQ17)</f>
        <v>200</v>
      </c>
      <c r="AL18" s="123"/>
      <c r="AM18" s="123"/>
      <c r="AN18" s="123"/>
      <c r="AO18" s="123"/>
      <c r="AP18" s="123"/>
      <c r="AQ18" s="124"/>
      <c r="AR18" s="122">
        <f>SUM(AR13:AX17)</f>
        <v>200</v>
      </c>
      <c r="AS18" s="123"/>
      <c r="AT18" s="123"/>
      <c r="AU18" s="123"/>
      <c r="AV18" s="123"/>
      <c r="AW18" s="123"/>
      <c r="AX18" s="552"/>
    </row>
    <row r="19" spans="1:50" ht="24.75" customHeight="1" x14ac:dyDescent="0.15">
      <c r="A19" s="146"/>
      <c r="B19" s="147"/>
      <c r="C19" s="147"/>
      <c r="D19" s="147"/>
      <c r="E19" s="147"/>
      <c r="F19" s="148"/>
      <c r="G19" s="550" t="s">
        <v>9</v>
      </c>
      <c r="H19" s="551"/>
      <c r="I19" s="551"/>
      <c r="J19" s="551"/>
      <c r="K19" s="551"/>
      <c r="L19" s="551"/>
      <c r="M19" s="551"/>
      <c r="N19" s="551"/>
      <c r="O19" s="551"/>
      <c r="P19" s="116">
        <v>134</v>
      </c>
      <c r="Q19" s="117"/>
      <c r="R19" s="117"/>
      <c r="S19" s="117"/>
      <c r="T19" s="117"/>
      <c r="U19" s="117"/>
      <c r="V19" s="118"/>
      <c r="W19" s="116">
        <v>151</v>
      </c>
      <c r="X19" s="117"/>
      <c r="Y19" s="117"/>
      <c r="Z19" s="117"/>
      <c r="AA19" s="117"/>
      <c r="AB19" s="117"/>
      <c r="AC19" s="118"/>
      <c r="AD19" s="116">
        <v>147</v>
      </c>
      <c r="AE19" s="117"/>
      <c r="AF19" s="117"/>
      <c r="AG19" s="117"/>
      <c r="AH19" s="117"/>
      <c r="AI19" s="117"/>
      <c r="AJ19" s="118"/>
      <c r="AK19" s="498"/>
      <c r="AL19" s="498"/>
      <c r="AM19" s="498"/>
      <c r="AN19" s="498"/>
      <c r="AO19" s="498"/>
      <c r="AP19" s="498"/>
      <c r="AQ19" s="498"/>
      <c r="AR19" s="498"/>
      <c r="AS19" s="498"/>
      <c r="AT19" s="498"/>
      <c r="AU19" s="498"/>
      <c r="AV19" s="498"/>
      <c r="AW19" s="498"/>
      <c r="AX19" s="553"/>
    </row>
    <row r="20" spans="1:50" ht="24.75" customHeight="1" x14ac:dyDescent="0.15">
      <c r="A20" s="146"/>
      <c r="B20" s="147"/>
      <c r="C20" s="147"/>
      <c r="D20" s="147"/>
      <c r="E20" s="147"/>
      <c r="F20" s="148"/>
      <c r="G20" s="550" t="s">
        <v>10</v>
      </c>
      <c r="H20" s="551"/>
      <c r="I20" s="551"/>
      <c r="J20" s="551"/>
      <c r="K20" s="551"/>
      <c r="L20" s="551"/>
      <c r="M20" s="551"/>
      <c r="N20" s="551"/>
      <c r="O20" s="551"/>
      <c r="P20" s="554">
        <f>IF(P18=0, "-", SUM(P19)/P18)</f>
        <v>0.85897435897435892</v>
      </c>
      <c r="Q20" s="554"/>
      <c r="R20" s="554"/>
      <c r="S20" s="554"/>
      <c r="T20" s="554"/>
      <c r="U20" s="554"/>
      <c r="V20" s="554"/>
      <c r="W20" s="554">
        <f t="shared" ref="W20" si="0">IF(W18=0, "-", SUM(W19)/W18)</f>
        <v>0.87283236994219648</v>
      </c>
      <c r="X20" s="554"/>
      <c r="Y20" s="554"/>
      <c r="Z20" s="554"/>
      <c r="AA20" s="554"/>
      <c r="AB20" s="554"/>
      <c r="AC20" s="554"/>
      <c r="AD20" s="554">
        <f t="shared" ref="AD20" si="1">IF(AD18=0, "-", SUM(AD19)/AD18)</f>
        <v>0.81666666666666665</v>
      </c>
      <c r="AE20" s="554"/>
      <c r="AF20" s="554"/>
      <c r="AG20" s="554"/>
      <c r="AH20" s="554"/>
      <c r="AI20" s="554"/>
      <c r="AJ20" s="554"/>
      <c r="AK20" s="498"/>
      <c r="AL20" s="498"/>
      <c r="AM20" s="498"/>
      <c r="AN20" s="498"/>
      <c r="AO20" s="498"/>
      <c r="AP20" s="498"/>
      <c r="AQ20" s="499"/>
      <c r="AR20" s="499"/>
      <c r="AS20" s="499"/>
      <c r="AT20" s="499"/>
      <c r="AU20" s="498"/>
      <c r="AV20" s="498"/>
      <c r="AW20" s="498"/>
      <c r="AX20" s="553"/>
    </row>
    <row r="21" spans="1:50" ht="25.5" customHeight="1" x14ac:dyDescent="0.15">
      <c r="A21" s="149"/>
      <c r="B21" s="150"/>
      <c r="C21" s="150"/>
      <c r="D21" s="150"/>
      <c r="E21" s="150"/>
      <c r="F21" s="151"/>
      <c r="G21" s="949" t="s">
        <v>357</v>
      </c>
      <c r="H21" s="950"/>
      <c r="I21" s="950"/>
      <c r="J21" s="950"/>
      <c r="K21" s="950"/>
      <c r="L21" s="950"/>
      <c r="M21" s="950"/>
      <c r="N21" s="950"/>
      <c r="O21" s="950"/>
      <c r="P21" s="554">
        <f>IF(P19=0, "-", SUM(P19)/SUM(P13,P14))</f>
        <v>0.85897435897435892</v>
      </c>
      <c r="Q21" s="554"/>
      <c r="R21" s="554"/>
      <c r="S21" s="554"/>
      <c r="T21" s="554"/>
      <c r="U21" s="554"/>
      <c r="V21" s="554"/>
      <c r="W21" s="554">
        <f t="shared" ref="W21" si="2">IF(W19=0, "-", SUM(W19)/SUM(W13,W14))</f>
        <v>0.87283236994219648</v>
      </c>
      <c r="X21" s="554"/>
      <c r="Y21" s="554"/>
      <c r="Z21" s="554"/>
      <c r="AA21" s="554"/>
      <c r="AB21" s="554"/>
      <c r="AC21" s="554"/>
      <c r="AD21" s="554">
        <f t="shared" ref="AD21" si="3">IF(AD19=0, "-", SUM(AD19)/SUM(AD13,AD14))</f>
        <v>0.81666666666666665</v>
      </c>
      <c r="AE21" s="554"/>
      <c r="AF21" s="554"/>
      <c r="AG21" s="554"/>
      <c r="AH21" s="554"/>
      <c r="AI21" s="554"/>
      <c r="AJ21" s="554"/>
      <c r="AK21" s="498"/>
      <c r="AL21" s="498"/>
      <c r="AM21" s="498"/>
      <c r="AN21" s="498"/>
      <c r="AO21" s="498"/>
      <c r="AP21" s="498"/>
      <c r="AQ21" s="499"/>
      <c r="AR21" s="499"/>
      <c r="AS21" s="499"/>
      <c r="AT21" s="499"/>
      <c r="AU21" s="498"/>
      <c r="AV21" s="498"/>
      <c r="AW21" s="498"/>
      <c r="AX21" s="553"/>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108</v>
      </c>
      <c r="Q23" s="114"/>
      <c r="R23" s="114"/>
      <c r="S23" s="114"/>
      <c r="T23" s="114"/>
      <c r="U23" s="114"/>
      <c r="V23" s="115"/>
      <c r="W23" s="113">
        <v>111</v>
      </c>
      <c r="X23" s="114"/>
      <c r="Y23" s="114"/>
      <c r="Z23" s="114"/>
      <c r="AA23" s="114"/>
      <c r="AB23" s="114"/>
      <c r="AC23" s="115"/>
      <c r="AD23" s="207" t="s">
        <v>699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71</v>
      </c>
      <c r="Q24" s="117"/>
      <c r="R24" s="117"/>
      <c r="S24" s="117"/>
      <c r="T24" s="117"/>
      <c r="U24" s="117"/>
      <c r="V24" s="118"/>
      <c r="W24" s="116">
        <v>68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12</v>
      </c>
      <c r="Q25" s="117"/>
      <c r="R25" s="117"/>
      <c r="S25" s="117"/>
      <c r="T25" s="117"/>
      <c r="U25" s="117"/>
      <c r="V25" s="118"/>
      <c r="W25" s="116">
        <v>12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572</v>
      </c>
      <c r="H26" s="194"/>
      <c r="I26" s="194"/>
      <c r="J26" s="194"/>
      <c r="K26" s="194"/>
      <c r="L26" s="194"/>
      <c r="M26" s="194"/>
      <c r="N26" s="194"/>
      <c r="O26" s="195"/>
      <c r="P26" s="116">
        <v>8</v>
      </c>
      <c r="Q26" s="117"/>
      <c r="R26" s="117"/>
      <c r="S26" s="117"/>
      <c r="T26" s="117"/>
      <c r="U26" s="117"/>
      <c r="V26" s="118"/>
      <c r="W26" s="116">
        <v>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573</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219">
        <f>AK13</f>
        <v>200</v>
      </c>
      <c r="Q29" s="220"/>
      <c r="R29" s="220"/>
      <c r="S29" s="220"/>
      <c r="T29" s="220"/>
      <c r="U29" s="220"/>
      <c r="V29" s="221"/>
      <c r="W29" s="219">
        <f>AR13</f>
        <v>200</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352</v>
      </c>
      <c r="B30" s="525"/>
      <c r="C30" s="525"/>
      <c r="D30" s="525"/>
      <c r="E30" s="525"/>
      <c r="F30" s="526"/>
      <c r="G30" s="670" t="s">
        <v>146</v>
      </c>
      <c r="H30" s="394"/>
      <c r="I30" s="394"/>
      <c r="J30" s="394"/>
      <c r="K30" s="394"/>
      <c r="L30" s="394"/>
      <c r="M30" s="394"/>
      <c r="N30" s="394"/>
      <c r="O30" s="594"/>
      <c r="P30" s="593" t="s">
        <v>59</v>
      </c>
      <c r="Q30" s="394"/>
      <c r="R30" s="394"/>
      <c r="S30" s="394"/>
      <c r="T30" s="394"/>
      <c r="U30" s="394"/>
      <c r="V30" s="394"/>
      <c r="W30" s="394"/>
      <c r="X30" s="594"/>
      <c r="Y30" s="477"/>
      <c r="Z30" s="478"/>
      <c r="AA30" s="479"/>
      <c r="AB30" s="390" t="s">
        <v>11</v>
      </c>
      <c r="AC30" s="391"/>
      <c r="AD30" s="392"/>
      <c r="AE30" s="390" t="s">
        <v>395</v>
      </c>
      <c r="AF30" s="391"/>
      <c r="AG30" s="391"/>
      <c r="AH30" s="392"/>
      <c r="AI30" s="390" t="s">
        <v>417</v>
      </c>
      <c r="AJ30" s="391"/>
      <c r="AK30" s="391"/>
      <c r="AL30" s="392"/>
      <c r="AM30" s="393" t="s">
        <v>422</v>
      </c>
      <c r="AN30" s="393"/>
      <c r="AO30" s="393"/>
      <c r="AP30" s="390"/>
      <c r="AQ30" s="661" t="s">
        <v>235</v>
      </c>
      <c r="AR30" s="662"/>
      <c r="AS30" s="662"/>
      <c r="AT30" s="663"/>
      <c r="AU30" s="394" t="s">
        <v>134</v>
      </c>
      <c r="AV30" s="394"/>
      <c r="AW30" s="394"/>
      <c r="AX30" s="395"/>
    </row>
    <row r="31" spans="1:50" ht="18.75" customHeight="1" x14ac:dyDescent="0.15">
      <c r="A31" s="527"/>
      <c r="B31" s="528"/>
      <c r="C31" s="528"/>
      <c r="D31" s="528"/>
      <c r="E31" s="528"/>
      <c r="F31" s="529"/>
      <c r="G31" s="582"/>
      <c r="H31" s="383"/>
      <c r="I31" s="383"/>
      <c r="J31" s="383"/>
      <c r="K31" s="383"/>
      <c r="L31" s="383"/>
      <c r="M31" s="383"/>
      <c r="N31" s="383"/>
      <c r="O31" s="583"/>
      <c r="P31" s="595"/>
      <c r="Q31" s="383"/>
      <c r="R31" s="383"/>
      <c r="S31" s="383"/>
      <c r="T31" s="383"/>
      <c r="U31" s="383"/>
      <c r="V31" s="383"/>
      <c r="W31" s="383"/>
      <c r="X31" s="583"/>
      <c r="Y31" s="480"/>
      <c r="Z31" s="481"/>
      <c r="AA31" s="482"/>
      <c r="AB31" s="336"/>
      <c r="AC31" s="337"/>
      <c r="AD31" s="338"/>
      <c r="AE31" s="336"/>
      <c r="AF31" s="337"/>
      <c r="AG31" s="337"/>
      <c r="AH31" s="338"/>
      <c r="AI31" s="336"/>
      <c r="AJ31" s="337"/>
      <c r="AK31" s="337"/>
      <c r="AL31" s="338"/>
      <c r="AM31" s="380"/>
      <c r="AN31" s="380"/>
      <c r="AO31" s="380"/>
      <c r="AP31" s="336"/>
      <c r="AQ31" s="215" t="s">
        <v>684</v>
      </c>
      <c r="AR31" s="140"/>
      <c r="AS31" s="141" t="s">
        <v>236</v>
      </c>
      <c r="AT31" s="176"/>
      <c r="AU31" s="275" t="s">
        <v>684</v>
      </c>
      <c r="AV31" s="275"/>
      <c r="AW31" s="383" t="s">
        <v>181</v>
      </c>
      <c r="AX31" s="384"/>
    </row>
    <row r="32" spans="1:50" ht="23.25" customHeight="1" x14ac:dyDescent="0.15">
      <c r="A32" s="530"/>
      <c r="B32" s="528"/>
      <c r="C32" s="528"/>
      <c r="D32" s="528"/>
      <c r="E32" s="528"/>
      <c r="F32" s="529"/>
      <c r="G32" s="555" t="s">
        <v>684</v>
      </c>
      <c r="H32" s="556"/>
      <c r="I32" s="556"/>
      <c r="J32" s="556"/>
      <c r="K32" s="556"/>
      <c r="L32" s="556"/>
      <c r="M32" s="556"/>
      <c r="N32" s="556"/>
      <c r="O32" s="557"/>
      <c r="P32" s="165" t="s">
        <v>684</v>
      </c>
      <c r="Q32" s="165"/>
      <c r="R32" s="165"/>
      <c r="S32" s="165"/>
      <c r="T32" s="165"/>
      <c r="U32" s="165"/>
      <c r="V32" s="165"/>
      <c r="W32" s="165"/>
      <c r="X32" s="236"/>
      <c r="Y32" s="342" t="s">
        <v>12</v>
      </c>
      <c r="Z32" s="564"/>
      <c r="AA32" s="565"/>
      <c r="AB32" s="566" t="s">
        <v>684</v>
      </c>
      <c r="AC32" s="566"/>
      <c r="AD32" s="566"/>
      <c r="AE32" s="368" t="s">
        <v>684</v>
      </c>
      <c r="AF32" s="369"/>
      <c r="AG32" s="369"/>
      <c r="AH32" s="369"/>
      <c r="AI32" s="368" t="s">
        <v>684</v>
      </c>
      <c r="AJ32" s="369"/>
      <c r="AK32" s="369"/>
      <c r="AL32" s="369"/>
      <c r="AM32" s="368" t="s">
        <v>684</v>
      </c>
      <c r="AN32" s="369"/>
      <c r="AO32" s="369"/>
      <c r="AP32" s="369"/>
      <c r="AQ32" s="119" t="s">
        <v>684</v>
      </c>
      <c r="AR32" s="120"/>
      <c r="AS32" s="120"/>
      <c r="AT32" s="121"/>
      <c r="AU32" s="369" t="s">
        <v>684</v>
      </c>
      <c r="AV32" s="369"/>
      <c r="AW32" s="369"/>
      <c r="AX32" s="371"/>
    </row>
    <row r="33" spans="1:50" ht="23.25" customHeight="1" x14ac:dyDescent="0.15">
      <c r="A33" s="531"/>
      <c r="B33" s="532"/>
      <c r="C33" s="532"/>
      <c r="D33" s="532"/>
      <c r="E33" s="532"/>
      <c r="F33" s="533"/>
      <c r="G33" s="558"/>
      <c r="H33" s="559"/>
      <c r="I33" s="559"/>
      <c r="J33" s="559"/>
      <c r="K33" s="559"/>
      <c r="L33" s="559"/>
      <c r="M33" s="559"/>
      <c r="N33" s="559"/>
      <c r="O33" s="560"/>
      <c r="P33" s="238"/>
      <c r="Q33" s="238"/>
      <c r="R33" s="238"/>
      <c r="S33" s="238"/>
      <c r="T33" s="238"/>
      <c r="U33" s="238"/>
      <c r="V33" s="238"/>
      <c r="W33" s="238"/>
      <c r="X33" s="239"/>
      <c r="Y33" s="307" t="s">
        <v>54</v>
      </c>
      <c r="Z33" s="302"/>
      <c r="AA33" s="303"/>
      <c r="AB33" s="537" t="s">
        <v>684</v>
      </c>
      <c r="AC33" s="537"/>
      <c r="AD33" s="537"/>
      <c r="AE33" s="368" t="s">
        <v>684</v>
      </c>
      <c r="AF33" s="369"/>
      <c r="AG33" s="369"/>
      <c r="AH33" s="369"/>
      <c r="AI33" s="368" t="s">
        <v>684</v>
      </c>
      <c r="AJ33" s="369"/>
      <c r="AK33" s="369"/>
      <c r="AL33" s="369"/>
      <c r="AM33" s="368" t="s">
        <v>684</v>
      </c>
      <c r="AN33" s="369"/>
      <c r="AO33" s="369"/>
      <c r="AP33" s="369"/>
      <c r="AQ33" s="119" t="s">
        <v>684</v>
      </c>
      <c r="AR33" s="120"/>
      <c r="AS33" s="120"/>
      <c r="AT33" s="121"/>
      <c r="AU33" s="369" t="s">
        <v>684</v>
      </c>
      <c r="AV33" s="369"/>
      <c r="AW33" s="369"/>
      <c r="AX33" s="371"/>
    </row>
    <row r="34" spans="1:50" ht="23.25" customHeight="1" x14ac:dyDescent="0.15">
      <c r="A34" s="530"/>
      <c r="B34" s="528"/>
      <c r="C34" s="528"/>
      <c r="D34" s="528"/>
      <c r="E34" s="528"/>
      <c r="F34" s="529"/>
      <c r="G34" s="561"/>
      <c r="H34" s="562"/>
      <c r="I34" s="562"/>
      <c r="J34" s="562"/>
      <c r="K34" s="562"/>
      <c r="L34" s="562"/>
      <c r="M34" s="562"/>
      <c r="N34" s="562"/>
      <c r="O34" s="563"/>
      <c r="P34" s="168"/>
      <c r="Q34" s="168"/>
      <c r="R34" s="168"/>
      <c r="S34" s="168"/>
      <c r="T34" s="168"/>
      <c r="U34" s="168"/>
      <c r="V34" s="168"/>
      <c r="W34" s="168"/>
      <c r="X34" s="241"/>
      <c r="Y34" s="307" t="s">
        <v>13</v>
      </c>
      <c r="Z34" s="302"/>
      <c r="AA34" s="303"/>
      <c r="AB34" s="509" t="s">
        <v>182</v>
      </c>
      <c r="AC34" s="509"/>
      <c r="AD34" s="509"/>
      <c r="AE34" s="368" t="s">
        <v>684</v>
      </c>
      <c r="AF34" s="369"/>
      <c r="AG34" s="369"/>
      <c r="AH34" s="369"/>
      <c r="AI34" s="368" t="s">
        <v>684</v>
      </c>
      <c r="AJ34" s="369"/>
      <c r="AK34" s="369"/>
      <c r="AL34" s="369"/>
      <c r="AM34" s="368" t="s">
        <v>684</v>
      </c>
      <c r="AN34" s="369"/>
      <c r="AO34" s="369"/>
      <c r="AP34" s="369"/>
      <c r="AQ34" s="119" t="s">
        <v>684</v>
      </c>
      <c r="AR34" s="120"/>
      <c r="AS34" s="120"/>
      <c r="AT34" s="121"/>
      <c r="AU34" s="369" t="s">
        <v>684</v>
      </c>
      <c r="AV34" s="369"/>
      <c r="AW34" s="369"/>
      <c r="AX34" s="371"/>
    </row>
    <row r="35" spans="1:50" ht="23.25" customHeight="1" x14ac:dyDescent="0.15">
      <c r="A35" s="920" t="s">
        <v>383</v>
      </c>
      <c r="B35" s="921"/>
      <c r="C35" s="921"/>
      <c r="D35" s="921"/>
      <c r="E35" s="921"/>
      <c r="F35" s="922"/>
      <c r="G35" s="926" t="s">
        <v>411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4" t="s">
        <v>352</v>
      </c>
      <c r="B37" s="665"/>
      <c r="C37" s="665"/>
      <c r="D37" s="665"/>
      <c r="E37" s="665"/>
      <c r="F37" s="666"/>
      <c r="G37" s="580" t="s">
        <v>146</v>
      </c>
      <c r="H37" s="385"/>
      <c r="I37" s="385"/>
      <c r="J37" s="385"/>
      <c r="K37" s="385"/>
      <c r="L37" s="385"/>
      <c r="M37" s="385"/>
      <c r="N37" s="385"/>
      <c r="O37" s="581"/>
      <c r="P37" s="651" t="s">
        <v>59</v>
      </c>
      <c r="Q37" s="385"/>
      <c r="R37" s="385"/>
      <c r="S37" s="385"/>
      <c r="T37" s="385"/>
      <c r="U37" s="385"/>
      <c r="V37" s="385"/>
      <c r="W37" s="385"/>
      <c r="X37" s="581"/>
      <c r="Y37" s="652"/>
      <c r="Z37" s="653"/>
      <c r="AA37" s="654"/>
      <c r="AB37" s="655" t="s">
        <v>11</v>
      </c>
      <c r="AC37" s="656"/>
      <c r="AD37" s="657"/>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27"/>
      <c r="B38" s="528"/>
      <c r="C38" s="528"/>
      <c r="D38" s="528"/>
      <c r="E38" s="528"/>
      <c r="F38" s="529"/>
      <c r="G38" s="582"/>
      <c r="H38" s="383"/>
      <c r="I38" s="383"/>
      <c r="J38" s="383"/>
      <c r="K38" s="383"/>
      <c r="L38" s="383"/>
      <c r="M38" s="383"/>
      <c r="N38" s="383"/>
      <c r="O38" s="583"/>
      <c r="P38" s="595"/>
      <c r="Q38" s="383"/>
      <c r="R38" s="383"/>
      <c r="S38" s="383"/>
      <c r="T38" s="383"/>
      <c r="U38" s="383"/>
      <c r="V38" s="383"/>
      <c r="W38" s="383"/>
      <c r="X38" s="583"/>
      <c r="Y38" s="480"/>
      <c r="Z38" s="481"/>
      <c r="AA38" s="48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30"/>
      <c r="B39" s="528"/>
      <c r="C39" s="528"/>
      <c r="D39" s="528"/>
      <c r="E39" s="528"/>
      <c r="F39" s="529"/>
      <c r="G39" s="555"/>
      <c r="H39" s="556"/>
      <c r="I39" s="556"/>
      <c r="J39" s="556"/>
      <c r="K39" s="556"/>
      <c r="L39" s="556"/>
      <c r="M39" s="556"/>
      <c r="N39" s="556"/>
      <c r="O39" s="557"/>
      <c r="P39" s="165"/>
      <c r="Q39" s="165"/>
      <c r="R39" s="165"/>
      <c r="S39" s="165"/>
      <c r="T39" s="165"/>
      <c r="U39" s="165"/>
      <c r="V39" s="165"/>
      <c r="W39" s="165"/>
      <c r="X39" s="236"/>
      <c r="Y39" s="342" t="s">
        <v>12</v>
      </c>
      <c r="Z39" s="564"/>
      <c r="AA39" s="565"/>
      <c r="AB39" s="566"/>
      <c r="AC39" s="566"/>
      <c r="AD39" s="56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31"/>
      <c r="B40" s="532"/>
      <c r="C40" s="532"/>
      <c r="D40" s="532"/>
      <c r="E40" s="532"/>
      <c r="F40" s="533"/>
      <c r="G40" s="558"/>
      <c r="H40" s="559"/>
      <c r="I40" s="559"/>
      <c r="J40" s="559"/>
      <c r="K40" s="559"/>
      <c r="L40" s="559"/>
      <c r="M40" s="559"/>
      <c r="N40" s="559"/>
      <c r="O40" s="560"/>
      <c r="P40" s="238"/>
      <c r="Q40" s="238"/>
      <c r="R40" s="238"/>
      <c r="S40" s="238"/>
      <c r="T40" s="238"/>
      <c r="U40" s="238"/>
      <c r="V40" s="238"/>
      <c r="W40" s="238"/>
      <c r="X40" s="239"/>
      <c r="Y40" s="307" t="s">
        <v>54</v>
      </c>
      <c r="Z40" s="302"/>
      <c r="AA40" s="303"/>
      <c r="AB40" s="537"/>
      <c r="AC40" s="537"/>
      <c r="AD40" s="53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67"/>
      <c r="B41" s="668"/>
      <c r="C41" s="668"/>
      <c r="D41" s="668"/>
      <c r="E41" s="668"/>
      <c r="F41" s="669"/>
      <c r="G41" s="561"/>
      <c r="H41" s="562"/>
      <c r="I41" s="562"/>
      <c r="J41" s="562"/>
      <c r="K41" s="562"/>
      <c r="L41" s="562"/>
      <c r="M41" s="562"/>
      <c r="N41" s="562"/>
      <c r="O41" s="563"/>
      <c r="P41" s="168"/>
      <c r="Q41" s="168"/>
      <c r="R41" s="168"/>
      <c r="S41" s="168"/>
      <c r="T41" s="168"/>
      <c r="U41" s="168"/>
      <c r="V41" s="168"/>
      <c r="W41" s="168"/>
      <c r="X41" s="241"/>
      <c r="Y41" s="307" t="s">
        <v>13</v>
      </c>
      <c r="Z41" s="302"/>
      <c r="AA41" s="303"/>
      <c r="AB41" s="509" t="s">
        <v>182</v>
      </c>
      <c r="AC41" s="509"/>
      <c r="AD41" s="50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20" t="s">
        <v>383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4" t="s">
        <v>352</v>
      </c>
      <c r="B44" s="665"/>
      <c r="C44" s="665"/>
      <c r="D44" s="665"/>
      <c r="E44" s="665"/>
      <c r="F44" s="666"/>
      <c r="G44" s="580" t="s">
        <v>146</v>
      </c>
      <c r="H44" s="385"/>
      <c r="I44" s="385"/>
      <c r="J44" s="385"/>
      <c r="K44" s="385"/>
      <c r="L44" s="385"/>
      <c r="M44" s="385"/>
      <c r="N44" s="385"/>
      <c r="O44" s="581"/>
      <c r="P44" s="651" t="s">
        <v>59</v>
      </c>
      <c r="Q44" s="385"/>
      <c r="R44" s="385"/>
      <c r="S44" s="385"/>
      <c r="T44" s="385"/>
      <c r="U44" s="385"/>
      <c r="V44" s="385"/>
      <c r="W44" s="385"/>
      <c r="X44" s="581"/>
      <c r="Y44" s="652"/>
      <c r="Z44" s="653"/>
      <c r="AA44" s="654"/>
      <c r="AB44" s="655" t="s">
        <v>11</v>
      </c>
      <c r="AC44" s="656"/>
      <c r="AD44" s="657"/>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27"/>
      <c r="B45" s="528"/>
      <c r="C45" s="528"/>
      <c r="D45" s="528"/>
      <c r="E45" s="528"/>
      <c r="F45" s="529"/>
      <c r="G45" s="582"/>
      <c r="H45" s="383"/>
      <c r="I45" s="383"/>
      <c r="J45" s="383"/>
      <c r="K45" s="383"/>
      <c r="L45" s="383"/>
      <c r="M45" s="383"/>
      <c r="N45" s="383"/>
      <c r="O45" s="583"/>
      <c r="P45" s="595"/>
      <c r="Q45" s="383"/>
      <c r="R45" s="383"/>
      <c r="S45" s="383"/>
      <c r="T45" s="383"/>
      <c r="U45" s="383"/>
      <c r="V45" s="383"/>
      <c r="W45" s="383"/>
      <c r="X45" s="583"/>
      <c r="Y45" s="480"/>
      <c r="Z45" s="481"/>
      <c r="AA45" s="48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0"/>
      <c r="B46" s="528"/>
      <c r="C46" s="528"/>
      <c r="D46" s="528"/>
      <c r="E46" s="528"/>
      <c r="F46" s="529"/>
      <c r="G46" s="555"/>
      <c r="H46" s="556"/>
      <c r="I46" s="556"/>
      <c r="J46" s="556"/>
      <c r="K46" s="556"/>
      <c r="L46" s="556"/>
      <c r="M46" s="556"/>
      <c r="N46" s="556"/>
      <c r="O46" s="557"/>
      <c r="P46" s="165"/>
      <c r="Q46" s="165"/>
      <c r="R46" s="165"/>
      <c r="S46" s="165"/>
      <c r="T46" s="165"/>
      <c r="U46" s="165"/>
      <c r="V46" s="165"/>
      <c r="W46" s="165"/>
      <c r="X46" s="236"/>
      <c r="Y46" s="342" t="s">
        <v>12</v>
      </c>
      <c r="Z46" s="564"/>
      <c r="AA46" s="565"/>
      <c r="AB46" s="566"/>
      <c r="AC46" s="566"/>
      <c r="AD46" s="56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1"/>
      <c r="B47" s="532"/>
      <c r="C47" s="532"/>
      <c r="D47" s="532"/>
      <c r="E47" s="532"/>
      <c r="F47" s="533"/>
      <c r="G47" s="558"/>
      <c r="H47" s="559"/>
      <c r="I47" s="559"/>
      <c r="J47" s="559"/>
      <c r="K47" s="559"/>
      <c r="L47" s="559"/>
      <c r="M47" s="559"/>
      <c r="N47" s="559"/>
      <c r="O47" s="560"/>
      <c r="P47" s="238"/>
      <c r="Q47" s="238"/>
      <c r="R47" s="238"/>
      <c r="S47" s="238"/>
      <c r="T47" s="238"/>
      <c r="U47" s="238"/>
      <c r="V47" s="238"/>
      <c r="W47" s="238"/>
      <c r="X47" s="239"/>
      <c r="Y47" s="307" t="s">
        <v>54</v>
      </c>
      <c r="Z47" s="302"/>
      <c r="AA47" s="303"/>
      <c r="AB47" s="537"/>
      <c r="AC47" s="537"/>
      <c r="AD47" s="53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7"/>
      <c r="B48" s="668"/>
      <c r="C48" s="668"/>
      <c r="D48" s="668"/>
      <c r="E48" s="668"/>
      <c r="F48" s="669"/>
      <c r="G48" s="561"/>
      <c r="H48" s="562"/>
      <c r="I48" s="562"/>
      <c r="J48" s="562"/>
      <c r="K48" s="562"/>
      <c r="L48" s="562"/>
      <c r="M48" s="562"/>
      <c r="N48" s="562"/>
      <c r="O48" s="563"/>
      <c r="P48" s="168"/>
      <c r="Q48" s="168"/>
      <c r="R48" s="168"/>
      <c r="S48" s="168"/>
      <c r="T48" s="168"/>
      <c r="U48" s="168"/>
      <c r="V48" s="168"/>
      <c r="W48" s="168"/>
      <c r="X48" s="241"/>
      <c r="Y48" s="307" t="s">
        <v>13</v>
      </c>
      <c r="Z48" s="302"/>
      <c r="AA48" s="303"/>
      <c r="AB48" s="509" t="s">
        <v>182</v>
      </c>
      <c r="AC48" s="509"/>
      <c r="AD48" s="50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20" t="s">
        <v>383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27" t="s">
        <v>352</v>
      </c>
      <c r="B51" s="528"/>
      <c r="C51" s="528"/>
      <c r="D51" s="528"/>
      <c r="E51" s="528"/>
      <c r="F51" s="529"/>
      <c r="G51" s="580" t="s">
        <v>146</v>
      </c>
      <c r="H51" s="385"/>
      <c r="I51" s="385"/>
      <c r="J51" s="385"/>
      <c r="K51" s="385"/>
      <c r="L51" s="385"/>
      <c r="M51" s="385"/>
      <c r="N51" s="385"/>
      <c r="O51" s="581"/>
      <c r="P51" s="651" t="s">
        <v>59</v>
      </c>
      <c r="Q51" s="385"/>
      <c r="R51" s="385"/>
      <c r="S51" s="385"/>
      <c r="T51" s="385"/>
      <c r="U51" s="385"/>
      <c r="V51" s="385"/>
      <c r="W51" s="385"/>
      <c r="X51" s="581"/>
      <c r="Y51" s="652"/>
      <c r="Z51" s="653"/>
      <c r="AA51" s="654"/>
      <c r="AB51" s="655" t="s">
        <v>11</v>
      </c>
      <c r="AC51" s="656"/>
      <c r="AD51" s="657"/>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27"/>
      <c r="B52" s="528"/>
      <c r="C52" s="528"/>
      <c r="D52" s="528"/>
      <c r="E52" s="528"/>
      <c r="F52" s="529"/>
      <c r="G52" s="582"/>
      <c r="H52" s="383"/>
      <c r="I52" s="383"/>
      <c r="J52" s="383"/>
      <c r="K52" s="383"/>
      <c r="L52" s="383"/>
      <c r="M52" s="383"/>
      <c r="N52" s="383"/>
      <c r="O52" s="583"/>
      <c r="P52" s="595"/>
      <c r="Q52" s="383"/>
      <c r="R52" s="383"/>
      <c r="S52" s="383"/>
      <c r="T52" s="383"/>
      <c r="U52" s="383"/>
      <c r="V52" s="383"/>
      <c r="W52" s="383"/>
      <c r="X52" s="583"/>
      <c r="Y52" s="480"/>
      <c r="Z52" s="481"/>
      <c r="AA52" s="48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0"/>
      <c r="B53" s="528"/>
      <c r="C53" s="528"/>
      <c r="D53" s="528"/>
      <c r="E53" s="528"/>
      <c r="F53" s="529"/>
      <c r="G53" s="555"/>
      <c r="H53" s="556"/>
      <c r="I53" s="556"/>
      <c r="J53" s="556"/>
      <c r="K53" s="556"/>
      <c r="L53" s="556"/>
      <c r="M53" s="556"/>
      <c r="N53" s="556"/>
      <c r="O53" s="557"/>
      <c r="P53" s="165"/>
      <c r="Q53" s="165"/>
      <c r="R53" s="165"/>
      <c r="S53" s="165"/>
      <c r="T53" s="165"/>
      <c r="U53" s="165"/>
      <c r="V53" s="165"/>
      <c r="W53" s="165"/>
      <c r="X53" s="236"/>
      <c r="Y53" s="342" t="s">
        <v>12</v>
      </c>
      <c r="Z53" s="564"/>
      <c r="AA53" s="565"/>
      <c r="AB53" s="566"/>
      <c r="AC53" s="566"/>
      <c r="AD53" s="56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1"/>
      <c r="B54" s="532"/>
      <c r="C54" s="532"/>
      <c r="D54" s="532"/>
      <c r="E54" s="532"/>
      <c r="F54" s="533"/>
      <c r="G54" s="558"/>
      <c r="H54" s="559"/>
      <c r="I54" s="559"/>
      <c r="J54" s="559"/>
      <c r="K54" s="559"/>
      <c r="L54" s="559"/>
      <c r="M54" s="559"/>
      <c r="N54" s="559"/>
      <c r="O54" s="560"/>
      <c r="P54" s="238"/>
      <c r="Q54" s="238"/>
      <c r="R54" s="238"/>
      <c r="S54" s="238"/>
      <c r="T54" s="238"/>
      <c r="U54" s="238"/>
      <c r="V54" s="238"/>
      <c r="W54" s="238"/>
      <c r="X54" s="239"/>
      <c r="Y54" s="307" t="s">
        <v>54</v>
      </c>
      <c r="Z54" s="302"/>
      <c r="AA54" s="303"/>
      <c r="AB54" s="537"/>
      <c r="AC54" s="537"/>
      <c r="AD54" s="53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7"/>
      <c r="B55" s="668"/>
      <c r="C55" s="668"/>
      <c r="D55" s="668"/>
      <c r="E55" s="668"/>
      <c r="F55" s="669"/>
      <c r="G55" s="561"/>
      <c r="H55" s="562"/>
      <c r="I55" s="562"/>
      <c r="J55" s="562"/>
      <c r="K55" s="562"/>
      <c r="L55" s="562"/>
      <c r="M55" s="562"/>
      <c r="N55" s="562"/>
      <c r="O55" s="563"/>
      <c r="P55" s="168"/>
      <c r="Q55" s="168"/>
      <c r="R55" s="168"/>
      <c r="S55" s="168"/>
      <c r="T55" s="168"/>
      <c r="U55" s="168"/>
      <c r="V55" s="168"/>
      <c r="W55" s="168"/>
      <c r="X55" s="241"/>
      <c r="Y55" s="307" t="s">
        <v>13</v>
      </c>
      <c r="Z55" s="302"/>
      <c r="AA55" s="303"/>
      <c r="AB55" s="473" t="s">
        <v>14</v>
      </c>
      <c r="AC55" s="473"/>
      <c r="AD55" s="47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20" t="s">
        <v>383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27" t="s">
        <v>352</v>
      </c>
      <c r="B58" s="528"/>
      <c r="C58" s="528"/>
      <c r="D58" s="528"/>
      <c r="E58" s="528"/>
      <c r="F58" s="529"/>
      <c r="G58" s="580" t="s">
        <v>146</v>
      </c>
      <c r="H58" s="385"/>
      <c r="I58" s="385"/>
      <c r="J58" s="385"/>
      <c r="K58" s="385"/>
      <c r="L58" s="385"/>
      <c r="M58" s="385"/>
      <c r="N58" s="385"/>
      <c r="O58" s="581"/>
      <c r="P58" s="651" t="s">
        <v>59</v>
      </c>
      <c r="Q58" s="385"/>
      <c r="R58" s="385"/>
      <c r="S58" s="385"/>
      <c r="T58" s="385"/>
      <c r="U58" s="385"/>
      <c r="V58" s="385"/>
      <c r="W58" s="385"/>
      <c r="X58" s="581"/>
      <c r="Y58" s="652"/>
      <c r="Z58" s="653"/>
      <c r="AA58" s="654"/>
      <c r="AB58" s="655" t="s">
        <v>11</v>
      </c>
      <c r="AC58" s="656"/>
      <c r="AD58" s="657"/>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27"/>
      <c r="B59" s="528"/>
      <c r="C59" s="528"/>
      <c r="D59" s="528"/>
      <c r="E59" s="528"/>
      <c r="F59" s="529"/>
      <c r="G59" s="582"/>
      <c r="H59" s="383"/>
      <c r="I59" s="383"/>
      <c r="J59" s="383"/>
      <c r="K59" s="383"/>
      <c r="L59" s="383"/>
      <c r="M59" s="383"/>
      <c r="N59" s="383"/>
      <c r="O59" s="583"/>
      <c r="P59" s="595"/>
      <c r="Q59" s="383"/>
      <c r="R59" s="383"/>
      <c r="S59" s="383"/>
      <c r="T59" s="383"/>
      <c r="U59" s="383"/>
      <c r="V59" s="383"/>
      <c r="W59" s="383"/>
      <c r="X59" s="583"/>
      <c r="Y59" s="480"/>
      <c r="Z59" s="481"/>
      <c r="AA59" s="48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0"/>
      <c r="B60" s="528"/>
      <c r="C60" s="528"/>
      <c r="D60" s="528"/>
      <c r="E60" s="528"/>
      <c r="F60" s="529"/>
      <c r="G60" s="555"/>
      <c r="H60" s="556"/>
      <c r="I60" s="556"/>
      <c r="J60" s="556"/>
      <c r="K60" s="556"/>
      <c r="L60" s="556"/>
      <c r="M60" s="556"/>
      <c r="N60" s="556"/>
      <c r="O60" s="557"/>
      <c r="P60" s="165"/>
      <c r="Q60" s="165"/>
      <c r="R60" s="165"/>
      <c r="S60" s="165"/>
      <c r="T60" s="165"/>
      <c r="U60" s="165"/>
      <c r="V60" s="165"/>
      <c r="W60" s="165"/>
      <c r="X60" s="236"/>
      <c r="Y60" s="342" t="s">
        <v>12</v>
      </c>
      <c r="Z60" s="564"/>
      <c r="AA60" s="565"/>
      <c r="AB60" s="566"/>
      <c r="AC60" s="566"/>
      <c r="AD60" s="56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1"/>
      <c r="B61" s="532"/>
      <c r="C61" s="532"/>
      <c r="D61" s="532"/>
      <c r="E61" s="532"/>
      <c r="F61" s="533"/>
      <c r="G61" s="558"/>
      <c r="H61" s="559"/>
      <c r="I61" s="559"/>
      <c r="J61" s="559"/>
      <c r="K61" s="559"/>
      <c r="L61" s="559"/>
      <c r="M61" s="559"/>
      <c r="N61" s="559"/>
      <c r="O61" s="560"/>
      <c r="P61" s="238"/>
      <c r="Q61" s="238"/>
      <c r="R61" s="238"/>
      <c r="S61" s="238"/>
      <c r="T61" s="238"/>
      <c r="U61" s="238"/>
      <c r="V61" s="238"/>
      <c r="W61" s="238"/>
      <c r="X61" s="239"/>
      <c r="Y61" s="307" t="s">
        <v>54</v>
      </c>
      <c r="Z61" s="302"/>
      <c r="AA61" s="303"/>
      <c r="AB61" s="537"/>
      <c r="AC61" s="537"/>
      <c r="AD61" s="53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1"/>
      <c r="B62" s="532"/>
      <c r="C62" s="532"/>
      <c r="D62" s="532"/>
      <c r="E62" s="532"/>
      <c r="F62" s="533"/>
      <c r="G62" s="561"/>
      <c r="H62" s="562"/>
      <c r="I62" s="562"/>
      <c r="J62" s="562"/>
      <c r="K62" s="562"/>
      <c r="L62" s="562"/>
      <c r="M62" s="562"/>
      <c r="N62" s="562"/>
      <c r="O62" s="563"/>
      <c r="P62" s="168"/>
      <c r="Q62" s="168"/>
      <c r="R62" s="168"/>
      <c r="S62" s="168"/>
      <c r="T62" s="168"/>
      <c r="U62" s="168"/>
      <c r="V62" s="168"/>
      <c r="W62" s="168"/>
      <c r="X62" s="241"/>
      <c r="Y62" s="307" t="s">
        <v>13</v>
      </c>
      <c r="Z62" s="302"/>
      <c r="AA62" s="303"/>
      <c r="AB62" s="509" t="s">
        <v>14</v>
      </c>
      <c r="AC62" s="509"/>
      <c r="AD62" s="50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20" t="s">
        <v>383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353</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348</v>
      </c>
      <c r="X65" s="890"/>
      <c r="Y65" s="893"/>
      <c r="Z65" s="893"/>
      <c r="AA65" s="894"/>
      <c r="AB65" s="887" t="s">
        <v>11</v>
      </c>
      <c r="AC65" s="883"/>
      <c r="AD65" s="884"/>
      <c r="AE65" s="372" t="s">
        <v>395</v>
      </c>
      <c r="AF65" s="373"/>
      <c r="AG65" s="373"/>
      <c r="AH65" s="374"/>
      <c r="AI65" s="372" t="s">
        <v>393</v>
      </c>
      <c r="AJ65" s="373"/>
      <c r="AK65" s="373"/>
      <c r="AL65" s="374"/>
      <c r="AM65" s="379" t="s">
        <v>422</v>
      </c>
      <c r="AN65" s="379"/>
      <c r="AO65" s="379"/>
      <c r="AP65" s="379"/>
      <c r="AQ65" s="887" t="s">
        <v>235</v>
      </c>
      <c r="AR65" s="883"/>
      <c r="AS65" s="883"/>
      <c r="AT65" s="884"/>
      <c r="AU65" s="999" t="s">
        <v>134</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6"/>
      <c r="AF66" s="337"/>
      <c r="AG66" s="337"/>
      <c r="AH66" s="338"/>
      <c r="AI66" s="336"/>
      <c r="AJ66" s="337"/>
      <c r="AK66" s="337"/>
      <c r="AL66" s="338"/>
      <c r="AM66" s="380"/>
      <c r="AN66" s="380"/>
      <c r="AO66" s="380"/>
      <c r="AP66" s="380"/>
      <c r="AQ66" s="274"/>
      <c r="AR66" s="275"/>
      <c r="AS66" s="885" t="s">
        <v>236</v>
      </c>
      <c r="AT66" s="886"/>
      <c r="AU66" s="275"/>
      <c r="AV66" s="275"/>
      <c r="AW66" s="885" t="s">
        <v>351</v>
      </c>
      <c r="AX66" s="1001"/>
    </row>
    <row r="67" spans="1:50" ht="23.25" hidden="1" customHeight="1" x14ac:dyDescent="0.15">
      <c r="A67" s="871"/>
      <c r="B67" s="872"/>
      <c r="C67" s="872"/>
      <c r="D67" s="872"/>
      <c r="E67" s="872"/>
      <c r="F67" s="873"/>
      <c r="G67" s="1002" t="s">
        <v>237</v>
      </c>
      <c r="H67" s="985"/>
      <c r="I67" s="986"/>
      <c r="J67" s="986"/>
      <c r="K67" s="986"/>
      <c r="L67" s="986"/>
      <c r="M67" s="986"/>
      <c r="N67" s="986"/>
      <c r="O67" s="987"/>
      <c r="P67" s="985"/>
      <c r="Q67" s="986"/>
      <c r="R67" s="986"/>
      <c r="S67" s="986"/>
      <c r="T67" s="986"/>
      <c r="U67" s="986"/>
      <c r="V67" s="987"/>
      <c r="W67" s="991"/>
      <c r="X67" s="992"/>
      <c r="Y67" s="972" t="s">
        <v>12</v>
      </c>
      <c r="Z67" s="972"/>
      <c r="AA67" s="973"/>
      <c r="AB67" s="974" t="s">
        <v>373</v>
      </c>
      <c r="AC67" s="974"/>
      <c r="AD67" s="97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8" t="s">
        <v>54</v>
      </c>
      <c r="Z68" s="188"/>
      <c r="AA68" s="189"/>
      <c r="AB68" s="997" t="s">
        <v>373</v>
      </c>
      <c r="AC68" s="997"/>
      <c r="AD68" s="99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8" t="s">
        <v>13</v>
      </c>
      <c r="Z69" s="188"/>
      <c r="AA69" s="189"/>
      <c r="AB69" s="998" t="s">
        <v>374</v>
      </c>
      <c r="AC69" s="998"/>
      <c r="AD69" s="998"/>
      <c r="AE69" s="512"/>
      <c r="AF69" s="513"/>
      <c r="AG69" s="513"/>
      <c r="AH69" s="513"/>
      <c r="AI69" s="512"/>
      <c r="AJ69" s="513"/>
      <c r="AK69" s="513"/>
      <c r="AL69" s="513"/>
      <c r="AM69" s="512"/>
      <c r="AN69" s="513"/>
      <c r="AO69" s="513"/>
      <c r="AP69" s="513"/>
      <c r="AQ69" s="368"/>
      <c r="AR69" s="369"/>
      <c r="AS69" s="369"/>
      <c r="AT69" s="370"/>
      <c r="AU69" s="369"/>
      <c r="AV69" s="369"/>
      <c r="AW69" s="369"/>
      <c r="AX69" s="371"/>
    </row>
    <row r="70" spans="1:50" ht="23.25" hidden="1" customHeight="1" x14ac:dyDescent="0.15">
      <c r="A70" s="871" t="s">
        <v>358</v>
      </c>
      <c r="B70" s="872"/>
      <c r="C70" s="872"/>
      <c r="D70" s="872"/>
      <c r="E70" s="872"/>
      <c r="F70" s="873"/>
      <c r="G70" s="962" t="s">
        <v>238</v>
      </c>
      <c r="H70" s="963"/>
      <c r="I70" s="963"/>
      <c r="J70" s="963"/>
      <c r="K70" s="963"/>
      <c r="L70" s="963"/>
      <c r="M70" s="963"/>
      <c r="N70" s="963"/>
      <c r="O70" s="963"/>
      <c r="P70" s="963"/>
      <c r="Q70" s="963"/>
      <c r="R70" s="963"/>
      <c r="S70" s="963"/>
      <c r="T70" s="963"/>
      <c r="U70" s="963"/>
      <c r="V70" s="963"/>
      <c r="W70" s="966" t="s">
        <v>372</v>
      </c>
      <c r="X70" s="967"/>
      <c r="Y70" s="972" t="s">
        <v>12</v>
      </c>
      <c r="Z70" s="972"/>
      <c r="AA70" s="973"/>
      <c r="AB70" s="974" t="s">
        <v>373</v>
      </c>
      <c r="AC70" s="974"/>
      <c r="AD70" s="97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8" t="s">
        <v>54</v>
      </c>
      <c r="Z71" s="188"/>
      <c r="AA71" s="189"/>
      <c r="AB71" s="997" t="s">
        <v>373</v>
      </c>
      <c r="AC71" s="997"/>
      <c r="AD71" s="99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8" t="s">
        <v>13</v>
      </c>
      <c r="Z72" s="188"/>
      <c r="AA72" s="189"/>
      <c r="AB72" s="998" t="s">
        <v>374</v>
      </c>
      <c r="AC72" s="998"/>
      <c r="AD72" s="99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7" t="s">
        <v>353</v>
      </c>
      <c r="B73" s="858"/>
      <c r="C73" s="858"/>
      <c r="D73" s="858"/>
      <c r="E73" s="858"/>
      <c r="F73" s="859"/>
      <c r="G73" s="829"/>
      <c r="H73" s="173" t="s">
        <v>146</v>
      </c>
      <c r="I73" s="173"/>
      <c r="J73" s="173"/>
      <c r="K73" s="173"/>
      <c r="L73" s="173"/>
      <c r="M73" s="173"/>
      <c r="N73" s="173"/>
      <c r="O73" s="174"/>
      <c r="P73" s="180" t="s">
        <v>59</v>
      </c>
      <c r="Q73" s="173"/>
      <c r="R73" s="173"/>
      <c r="S73" s="173"/>
      <c r="T73" s="173"/>
      <c r="U73" s="173"/>
      <c r="V73" s="173"/>
      <c r="W73" s="173"/>
      <c r="X73" s="174"/>
      <c r="Y73" s="831"/>
      <c r="Z73" s="832"/>
      <c r="AA73" s="833"/>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60"/>
      <c r="B74" s="861"/>
      <c r="C74" s="861"/>
      <c r="D74" s="861"/>
      <c r="E74" s="861"/>
      <c r="F74" s="862"/>
      <c r="G74" s="83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0"/>
      <c r="B75" s="861"/>
      <c r="C75" s="861"/>
      <c r="D75" s="861"/>
      <c r="E75" s="861"/>
      <c r="F75" s="862"/>
      <c r="G75" s="80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0"/>
      <c r="B76" s="861"/>
      <c r="C76" s="861"/>
      <c r="D76" s="861"/>
      <c r="E76" s="861"/>
      <c r="F76" s="862"/>
      <c r="G76" s="805"/>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0"/>
      <c r="B77" s="861"/>
      <c r="C77" s="861"/>
      <c r="D77" s="861"/>
      <c r="E77" s="861"/>
      <c r="F77" s="862"/>
      <c r="G77" s="806"/>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4" t="s">
        <v>386</v>
      </c>
      <c r="B78" s="935"/>
      <c r="C78" s="935"/>
      <c r="D78" s="935"/>
      <c r="E78" s="932" t="s">
        <v>331</v>
      </c>
      <c r="F78" s="933"/>
      <c r="G78" s="56" t="s">
        <v>238</v>
      </c>
      <c r="H78" s="815"/>
      <c r="I78" s="248"/>
      <c r="J78" s="248"/>
      <c r="K78" s="248"/>
      <c r="L78" s="248"/>
      <c r="M78" s="248"/>
      <c r="N78" s="248"/>
      <c r="O78" s="816"/>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2" t="s">
        <v>347</v>
      </c>
      <c r="AP79" s="153"/>
      <c r="AQ79" s="153"/>
      <c r="AR79" s="80" t="s">
        <v>577</v>
      </c>
      <c r="AS79" s="152"/>
      <c r="AT79" s="153"/>
      <c r="AU79" s="153"/>
      <c r="AV79" s="153"/>
      <c r="AW79" s="153"/>
      <c r="AX79" s="154"/>
    </row>
    <row r="80" spans="1:50" ht="18.75" customHeight="1" x14ac:dyDescent="0.15">
      <c r="A80" s="534" t="s">
        <v>147</v>
      </c>
      <c r="B80" s="866" t="s">
        <v>344</v>
      </c>
      <c r="C80" s="867"/>
      <c r="D80" s="867"/>
      <c r="E80" s="867"/>
      <c r="F80" s="868"/>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434</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4"/>
    </row>
    <row r="81" spans="1:60" ht="22.5" customHeight="1" x14ac:dyDescent="0.15">
      <c r="A81" s="535"/>
      <c r="B81" s="869"/>
      <c r="C81" s="567"/>
      <c r="D81" s="567"/>
      <c r="E81" s="567"/>
      <c r="F81" s="568"/>
      <c r="G81" s="383"/>
      <c r="H81" s="383"/>
      <c r="I81" s="383"/>
      <c r="J81" s="383"/>
      <c r="K81" s="383"/>
      <c r="L81" s="383"/>
      <c r="M81" s="383"/>
      <c r="N81" s="383"/>
      <c r="O81" s="383"/>
      <c r="P81" s="383"/>
      <c r="Q81" s="383"/>
      <c r="R81" s="383"/>
      <c r="S81" s="383"/>
      <c r="T81" s="383"/>
      <c r="U81" s="383"/>
      <c r="V81" s="383"/>
      <c r="W81" s="383"/>
      <c r="X81" s="383"/>
      <c r="Y81" s="383"/>
      <c r="Z81" s="383"/>
      <c r="AA81" s="583"/>
      <c r="AB81" s="59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35"/>
      <c r="B82" s="869"/>
      <c r="C82" s="567"/>
      <c r="D82" s="567"/>
      <c r="E82" s="567"/>
      <c r="F82" s="568"/>
      <c r="G82" s="516" t="s">
        <v>574</v>
      </c>
      <c r="H82" s="516"/>
      <c r="I82" s="516"/>
      <c r="J82" s="516"/>
      <c r="K82" s="516"/>
      <c r="L82" s="516"/>
      <c r="M82" s="516"/>
      <c r="N82" s="516"/>
      <c r="O82" s="516"/>
      <c r="P82" s="516"/>
      <c r="Q82" s="516"/>
      <c r="R82" s="516"/>
      <c r="S82" s="516"/>
      <c r="T82" s="516"/>
      <c r="U82" s="516"/>
      <c r="V82" s="516"/>
      <c r="W82" s="516"/>
      <c r="X82" s="516"/>
      <c r="Y82" s="516"/>
      <c r="Z82" s="516"/>
      <c r="AA82" s="775"/>
      <c r="AB82" s="515" t="s">
        <v>610</v>
      </c>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customHeight="1" x14ac:dyDescent="0.15">
      <c r="A83" s="535"/>
      <c r="B83" s="869"/>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6"/>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36.75" customHeight="1" x14ac:dyDescent="0.15">
      <c r="A84" s="535"/>
      <c r="B84" s="870"/>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7"/>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customHeight="1" x14ac:dyDescent="0.15">
      <c r="A85" s="535"/>
      <c r="B85" s="567" t="s">
        <v>145</v>
      </c>
      <c r="C85" s="567"/>
      <c r="D85" s="567"/>
      <c r="E85" s="567"/>
      <c r="F85" s="568"/>
      <c r="G85" s="817" t="s">
        <v>61</v>
      </c>
      <c r="H85" s="802"/>
      <c r="I85" s="802"/>
      <c r="J85" s="802"/>
      <c r="K85" s="802"/>
      <c r="L85" s="802"/>
      <c r="M85" s="802"/>
      <c r="N85" s="802"/>
      <c r="O85" s="803"/>
      <c r="P85" s="801" t="s">
        <v>63</v>
      </c>
      <c r="Q85" s="802"/>
      <c r="R85" s="802"/>
      <c r="S85" s="802"/>
      <c r="T85" s="802"/>
      <c r="U85" s="802"/>
      <c r="V85" s="802"/>
      <c r="W85" s="802"/>
      <c r="X85" s="803"/>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35"/>
      <c r="B86" s="567"/>
      <c r="C86" s="567"/>
      <c r="D86" s="567"/>
      <c r="E86" s="567"/>
      <c r="F86" s="568"/>
      <c r="G86" s="582"/>
      <c r="H86" s="383"/>
      <c r="I86" s="383"/>
      <c r="J86" s="383"/>
      <c r="K86" s="383"/>
      <c r="L86" s="383"/>
      <c r="M86" s="383"/>
      <c r="N86" s="383"/>
      <c r="O86" s="583"/>
      <c r="P86" s="595"/>
      <c r="Q86" s="383"/>
      <c r="R86" s="383"/>
      <c r="S86" s="383"/>
      <c r="T86" s="383"/>
      <c r="U86" s="383"/>
      <c r="V86" s="383"/>
      <c r="W86" s="383"/>
      <c r="X86" s="583"/>
      <c r="Y86" s="177"/>
      <c r="Z86" s="178"/>
      <c r="AA86" s="179"/>
      <c r="AB86" s="336"/>
      <c r="AC86" s="337"/>
      <c r="AD86" s="338"/>
      <c r="AE86" s="336"/>
      <c r="AF86" s="337"/>
      <c r="AG86" s="337"/>
      <c r="AH86" s="338"/>
      <c r="AI86" s="336"/>
      <c r="AJ86" s="337"/>
      <c r="AK86" s="337"/>
      <c r="AL86" s="338"/>
      <c r="AM86" s="380"/>
      <c r="AN86" s="380"/>
      <c r="AO86" s="380"/>
      <c r="AP86" s="380"/>
      <c r="AQ86" s="274" t="s">
        <v>578</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35"/>
      <c r="B87" s="567"/>
      <c r="C87" s="567"/>
      <c r="D87" s="567"/>
      <c r="E87" s="567"/>
      <c r="F87" s="568"/>
      <c r="G87" s="235" t="s">
        <v>575</v>
      </c>
      <c r="H87" s="165"/>
      <c r="I87" s="165"/>
      <c r="J87" s="165"/>
      <c r="K87" s="165"/>
      <c r="L87" s="165"/>
      <c r="M87" s="165"/>
      <c r="N87" s="165"/>
      <c r="O87" s="236"/>
      <c r="P87" s="165" t="s">
        <v>576</v>
      </c>
      <c r="Q87" s="822"/>
      <c r="R87" s="822"/>
      <c r="S87" s="822"/>
      <c r="T87" s="822"/>
      <c r="U87" s="822"/>
      <c r="V87" s="822"/>
      <c r="W87" s="822"/>
      <c r="X87" s="823"/>
      <c r="Y87" s="778" t="s">
        <v>62</v>
      </c>
      <c r="Z87" s="779"/>
      <c r="AA87" s="780"/>
      <c r="AB87" s="566" t="s">
        <v>582</v>
      </c>
      <c r="AC87" s="566"/>
      <c r="AD87" s="566"/>
      <c r="AE87" s="368">
        <v>156</v>
      </c>
      <c r="AF87" s="369"/>
      <c r="AG87" s="369"/>
      <c r="AH87" s="369"/>
      <c r="AI87" s="368">
        <v>173</v>
      </c>
      <c r="AJ87" s="369"/>
      <c r="AK87" s="369"/>
      <c r="AL87" s="369"/>
      <c r="AM87" s="368">
        <v>180</v>
      </c>
      <c r="AN87" s="369"/>
      <c r="AO87" s="369"/>
      <c r="AP87" s="369"/>
      <c r="AQ87" s="119" t="s">
        <v>684</v>
      </c>
      <c r="AR87" s="120"/>
      <c r="AS87" s="120"/>
      <c r="AT87" s="121"/>
      <c r="AU87" s="369">
        <v>200</v>
      </c>
      <c r="AV87" s="369"/>
      <c r="AW87" s="369"/>
      <c r="AX87" s="371"/>
    </row>
    <row r="88" spans="1:60" ht="23.25" customHeight="1" x14ac:dyDescent="0.15">
      <c r="A88" s="535"/>
      <c r="B88" s="567"/>
      <c r="C88" s="567"/>
      <c r="D88" s="567"/>
      <c r="E88" s="567"/>
      <c r="F88" s="568"/>
      <c r="G88" s="237"/>
      <c r="H88" s="238"/>
      <c r="I88" s="238"/>
      <c r="J88" s="238"/>
      <c r="K88" s="238"/>
      <c r="L88" s="238"/>
      <c r="M88" s="238"/>
      <c r="N88" s="238"/>
      <c r="O88" s="239"/>
      <c r="P88" s="824"/>
      <c r="Q88" s="824"/>
      <c r="R88" s="824"/>
      <c r="S88" s="824"/>
      <c r="T88" s="824"/>
      <c r="U88" s="824"/>
      <c r="V88" s="824"/>
      <c r="W88" s="824"/>
      <c r="X88" s="825"/>
      <c r="Y88" s="752" t="s">
        <v>54</v>
      </c>
      <c r="Z88" s="753"/>
      <c r="AA88" s="754"/>
      <c r="AB88" s="537" t="s">
        <v>582</v>
      </c>
      <c r="AC88" s="537"/>
      <c r="AD88" s="537"/>
      <c r="AE88" s="368">
        <v>143</v>
      </c>
      <c r="AF88" s="369"/>
      <c r="AG88" s="369"/>
      <c r="AH88" s="369"/>
      <c r="AI88" s="368">
        <v>134</v>
      </c>
      <c r="AJ88" s="369"/>
      <c r="AK88" s="369"/>
      <c r="AL88" s="369"/>
      <c r="AM88" s="368">
        <v>151</v>
      </c>
      <c r="AN88" s="369"/>
      <c r="AO88" s="369"/>
      <c r="AP88" s="369"/>
      <c r="AQ88" s="119" t="s">
        <v>684</v>
      </c>
      <c r="AR88" s="120"/>
      <c r="AS88" s="120"/>
      <c r="AT88" s="121"/>
      <c r="AU88" s="369">
        <v>147</v>
      </c>
      <c r="AV88" s="369"/>
      <c r="AW88" s="369"/>
      <c r="AX88" s="371"/>
      <c r="AY88" s="10"/>
      <c r="AZ88" s="10"/>
      <c r="BA88" s="10"/>
      <c r="BB88" s="10"/>
      <c r="BC88" s="10"/>
    </row>
    <row r="89" spans="1:60" ht="23.25" customHeight="1" thickBot="1" x14ac:dyDescent="0.2">
      <c r="A89" s="535"/>
      <c r="B89" s="569"/>
      <c r="C89" s="569"/>
      <c r="D89" s="569"/>
      <c r="E89" s="569"/>
      <c r="F89" s="570"/>
      <c r="G89" s="240"/>
      <c r="H89" s="168"/>
      <c r="I89" s="168"/>
      <c r="J89" s="168"/>
      <c r="K89" s="168"/>
      <c r="L89" s="168"/>
      <c r="M89" s="168"/>
      <c r="N89" s="168"/>
      <c r="O89" s="241"/>
      <c r="P89" s="308"/>
      <c r="Q89" s="308"/>
      <c r="R89" s="308"/>
      <c r="S89" s="308"/>
      <c r="T89" s="308"/>
      <c r="U89" s="308"/>
      <c r="V89" s="308"/>
      <c r="W89" s="308"/>
      <c r="X89" s="826"/>
      <c r="Y89" s="752" t="s">
        <v>13</v>
      </c>
      <c r="Z89" s="753"/>
      <c r="AA89" s="754"/>
      <c r="AB89" s="473" t="s">
        <v>14</v>
      </c>
      <c r="AC89" s="473"/>
      <c r="AD89" s="473"/>
      <c r="AE89" s="368">
        <v>91.7</v>
      </c>
      <c r="AF89" s="369"/>
      <c r="AG89" s="369"/>
      <c r="AH89" s="369"/>
      <c r="AI89" s="368">
        <v>77.5</v>
      </c>
      <c r="AJ89" s="369"/>
      <c r="AK89" s="369"/>
      <c r="AL89" s="369"/>
      <c r="AM89" s="368">
        <v>83.9</v>
      </c>
      <c r="AN89" s="369"/>
      <c r="AO89" s="369"/>
      <c r="AP89" s="369"/>
      <c r="AQ89" s="119" t="s">
        <v>684</v>
      </c>
      <c r="AR89" s="120"/>
      <c r="AS89" s="120"/>
      <c r="AT89" s="121"/>
      <c r="AU89" s="369">
        <v>73.5</v>
      </c>
      <c r="AV89" s="369"/>
      <c r="AW89" s="369"/>
      <c r="AX89" s="371"/>
      <c r="AY89" s="10"/>
      <c r="AZ89" s="10"/>
      <c r="BA89" s="10"/>
      <c r="BB89" s="10"/>
      <c r="BC89" s="10"/>
      <c r="BD89" s="10"/>
      <c r="BE89" s="10"/>
      <c r="BF89" s="10"/>
      <c r="BG89" s="10"/>
      <c r="BH89" s="10"/>
    </row>
    <row r="90" spans="1:60" ht="18.75" hidden="1" customHeight="1" x14ac:dyDescent="0.15">
      <c r="A90" s="535"/>
      <c r="B90" s="567" t="s">
        <v>145</v>
      </c>
      <c r="C90" s="567"/>
      <c r="D90" s="567"/>
      <c r="E90" s="567"/>
      <c r="F90" s="568"/>
      <c r="G90" s="817" t="s">
        <v>61</v>
      </c>
      <c r="H90" s="802"/>
      <c r="I90" s="802"/>
      <c r="J90" s="802"/>
      <c r="K90" s="802"/>
      <c r="L90" s="802"/>
      <c r="M90" s="802"/>
      <c r="N90" s="802"/>
      <c r="O90" s="803"/>
      <c r="P90" s="801" t="s">
        <v>63</v>
      </c>
      <c r="Q90" s="802"/>
      <c r="R90" s="802"/>
      <c r="S90" s="802"/>
      <c r="T90" s="802"/>
      <c r="U90" s="802"/>
      <c r="V90" s="802"/>
      <c r="W90" s="802"/>
      <c r="X90" s="803"/>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35"/>
      <c r="B91" s="567"/>
      <c r="C91" s="567"/>
      <c r="D91" s="567"/>
      <c r="E91" s="567"/>
      <c r="F91" s="568"/>
      <c r="G91" s="582"/>
      <c r="H91" s="383"/>
      <c r="I91" s="383"/>
      <c r="J91" s="383"/>
      <c r="K91" s="383"/>
      <c r="L91" s="383"/>
      <c r="M91" s="383"/>
      <c r="N91" s="383"/>
      <c r="O91" s="583"/>
      <c r="P91" s="595"/>
      <c r="Q91" s="383"/>
      <c r="R91" s="383"/>
      <c r="S91" s="383"/>
      <c r="T91" s="383"/>
      <c r="U91" s="383"/>
      <c r="V91" s="383"/>
      <c r="W91" s="383"/>
      <c r="X91" s="58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5"/>
      <c r="B92" s="567"/>
      <c r="C92" s="567"/>
      <c r="D92" s="567"/>
      <c r="E92" s="567"/>
      <c r="F92" s="568"/>
      <c r="G92" s="235"/>
      <c r="H92" s="165"/>
      <c r="I92" s="165"/>
      <c r="J92" s="165"/>
      <c r="K92" s="165"/>
      <c r="L92" s="165"/>
      <c r="M92" s="165"/>
      <c r="N92" s="165"/>
      <c r="O92" s="236"/>
      <c r="P92" s="165"/>
      <c r="Q92" s="822"/>
      <c r="R92" s="822"/>
      <c r="S92" s="822"/>
      <c r="T92" s="822"/>
      <c r="U92" s="822"/>
      <c r="V92" s="822"/>
      <c r="W92" s="822"/>
      <c r="X92" s="823"/>
      <c r="Y92" s="778" t="s">
        <v>62</v>
      </c>
      <c r="Z92" s="779"/>
      <c r="AA92" s="780"/>
      <c r="AB92" s="566"/>
      <c r="AC92" s="566"/>
      <c r="AD92" s="56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5"/>
      <c r="B93" s="567"/>
      <c r="C93" s="567"/>
      <c r="D93" s="567"/>
      <c r="E93" s="567"/>
      <c r="F93" s="568"/>
      <c r="G93" s="237"/>
      <c r="H93" s="238"/>
      <c r="I93" s="238"/>
      <c r="J93" s="238"/>
      <c r="K93" s="238"/>
      <c r="L93" s="238"/>
      <c r="M93" s="238"/>
      <c r="N93" s="238"/>
      <c r="O93" s="239"/>
      <c r="P93" s="824"/>
      <c r="Q93" s="824"/>
      <c r="R93" s="824"/>
      <c r="S93" s="824"/>
      <c r="T93" s="824"/>
      <c r="U93" s="824"/>
      <c r="V93" s="824"/>
      <c r="W93" s="824"/>
      <c r="X93" s="825"/>
      <c r="Y93" s="752" t="s">
        <v>54</v>
      </c>
      <c r="Z93" s="753"/>
      <c r="AA93" s="754"/>
      <c r="AB93" s="537"/>
      <c r="AC93" s="537"/>
      <c r="AD93" s="53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5"/>
      <c r="B94" s="569"/>
      <c r="C94" s="569"/>
      <c r="D94" s="569"/>
      <c r="E94" s="569"/>
      <c r="F94" s="570"/>
      <c r="G94" s="240"/>
      <c r="H94" s="168"/>
      <c r="I94" s="168"/>
      <c r="J94" s="168"/>
      <c r="K94" s="168"/>
      <c r="L94" s="168"/>
      <c r="M94" s="168"/>
      <c r="N94" s="168"/>
      <c r="O94" s="241"/>
      <c r="P94" s="308"/>
      <c r="Q94" s="308"/>
      <c r="R94" s="308"/>
      <c r="S94" s="308"/>
      <c r="T94" s="308"/>
      <c r="U94" s="308"/>
      <c r="V94" s="308"/>
      <c r="W94" s="308"/>
      <c r="X94" s="826"/>
      <c r="Y94" s="752" t="s">
        <v>13</v>
      </c>
      <c r="Z94" s="753"/>
      <c r="AA94" s="754"/>
      <c r="AB94" s="473" t="s">
        <v>14</v>
      </c>
      <c r="AC94" s="473"/>
      <c r="AD94" s="47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5"/>
      <c r="B95" s="567" t="s">
        <v>145</v>
      </c>
      <c r="C95" s="567"/>
      <c r="D95" s="567"/>
      <c r="E95" s="567"/>
      <c r="F95" s="568"/>
      <c r="G95" s="817" t="s">
        <v>61</v>
      </c>
      <c r="H95" s="802"/>
      <c r="I95" s="802"/>
      <c r="J95" s="802"/>
      <c r="K95" s="802"/>
      <c r="L95" s="802"/>
      <c r="M95" s="802"/>
      <c r="N95" s="802"/>
      <c r="O95" s="803"/>
      <c r="P95" s="801" t="s">
        <v>63</v>
      </c>
      <c r="Q95" s="802"/>
      <c r="R95" s="802"/>
      <c r="S95" s="802"/>
      <c r="T95" s="802"/>
      <c r="U95" s="802"/>
      <c r="V95" s="802"/>
      <c r="W95" s="802"/>
      <c r="X95" s="803"/>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3"/>
      <c r="I96" s="383"/>
      <c r="J96" s="383"/>
      <c r="K96" s="383"/>
      <c r="L96" s="383"/>
      <c r="M96" s="383"/>
      <c r="N96" s="383"/>
      <c r="O96" s="583"/>
      <c r="P96" s="595"/>
      <c r="Q96" s="383"/>
      <c r="R96" s="383"/>
      <c r="S96" s="383"/>
      <c r="T96" s="383"/>
      <c r="U96" s="383"/>
      <c r="V96" s="383"/>
      <c r="W96" s="383"/>
      <c r="X96" s="58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5"/>
      <c r="B97" s="567"/>
      <c r="C97" s="567"/>
      <c r="D97" s="567"/>
      <c r="E97" s="567"/>
      <c r="F97" s="568"/>
      <c r="G97" s="235"/>
      <c r="H97" s="165"/>
      <c r="I97" s="165"/>
      <c r="J97" s="165"/>
      <c r="K97" s="165"/>
      <c r="L97" s="165"/>
      <c r="M97" s="165"/>
      <c r="N97" s="165"/>
      <c r="O97" s="236"/>
      <c r="P97" s="165"/>
      <c r="Q97" s="822"/>
      <c r="R97" s="822"/>
      <c r="S97" s="822"/>
      <c r="T97" s="822"/>
      <c r="U97" s="822"/>
      <c r="V97" s="822"/>
      <c r="W97" s="822"/>
      <c r="X97" s="823"/>
      <c r="Y97" s="778" t="s">
        <v>62</v>
      </c>
      <c r="Z97" s="779"/>
      <c r="AA97" s="780"/>
      <c r="AB97" s="413"/>
      <c r="AC97" s="414"/>
      <c r="AD97" s="415"/>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5"/>
      <c r="B98" s="567"/>
      <c r="C98" s="567"/>
      <c r="D98" s="567"/>
      <c r="E98" s="567"/>
      <c r="F98" s="568"/>
      <c r="G98" s="237"/>
      <c r="H98" s="238"/>
      <c r="I98" s="238"/>
      <c r="J98" s="238"/>
      <c r="K98" s="238"/>
      <c r="L98" s="238"/>
      <c r="M98" s="238"/>
      <c r="N98" s="238"/>
      <c r="O98" s="239"/>
      <c r="P98" s="824"/>
      <c r="Q98" s="824"/>
      <c r="R98" s="824"/>
      <c r="S98" s="824"/>
      <c r="T98" s="824"/>
      <c r="U98" s="824"/>
      <c r="V98" s="824"/>
      <c r="W98" s="824"/>
      <c r="X98" s="825"/>
      <c r="Y98" s="752" t="s">
        <v>54</v>
      </c>
      <c r="Z98" s="753"/>
      <c r="AA98" s="75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6"/>
      <c r="B99" s="902"/>
      <c r="C99" s="902"/>
      <c r="D99" s="902"/>
      <c r="E99" s="902"/>
      <c r="F99" s="903"/>
      <c r="G99" s="827"/>
      <c r="H99" s="251"/>
      <c r="I99" s="251"/>
      <c r="J99" s="251"/>
      <c r="K99" s="251"/>
      <c r="L99" s="251"/>
      <c r="M99" s="251"/>
      <c r="N99" s="251"/>
      <c r="O99" s="828"/>
      <c r="P99" s="863"/>
      <c r="Q99" s="863"/>
      <c r="R99" s="863"/>
      <c r="S99" s="863"/>
      <c r="T99" s="863"/>
      <c r="U99" s="863"/>
      <c r="V99" s="863"/>
      <c r="W99" s="863"/>
      <c r="X99" s="864"/>
      <c r="Y99" s="492" t="s">
        <v>13</v>
      </c>
      <c r="Z99" s="493"/>
      <c r="AA99" s="494"/>
      <c r="AB99" s="474" t="s">
        <v>14</v>
      </c>
      <c r="AC99" s="475"/>
      <c r="AD99" s="476"/>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354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7"/>
      <c r="Z100" s="478"/>
      <c r="AA100" s="479"/>
      <c r="AB100" s="877" t="s">
        <v>11</v>
      </c>
      <c r="AC100" s="877"/>
      <c r="AD100" s="877"/>
      <c r="AE100" s="843" t="s">
        <v>395</v>
      </c>
      <c r="AF100" s="844"/>
      <c r="AG100" s="844"/>
      <c r="AH100" s="845"/>
      <c r="AI100" s="843" t="s">
        <v>415</v>
      </c>
      <c r="AJ100" s="844"/>
      <c r="AK100" s="844"/>
      <c r="AL100" s="845"/>
      <c r="AM100" s="843" t="s">
        <v>422</v>
      </c>
      <c r="AN100" s="844"/>
      <c r="AO100" s="844"/>
      <c r="AP100" s="845"/>
      <c r="AQ100" s="951" t="s">
        <v>435</v>
      </c>
      <c r="AR100" s="952"/>
      <c r="AS100" s="952"/>
      <c r="AT100" s="953"/>
      <c r="AU100" s="951" t="s">
        <v>436</v>
      </c>
      <c r="AV100" s="952"/>
      <c r="AW100" s="952"/>
      <c r="AX100" s="954"/>
    </row>
    <row r="101" spans="1:60" ht="23.25" customHeight="1" x14ac:dyDescent="0.15">
      <c r="A101" s="503"/>
      <c r="B101" s="504"/>
      <c r="C101" s="504"/>
      <c r="D101" s="504"/>
      <c r="E101" s="504"/>
      <c r="F101" s="505"/>
      <c r="G101" s="165" t="s">
        <v>579</v>
      </c>
      <c r="H101" s="165"/>
      <c r="I101" s="165"/>
      <c r="J101" s="165"/>
      <c r="K101" s="165"/>
      <c r="L101" s="165"/>
      <c r="M101" s="165"/>
      <c r="N101" s="165"/>
      <c r="O101" s="165"/>
      <c r="P101" s="165"/>
      <c r="Q101" s="165"/>
      <c r="R101" s="165"/>
      <c r="S101" s="165"/>
      <c r="T101" s="165"/>
      <c r="U101" s="165"/>
      <c r="V101" s="165"/>
      <c r="W101" s="165"/>
      <c r="X101" s="236"/>
      <c r="Y101" s="836" t="s">
        <v>55</v>
      </c>
      <c r="Z101" s="738"/>
      <c r="AA101" s="739"/>
      <c r="AB101" s="566" t="s">
        <v>581</v>
      </c>
      <c r="AC101" s="566"/>
      <c r="AD101" s="566"/>
      <c r="AE101" s="368">
        <v>6415</v>
      </c>
      <c r="AF101" s="369"/>
      <c r="AG101" s="369"/>
      <c r="AH101" s="370"/>
      <c r="AI101" s="368">
        <v>7115</v>
      </c>
      <c r="AJ101" s="369"/>
      <c r="AK101" s="369"/>
      <c r="AL101" s="370"/>
      <c r="AM101" s="368">
        <v>6721</v>
      </c>
      <c r="AN101" s="369"/>
      <c r="AO101" s="369"/>
      <c r="AP101" s="370"/>
      <c r="AQ101" s="368" t="s">
        <v>702</v>
      </c>
      <c r="AR101" s="369"/>
      <c r="AS101" s="369"/>
      <c r="AT101" s="370"/>
      <c r="AU101" s="368" t="s">
        <v>702</v>
      </c>
      <c r="AV101" s="369"/>
      <c r="AW101" s="369"/>
      <c r="AX101" s="370"/>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1"/>
      <c r="Y102" s="486" t="s">
        <v>56</v>
      </c>
      <c r="Z102" s="343"/>
      <c r="AA102" s="344"/>
      <c r="AB102" s="566" t="s">
        <v>581</v>
      </c>
      <c r="AC102" s="566"/>
      <c r="AD102" s="566"/>
      <c r="AE102" s="362">
        <v>6996</v>
      </c>
      <c r="AF102" s="362"/>
      <c r="AG102" s="362"/>
      <c r="AH102" s="362"/>
      <c r="AI102" s="362">
        <v>6404</v>
      </c>
      <c r="AJ102" s="362"/>
      <c r="AK102" s="362"/>
      <c r="AL102" s="362"/>
      <c r="AM102" s="512">
        <v>6772</v>
      </c>
      <c r="AN102" s="513"/>
      <c r="AO102" s="513"/>
      <c r="AP102" s="514"/>
      <c r="AQ102" s="512">
        <v>7524</v>
      </c>
      <c r="AR102" s="513"/>
      <c r="AS102" s="513"/>
      <c r="AT102" s="514"/>
      <c r="AU102" s="512">
        <v>7524</v>
      </c>
      <c r="AV102" s="513"/>
      <c r="AW102" s="513"/>
      <c r="AX102" s="514"/>
    </row>
    <row r="103" spans="1:60" ht="31.5" customHeight="1" x14ac:dyDescent="0.15">
      <c r="A103" s="500" t="s">
        <v>354</v>
      </c>
      <c r="B103" s="501"/>
      <c r="C103" s="501"/>
      <c r="D103" s="501"/>
      <c r="E103" s="501"/>
      <c r="F103" s="502"/>
      <c r="G103" s="753" t="s">
        <v>60</v>
      </c>
      <c r="H103" s="753"/>
      <c r="I103" s="753"/>
      <c r="J103" s="753"/>
      <c r="K103" s="753"/>
      <c r="L103" s="753"/>
      <c r="M103" s="753"/>
      <c r="N103" s="753"/>
      <c r="O103" s="753"/>
      <c r="P103" s="753"/>
      <c r="Q103" s="753"/>
      <c r="R103" s="753"/>
      <c r="S103" s="753"/>
      <c r="T103" s="753"/>
      <c r="U103" s="753"/>
      <c r="V103" s="753"/>
      <c r="W103" s="753"/>
      <c r="X103" s="754"/>
      <c r="Y103" s="480"/>
      <c r="Z103" s="481"/>
      <c r="AA103" s="482"/>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503"/>
      <c r="B104" s="504"/>
      <c r="C104" s="504"/>
      <c r="D104" s="504"/>
      <c r="E104" s="504"/>
      <c r="F104" s="505"/>
      <c r="G104" s="165" t="s">
        <v>580</v>
      </c>
      <c r="H104" s="165"/>
      <c r="I104" s="165"/>
      <c r="J104" s="165"/>
      <c r="K104" s="165"/>
      <c r="L104" s="165"/>
      <c r="M104" s="165"/>
      <c r="N104" s="165"/>
      <c r="O104" s="165"/>
      <c r="P104" s="165"/>
      <c r="Q104" s="165"/>
      <c r="R104" s="165"/>
      <c r="S104" s="165"/>
      <c r="T104" s="165"/>
      <c r="U104" s="165"/>
      <c r="V104" s="165"/>
      <c r="W104" s="165"/>
      <c r="X104" s="236"/>
      <c r="Y104" s="489" t="s">
        <v>55</v>
      </c>
      <c r="Z104" s="490"/>
      <c r="AA104" s="491"/>
      <c r="AB104" s="483" t="s">
        <v>582</v>
      </c>
      <c r="AC104" s="484"/>
      <c r="AD104" s="485"/>
      <c r="AE104" s="368">
        <v>132</v>
      </c>
      <c r="AF104" s="369"/>
      <c r="AG104" s="369"/>
      <c r="AH104" s="370"/>
      <c r="AI104" s="368">
        <v>151</v>
      </c>
      <c r="AJ104" s="369"/>
      <c r="AK104" s="369"/>
      <c r="AL104" s="370"/>
      <c r="AM104" s="368">
        <v>147</v>
      </c>
      <c r="AN104" s="369"/>
      <c r="AO104" s="369"/>
      <c r="AP104" s="370"/>
      <c r="AQ104" s="368" t="s">
        <v>702</v>
      </c>
      <c r="AR104" s="369"/>
      <c r="AS104" s="369"/>
      <c r="AT104" s="370"/>
      <c r="AU104" s="368" t="s">
        <v>702</v>
      </c>
      <c r="AV104" s="369"/>
      <c r="AW104" s="369"/>
      <c r="AX104" s="370"/>
    </row>
    <row r="105" spans="1:60" ht="23.25"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1"/>
      <c r="Y105" s="486" t="s">
        <v>56</v>
      </c>
      <c r="Z105" s="487"/>
      <c r="AA105" s="488"/>
      <c r="AB105" s="413" t="s">
        <v>582</v>
      </c>
      <c r="AC105" s="414"/>
      <c r="AD105" s="415"/>
      <c r="AE105" s="362">
        <v>156</v>
      </c>
      <c r="AF105" s="362"/>
      <c r="AG105" s="362"/>
      <c r="AH105" s="362"/>
      <c r="AI105" s="362">
        <v>173</v>
      </c>
      <c r="AJ105" s="362"/>
      <c r="AK105" s="362"/>
      <c r="AL105" s="362"/>
      <c r="AM105" s="368">
        <v>180</v>
      </c>
      <c r="AN105" s="369"/>
      <c r="AO105" s="369"/>
      <c r="AP105" s="370"/>
      <c r="AQ105" s="368">
        <v>200</v>
      </c>
      <c r="AR105" s="369"/>
      <c r="AS105" s="369"/>
      <c r="AT105" s="370"/>
      <c r="AU105" s="512">
        <v>200</v>
      </c>
      <c r="AV105" s="513"/>
      <c r="AW105" s="513"/>
      <c r="AX105" s="514"/>
    </row>
    <row r="106" spans="1:60" ht="31.5" hidden="1" customHeight="1" x14ac:dyDescent="0.15">
      <c r="A106" s="500" t="s">
        <v>354</v>
      </c>
      <c r="B106" s="501"/>
      <c r="C106" s="501"/>
      <c r="D106" s="501"/>
      <c r="E106" s="501"/>
      <c r="F106" s="502"/>
      <c r="G106" s="753" t="s">
        <v>60</v>
      </c>
      <c r="H106" s="753"/>
      <c r="I106" s="753"/>
      <c r="J106" s="753"/>
      <c r="K106" s="753"/>
      <c r="L106" s="753"/>
      <c r="M106" s="753"/>
      <c r="N106" s="753"/>
      <c r="O106" s="753"/>
      <c r="P106" s="753"/>
      <c r="Q106" s="753"/>
      <c r="R106" s="753"/>
      <c r="S106" s="753"/>
      <c r="T106" s="753"/>
      <c r="U106" s="753"/>
      <c r="V106" s="753"/>
      <c r="W106" s="753"/>
      <c r="X106" s="754"/>
      <c r="Y106" s="480"/>
      <c r="Z106" s="481"/>
      <c r="AA106" s="482"/>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36"/>
      <c r="Y107" s="489" t="s">
        <v>55</v>
      </c>
      <c r="Z107" s="490"/>
      <c r="AA107" s="491"/>
      <c r="AB107" s="483"/>
      <c r="AC107" s="484"/>
      <c r="AD107" s="48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1"/>
      <c r="Y108" s="486" t="s">
        <v>56</v>
      </c>
      <c r="Z108" s="487"/>
      <c r="AA108" s="488"/>
      <c r="AB108" s="413"/>
      <c r="AC108" s="414"/>
      <c r="AD108" s="415"/>
      <c r="AE108" s="362"/>
      <c r="AF108" s="362"/>
      <c r="AG108" s="362"/>
      <c r="AH108" s="362"/>
      <c r="AI108" s="362"/>
      <c r="AJ108" s="362"/>
      <c r="AK108" s="362"/>
      <c r="AL108" s="362"/>
      <c r="AM108" s="362"/>
      <c r="AN108" s="362"/>
      <c r="AO108" s="362"/>
      <c r="AP108" s="362"/>
      <c r="AQ108" s="368"/>
      <c r="AR108" s="369"/>
      <c r="AS108" s="369"/>
      <c r="AT108" s="370"/>
      <c r="AU108" s="512"/>
      <c r="AV108" s="513"/>
      <c r="AW108" s="513"/>
      <c r="AX108" s="514"/>
    </row>
    <row r="109" spans="1:60" ht="31.5" hidden="1" customHeight="1" x14ac:dyDescent="0.15">
      <c r="A109" s="500" t="s">
        <v>354</v>
      </c>
      <c r="B109" s="501"/>
      <c r="C109" s="501"/>
      <c r="D109" s="501"/>
      <c r="E109" s="501"/>
      <c r="F109" s="502"/>
      <c r="G109" s="753" t="s">
        <v>60</v>
      </c>
      <c r="H109" s="753"/>
      <c r="I109" s="753"/>
      <c r="J109" s="753"/>
      <c r="K109" s="753"/>
      <c r="L109" s="753"/>
      <c r="M109" s="753"/>
      <c r="N109" s="753"/>
      <c r="O109" s="753"/>
      <c r="P109" s="753"/>
      <c r="Q109" s="753"/>
      <c r="R109" s="753"/>
      <c r="S109" s="753"/>
      <c r="T109" s="753"/>
      <c r="U109" s="753"/>
      <c r="V109" s="753"/>
      <c r="W109" s="753"/>
      <c r="X109" s="754"/>
      <c r="Y109" s="480"/>
      <c r="Z109" s="481"/>
      <c r="AA109" s="482"/>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6"/>
      <c r="Y110" s="489" t="s">
        <v>55</v>
      </c>
      <c r="Z110" s="490"/>
      <c r="AA110" s="491"/>
      <c r="AB110" s="483"/>
      <c r="AC110" s="484"/>
      <c r="AD110" s="48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1"/>
      <c r="Y111" s="486" t="s">
        <v>56</v>
      </c>
      <c r="Z111" s="487"/>
      <c r="AA111" s="488"/>
      <c r="AB111" s="413"/>
      <c r="AC111" s="414"/>
      <c r="AD111" s="415"/>
      <c r="AE111" s="362"/>
      <c r="AF111" s="362"/>
      <c r="AG111" s="362"/>
      <c r="AH111" s="362"/>
      <c r="AI111" s="362"/>
      <c r="AJ111" s="362"/>
      <c r="AK111" s="362"/>
      <c r="AL111" s="362"/>
      <c r="AM111" s="362"/>
      <c r="AN111" s="362"/>
      <c r="AO111" s="362"/>
      <c r="AP111" s="362"/>
      <c r="AQ111" s="368"/>
      <c r="AR111" s="369"/>
      <c r="AS111" s="369"/>
      <c r="AT111" s="370"/>
      <c r="AU111" s="512"/>
      <c r="AV111" s="513"/>
      <c r="AW111" s="513"/>
      <c r="AX111" s="514"/>
    </row>
    <row r="112" spans="1:60" ht="31.5" hidden="1" customHeight="1" x14ac:dyDescent="0.15">
      <c r="A112" s="500" t="s">
        <v>354</v>
      </c>
      <c r="B112" s="501"/>
      <c r="C112" s="501"/>
      <c r="D112" s="501"/>
      <c r="E112" s="501"/>
      <c r="F112" s="502"/>
      <c r="G112" s="753" t="s">
        <v>60</v>
      </c>
      <c r="H112" s="753"/>
      <c r="I112" s="753"/>
      <c r="J112" s="753"/>
      <c r="K112" s="753"/>
      <c r="L112" s="753"/>
      <c r="M112" s="753"/>
      <c r="N112" s="753"/>
      <c r="O112" s="753"/>
      <c r="P112" s="753"/>
      <c r="Q112" s="753"/>
      <c r="R112" s="753"/>
      <c r="S112" s="753"/>
      <c r="T112" s="753"/>
      <c r="U112" s="753"/>
      <c r="V112" s="753"/>
      <c r="W112" s="753"/>
      <c r="X112" s="754"/>
      <c r="Y112" s="480"/>
      <c r="Z112" s="481"/>
      <c r="AA112" s="482"/>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6"/>
      <c r="Y113" s="489" t="s">
        <v>55</v>
      </c>
      <c r="Z113" s="490"/>
      <c r="AA113" s="491"/>
      <c r="AB113" s="483"/>
      <c r="AC113" s="484"/>
      <c r="AD113" s="48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1"/>
      <c r="Y114" s="486" t="s">
        <v>56</v>
      </c>
      <c r="Z114" s="487"/>
      <c r="AA114" s="488"/>
      <c r="AB114" s="413"/>
      <c r="AC114" s="414"/>
      <c r="AD114" s="415"/>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165" t="s">
        <v>665</v>
      </c>
      <c r="H116" s="165"/>
      <c r="I116" s="165"/>
      <c r="J116" s="165"/>
      <c r="K116" s="165"/>
      <c r="L116" s="165"/>
      <c r="M116" s="165"/>
      <c r="N116" s="165"/>
      <c r="O116" s="165"/>
      <c r="P116" s="165"/>
      <c r="Q116" s="165"/>
      <c r="R116" s="165"/>
      <c r="S116" s="165"/>
      <c r="T116" s="165"/>
      <c r="U116" s="165"/>
      <c r="V116" s="165"/>
      <c r="W116" s="165"/>
      <c r="X116" s="236"/>
      <c r="Y116" s="359" t="s">
        <v>15</v>
      </c>
      <c r="Z116" s="360"/>
      <c r="AA116" s="361"/>
      <c r="AB116" s="304" t="s">
        <v>583</v>
      </c>
      <c r="AC116" s="305"/>
      <c r="AD116" s="306"/>
      <c r="AE116" s="362">
        <v>10416</v>
      </c>
      <c r="AF116" s="362"/>
      <c r="AG116" s="362"/>
      <c r="AH116" s="362"/>
      <c r="AI116" s="362">
        <v>11396</v>
      </c>
      <c r="AJ116" s="362"/>
      <c r="AK116" s="362"/>
      <c r="AL116" s="362"/>
      <c r="AM116" s="362">
        <v>12845</v>
      </c>
      <c r="AN116" s="362"/>
      <c r="AO116" s="362"/>
      <c r="AP116" s="362"/>
      <c r="AQ116" s="368">
        <v>14381</v>
      </c>
      <c r="AR116" s="369"/>
      <c r="AS116" s="369"/>
      <c r="AT116" s="369"/>
      <c r="AU116" s="369"/>
      <c r="AV116" s="369"/>
      <c r="AW116" s="369"/>
      <c r="AX116" s="371"/>
    </row>
    <row r="117" spans="1:50" ht="46.5" customHeight="1" x14ac:dyDescent="0.15">
      <c r="A117" s="299"/>
      <c r="B117" s="300"/>
      <c r="C117" s="300"/>
      <c r="D117" s="300"/>
      <c r="E117" s="300"/>
      <c r="F117" s="301"/>
      <c r="G117" s="168"/>
      <c r="H117" s="168"/>
      <c r="I117" s="168"/>
      <c r="J117" s="168"/>
      <c r="K117" s="168"/>
      <c r="L117" s="168"/>
      <c r="M117" s="168"/>
      <c r="N117" s="168"/>
      <c r="O117" s="168"/>
      <c r="P117" s="168"/>
      <c r="Q117" s="168"/>
      <c r="R117" s="168"/>
      <c r="S117" s="168"/>
      <c r="T117" s="168"/>
      <c r="U117" s="168"/>
      <c r="V117" s="168"/>
      <c r="W117" s="168"/>
      <c r="X117" s="241"/>
      <c r="Y117" s="342" t="s">
        <v>49</v>
      </c>
      <c r="Z117" s="343"/>
      <c r="AA117" s="344"/>
      <c r="AB117" s="345" t="s">
        <v>584</v>
      </c>
      <c r="AC117" s="346"/>
      <c r="AD117" s="347"/>
      <c r="AE117" s="310" t="s">
        <v>585</v>
      </c>
      <c r="AF117" s="310"/>
      <c r="AG117" s="310"/>
      <c r="AH117" s="310"/>
      <c r="AI117" s="310" t="s">
        <v>586</v>
      </c>
      <c r="AJ117" s="310"/>
      <c r="AK117" s="310"/>
      <c r="AL117" s="310"/>
      <c r="AM117" s="310" t="s">
        <v>686</v>
      </c>
      <c r="AN117" s="310"/>
      <c r="AO117" s="310"/>
      <c r="AP117" s="310"/>
      <c r="AQ117" s="310" t="s">
        <v>672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897" t="s">
        <v>666</v>
      </c>
      <c r="H119" s="355"/>
      <c r="I119" s="355"/>
      <c r="J119" s="355"/>
      <c r="K119" s="355"/>
      <c r="L119" s="355"/>
      <c r="M119" s="355"/>
      <c r="N119" s="355"/>
      <c r="O119" s="355"/>
      <c r="P119" s="355"/>
      <c r="Q119" s="355"/>
      <c r="R119" s="355"/>
      <c r="S119" s="355"/>
      <c r="T119" s="355"/>
      <c r="U119" s="355"/>
      <c r="V119" s="355"/>
      <c r="W119" s="355"/>
      <c r="X119" s="356"/>
      <c r="Y119" s="359" t="s">
        <v>15</v>
      </c>
      <c r="Z119" s="360"/>
      <c r="AA119" s="361"/>
      <c r="AB119" s="304" t="s">
        <v>668</v>
      </c>
      <c r="AC119" s="305"/>
      <c r="AD119" s="306"/>
      <c r="AE119" s="368">
        <v>2.8</v>
      </c>
      <c r="AF119" s="369"/>
      <c r="AG119" s="369"/>
      <c r="AH119" s="370"/>
      <c r="AI119" s="368">
        <v>3.1</v>
      </c>
      <c r="AJ119" s="369"/>
      <c r="AK119" s="369"/>
      <c r="AL119" s="370"/>
      <c r="AM119" s="362">
        <v>3.1</v>
      </c>
      <c r="AN119" s="362"/>
      <c r="AO119" s="362"/>
      <c r="AP119" s="362"/>
      <c r="AQ119" s="362">
        <v>4.2</v>
      </c>
      <c r="AR119" s="362"/>
      <c r="AS119" s="362"/>
      <c r="AT119" s="362"/>
      <c r="AU119" s="362"/>
      <c r="AV119" s="362"/>
      <c r="AW119" s="362"/>
      <c r="AX119" s="363"/>
    </row>
    <row r="120" spans="1:50" ht="46.5" customHeight="1" thickBot="1" x14ac:dyDescent="0.2">
      <c r="A120" s="299"/>
      <c r="B120" s="300"/>
      <c r="C120" s="300"/>
      <c r="D120" s="300"/>
      <c r="E120" s="300"/>
      <c r="F120" s="301"/>
      <c r="G120" s="898"/>
      <c r="H120" s="357"/>
      <c r="I120" s="357"/>
      <c r="J120" s="357"/>
      <c r="K120" s="357"/>
      <c r="L120" s="357"/>
      <c r="M120" s="357"/>
      <c r="N120" s="357"/>
      <c r="O120" s="357"/>
      <c r="P120" s="357"/>
      <c r="Q120" s="357"/>
      <c r="R120" s="357"/>
      <c r="S120" s="357"/>
      <c r="T120" s="357"/>
      <c r="U120" s="357"/>
      <c r="V120" s="357"/>
      <c r="W120" s="357"/>
      <c r="X120" s="358"/>
      <c r="Y120" s="342" t="s">
        <v>49</v>
      </c>
      <c r="Z120" s="343"/>
      <c r="AA120" s="344"/>
      <c r="AB120" s="345" t="s">
        <v>584</v>
      </c>
      <c r="AC120" s="346"/>
      <c r="AD120" s="347"/>
      <c r="AE120" s="408" t="s">
        <v>667</v>
      </c>
      <c r="AF120" s="409"/>
      <c r="AG120" s="409"/>
      <c r="AH120" s="410"/>
      <c r="AI120" s="408" t="s">
        <v>669</v>
      </c>
      <c r="AJ120" s="409"/>
      <c r="AK120" s="409"/>
      <c r="AL120" s="410"/>
      <c r="AM120" s="310" t="s">
        <v>670</v>
      </c>
      <c r="AN120" s="310"/>
      <c r="AO120" s="310"/>
      <c r="AP120" s="310"/>
      <c r="AQ120" s="310" t="s">
        <v>671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6" t="s">
        <v>410</v>
      </c>
      <c r="B130" s="1014"/>
      <c r="C130" s="1013" t="s">
        <v>239</v>
      </c>
      <c r="D130" s="1014"/>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7"/>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684</v>
      </c>
      <c r="AR133" s="275"/>
      <c r="AS133" s="141" t="s">
        <v>236</v>
      </c>
      <c r="AT133" s="176"/>
      <c r="AU133" s="140" t="s">
        <v>684</v>
      </c>
      <c r="AV133" s="140"/>
      <c r="AW133" s="141" t="s">
        <v>181</v>
      </c>
      <c r="AX133" s="142"/>
    </row>
    <row r="134" spans="1:50" ht="39.75" customHeight="1" x14ac:dyDescent="0.15">
      <c r="A134" s="1017"/>
      <c r="B134" s="256"/>
      <c r="C134" s="255"/>
      <c r="D134" s="256"/>
      <c r="E134" s="255"/>
      <c r="F134" s="318"/>
      <c r="G134" s="235" t="s">
        <v>684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684</v>
      </c>
      <c r="AC134" s="228"/>
      <c r="AD134" s="228"/>
      <c r="AE134" s="270" t="s">
        <v>684</v>
      </c>
      <c r="AF134" s="120"/>
      <c r="AG134" s="120"/>
      <c r="AH134" s="120"/>
      <c r="AI134" s="270" t="s">
        <v>684</v>
      </c>
      <c r="AJ134" s="120"/>
      <c r="AK134" s="120"/>
      <c r="AL134" s="120"/>
      <c r="AM134" s="270" t="s">
        <v>684</v>
      </c>
      <c r="AN134" s="120"/>
      <c r="AO134" s="120"/>
      <c r="AP134" s="120"/>
      <c r="AQ134" s="270" t="s">
        <v>684</v>
      </c>
      <c r="AR134" s="120"/>
      <c r="AS134" s="120"/>
      <c r="AT134" s="120"/>
      <c r="AU134" s="270" t="s">
        <v>684</v>
      </c>
      <c r="AV134" s="120"/>
      <c r="AW134" s="120"/>
      <c r="AX134" s="222"/>
    </row>
    <row r="135" spans="1:50" ht="39.75" customHeight="1" x14ac:dyDescent="0.15">
      <c r="A135" s="101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684</v>
      </c>
      <c r="AC135" s="137"/>
      <c r="AD135" s="137"/>
      <c r="AE135" s="270" t="s">
        <v>684</v>
      </c>
      <c r="AF135" s="120"/>
      <c r="AG135" s="120"/>
      <c r="AH135" s="120"/>
      <c r="AI135" s="270" t="s">
        <v>684</v>
      </c>
      <c r="AJ135" s="120"/>
      <c r="AK135" s="120"/>
      <c r="AL135" s="120"/>
      <c r="AM135" s="270" t="s">
        <v>684</v>
      </c>
      <c r="AN135" s="120"/>
      <c r="AO135" s="120"/>
      <c r="AP135" s="120"/>
      <c r="AQ135" s="270" t="s">
        <v>684</v>
      </c>
      <c r="AR135" s="120"/>
      <c r="AS135" s="120"/>
      <c r="AT135" s="120"/>
      <c r="AU135" s="270" t="s">
        <v>684</v>
      </c>
      <c r="AV135" s="120"/>
      <c r="AW135" s="120"/>
      <c r="AX135" s="222"/>
    </row>
    <row r="136" spans="1:50" ht="18.75" hidden="1" customHeight="1" x14ac:dyDescent="0.15">
      <c r="A136" s="101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101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101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101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101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101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101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101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1017"/>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7"/>
    </row>
    <row r="153" spans="1:50" ht="22.5" hidden="1" customHeight="1" x14ac:dyDescent="0.15">
      <c r="A153" s="101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7"/>
      <c r="B155" s="256"/>
      <c r="C155" s="255"/>
      <c r="D155" s="256"/>
      <c r="E155" s="255"/>
      <c r="F155" s="318"/>
      <c r="G155" s="237"/>
      <c r="H155" s="238"/>
      <c r="I155" s="238"/>
      <c r="J155" s="238"/>
      <c r="K155" s="238"/>
      <c r="L155" s="238"/>
      <c r="M155" s="238"/>
      <c r="N155" s="238"/>
      <c r="O155" s="238"/>
      <c r="P155" s="239"/>
      <c r="Q155" s="443"/>
      <c r="R155" s="238"/>
      <c r="S155" s="238"/>
      <c r="T155" s="238"/>
      <c r="U155" s="238"/>
      <c r="V155" s="238"/>
      <c r="W155" s="238"/>
      <c r="X155" s="238"/>
      <c r="Y155" s="238"/>
      <c r="Z155" s="238"/>
      <c r="AA155" s="94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7"/>
      <c r="B156" s="256"/>
      <c r="C156" s="255"/>
      <c r="D156" s="256"/>
      <c r="E156" s="255"/>
      <c r="F156" s="318"/>
      <c r="G156" s="237"/>
      <c r="H156" s="238"/>
      <c r="I156" s="238"/>
      <c r="J156" s="238"/>
      <c r="K156" s="238"/>
      <c r="L156" s="238"/>
      <c r="M156" s="238"/>
      <c r="N156" s="238"/>
      <c r="O156" s="238"/>
      <c r="P156" s="239"/>
      <c r="Q156" s="443"/>
      <c r="R156" s="238"/>
      <c r="S156" s="238"/>
      <c r="T156" s="238"/>
      <c r="U156" s="238"/>
      <c r="V156" s="238"/>
      <c r="W156" s="238"/>
      <c r="X156" s="238"/>
      <c r="Y156" s="238"/>
      <c r="Z156" s="238"/>
      <c r="AA156" s="94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7"/>
      <c r="B157" s="256"/>
      <c r="C157" s="255"/>
      <c r="D157" s="256"/>
      <c r="E157" s="255"/>
      <c r="F157" s="318"/>
      <c r="G157" s="237"/>
      <c r="H157" s="238"/>
      <c r="I157" s="238"/>
      <c r="J157" s="238"/>
      <c r="K157" s="238"/>
      <c r="L157" s="238"/>
      <c r="M157" s="238"/>
      <c r="N157" s="238"/>
      <c r="O157" s="238"/>
      <c r="P157" s="239"/>
      <c r="Q157" s="443"/>
      <c r="R157" s="238"/>
      <c r="S157" s="238"/>
      <c r="T157" s="238"/>
      <c r="U157" s="238"/>
      <c r="V157" s="238"/>
      <c r="W157" s="238"/>
      <c r="X157" s="238"/>
      <c r="Y157" s="238"/>
      <c r="Z157" s="238"/>
      <c r="AA157" s="94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7"/>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7"/>
      <c r="B162" s="256"/>
      <c r="C162" s="255"/>
      <c r="D162" s="256"/>
      <c r="E162" s="255"/>
      <c r="F162" s="318"/>
      <c r="G162" s="237"/>
      <c r="H162" s="238"/>
      <c r="I162" s="238"/>
      <c r="J162" s="238"/>
      <c r="K162" s="238"/>
      <c r="L162" s="238"/>
      <c r="M162" s="238"/>
      <c r="N162" s="238"/>
      <c r="O162" s="238"/>
      <c r="P162" s="239"/>
      <c r="Q162" s="443"/>
      <c r="R162" s="238"/>
      <c r="S162" s="238"/>
      <c r="T162" s="238"/>
      <c r="U162" s="238"/>
      <c r="V162" s="238"/>
      <c r="W162" s="238"/>
      <c r="X162" s="238"/>
      <c r="Y162" s="238"/>
      <c r="Z162" s="238"/>
      <c r="AA162" s="94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7"/>
      <c r="B163" s="256"/>
      <c r="C163" s="255"/>
      <c r="D163" s="256"/>
      <c r="E163" s="255"/>
      <c r="F163" s="318"/>
      <c r="G163" s="237"/>
      <c r="H163" s="238"/>
      <c r="I163" s="238"/>
      <c r="J163" s="238"/>
      <c r="K163" s="238"/>
      <c r="L163" s="238"/>
      <c r="M163" s="238"/>
      <c r="N163" s="238"/>
      <c r="O163" s="238"/>
      <c r="P163" s="239"/>
      <c r="Q163" s="443"/>
      <c r="R163" s="238"/>
      <c r="S163" s="238"/>
      <c r="T163" s="238"/>
      <c r="U163" s="238"/>
      <c r="V163" s="238"/>
      <c r="W163" s="238"/>
      <c r="X163" s="238"/>
      <c r="Y163" s="238"/>
      <c r="Z163" s="238"/>
      <c r="AA163" s="94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7"/>
      <c r="B164" s="256"/>
      <c r="C164" s="255"/>
      <c r="D164" s="256"/>
      <c r="E164" s="255"/>
      <c r="F164" s="318"/>
      <c r="G164" s="237"/>
      <c r="H164" s="238"/>
      <c r="I164" s="238"/>
      <c r="J164" s="238"/>
      <c r="K164" s="238"/>
      <c r="L164" s="238"/>
      <c r="M164" s="238"/>
      <c r="N164" s="238"/>
      <c r="O164" s="238"/>
      <c r="P164" s="239"/>
      <c r="Q164" s="443"/>
      <c r="R164" s="238"/>
      <c r="S164" s="238"/>
      <c r="T164" s="238"/>
      <c r="U164" s="238"/>
      <c r="V164" s="238"/>
      <c r="W164" s="238"/>
      <c r="X164" s="238"/>
      <c r="Y164" s="238"/>
      <c r="Z164" s="238"/>
      <c r="AA164" s="94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7"/>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7"/>
      <c r="B169" s="256"/>
      <c r="C169" s="255"/>
      <c r="D169" s="256"/>
      <c r="E169" s="255"/>
      <c r="F169" s="318"/>
      <c r="G169" s="237"/>
      <c r="H169" s="238"/>
      <c r="I169" s="238"/>
      <c r="J169" s="238"/>
      <c r="K169" s="238"/>
      <c r="L169" s="238"/>
      <c r="M169" s="238"/>
      <c r="N169" s="238"/>
      <c r="O169" s="238"/>
      <c r="P169" s="239"/>
      <c r="Q169" s="443"/>
      <c r="R169" s="238"/>
      <c r="S169" s="238"/>
      <c r="T169" s="238"/>
      <c r="U169" s="238"/>
      <c r="V169" s="238"/>
      <c r="W169" s="238"/>
      <c r="X169" s="238"/>
      <c r="Y169" s="238"/>
      <c r="Z169" s="238"/>
      <c r="AA169" s="94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7"/>
      <c r="B170" s="256"/>
      <c r="C170" s="255"/>
      <c r="D170" s="256"/>
      <c r="E170" s="255"/>
      <c r="F170" s="318"/>
      <c r="G170" s="237"/>
      <c r="H170" s="238"/>
      <c r="I170" s="238"/>
      <c r="J170" s="238"/>
      <c r="K170" s="238"/>
      <c r="L170" s="238"/>
      <c r="M170" s="238"/>
      <c r="N170" s="238"/>
      <c r="O170" s="238"/>
      <c r="P170" s="239"/>
      <c r="Q170" s="443"/>
      <c r="R170" s="238"/>
      <c r="S170" s="238"/>
      <c r="T170" s="238"/>
      <c r="U170" s="238"/>
      <c r="V170" s="238"/>
      <c r="W170" s="238"/>
      <c r="X170" s="238"/>
      <c r="Y170" s="238"/>
      <c r="Z170" s="238"/>
      <c r="AA170" s="94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7"/>
      <c r="B171" s="256"/>
      <c r="C171" s="255"/>
      <c r="D171" s="256"/>
      <c r="E171" s="255"/>
      <c r="F171" s="318"/>
      <c r="G171" s="237"/>
      <c r="H171" s="238"/>
      <c r="I171" s="238"/>
      <c r="J171" s="238"/>
      <c r="K171" s="238"/>
      <c r="L171" s="238"/>
      <c r="M171" s="238"/>
      <c r="N171" s="238"/>
      <c r="O171" s="238"/>
      <c r="P171" s="239"/>
      <c r="Q171" s="443"/>
      <c r="R171" s="238"/>
      <c r="S171" s="238"/>
      <c r="T171" s="238"/>
      <c r="U171" s="238"/>
      <c r="V171" s="238"/>
      <c r="W171" s="238"/>
      <c r="X171" s="238"/>
      <c r="Y171" s="238"/>
      <c r="Z171" s="238"/>
      <c r="AA171" s="94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7"/>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7"/>
      <c r="B176" s="256"/>
      <c r="C176" s="255"/>
      <c r="D176" s="256"/>
      <c r="E176" s="255"/>
      <c r="F176" s="318"/>
      <c r="G176" s="237"/>
      <c r="H176" s="238"/>
      <c r="I176" s="238"/>
      <c r="J176" s="238"/>
      <c r="K176" s="238"/>
      <c r="L176" s="238"/>
      <c r="M176" s="238"/>
      <c r="N176" s="238"/>
      <c r="O176" s="238"/>
      <c r="P176" s="239"/>
      <c r="Q176" s="443"/>
      <c r="R176" s="238"/>
      <c r="S176" s="238"/>
      <c r="T176" s="238"/>
      <c r="U176" s="238"/>
      <c r="V176" s="238"/>
      <c r="W176" s="238"/>
      <c r="X176" s="238"/>
      <c r="Y176" s="238"/>
      <c r="Z176" s="238"/>
      <c r="AA176" s="94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7"/>
      <c r="B177" s="256"/>
      <c r="C177" s="255"/>
      <c r="D177" s="256"/>
      <c r="E177" s="255"/>
      <c r="F177" s="318"/>
      <c r="G177" s="237"/>
      <c r="H177" s="238"/>
      <c r="I177" s="238"/>
      <c r="J177" s="238"/>
      <c r="K177" s="238"/>
      <c r="L177" s="238"/>
      <c r="M177" s="238"/>
      <c r="N177" s="238"/>
      <c r="O177" s="238"/>
      <c r="P177" s="239"/>
      <c r="Q177" s="443"/>
      <c r="R177" s="238"/>
      <c r="S177" s="238"/>
      <c r="T177" s="238"/>
      <c r="U177" s="238"/>
      <c r="V177" s="238"/>
      <c r="W177" s="238"/>
      <c r="X177" s="238"/>
      <c r="Y177" s="238"/>
      <c r="Z177" s="238"/>
      <c r="AA177" s="94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7"/>
      <c r="B178" s="256"/>
      <c r="C178" s="255"/>
      <c r="D178" s="256"/>
      <c r="E178" s="255"/>
      <c r="F178" s="318"/>
      <c r="G178" s="237"/>
      <c r="H178" s="238"/>
      <c r="I178" s="238"/>
      <c r="J178" s="238"/>
      <c r="K178" s="238"/>
      <c r="L178" s="238"/>
      <c r="M178" s="238"/>
      <c r="N178" s="238"/>
      <c r="O178" s="238"/>
      <c r="P178" s="239"/>
      <c r="Q178" s="443"/>
      <c r="R178" s="238"/>
      <c r="S178" s="238"/>
      <c r="T178" s="238"/>
      <c r="U178" s="238"/>
      <c r="V178" s="238"/>
      <c r="W178" s="238"/>
      <c r="X178" s="238"/>
      <c r="Y178" s="238"/>
      <c r="Z178" s="238"/>
      <c r="AA178" s="94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7"/>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7"/>
      <c r="B183" s="256"/>
      <c r="C183" s="255"/>
      <c r="D183" s="256"/>
      <c r="E183" s="255"/>
      <c r="F183" s="318"/>
      <c r="G183" s="237"/>
      <c r="H183" s="238"/>
      <c r="I183" s="238"/>
      <c r="J183" s="238"/>
      <c r="K183" s="238"/>
      <c r="L183" s="238"/>
      <c r="M183" s="238"/>
      <c r="N183" s="238"/>
      <c r="O183" s="238"/>
      <c r="P183" s="239"/>
      <c r="Q183" s="443"/>
      <c r="R183" s="238"/>
      <c r="S183" s="238"/>
      <c r="T183" s="238"/>
      <c r="U183" s="238"/>
      <c r="V183" s="238"/>
      <c r="W183" s="238"/>
      <c r="X183" s="238"/>
      <c r="Y183" s="238"/>
      <c r="Z183" s="238"/>
      <c r="AA183" s="94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7"/>
      <c r="B184" s="256"/>
      <c r="C184" s="255"/>
      <c r="D184" s="256"/>
      <c r="E184" s="255"/>
      <c r="F184" s="318"/>
      <c r="G184" s="237"/>
      <c r="H184" s="238"/>
      <c r="I184" s="238"/>
      <c r="J184" s="238"/>
      <c r="K184" s="238"/>
      <c r="L184" s="238"/>
      <c r="M184" s="238"/>
      <c r="N184" s="238"/>
      <c r="O184" s="238"/>
      <c r="P184" s="239"/>
      <c r="Q184" s="443"/>
      <c r="R184" s="238"/>
      <c r="S184" s="238"/>
      <c r="T184" s="238"/>
      <c r="U184" s="238"/>
      <c r="V184" s="238"/>
      <c r="W184" s="238"/>
      <c r="X184" s="238"/>
      <c r="Y184" s="238"/>
      <c r="Z184" s="238"/>
      <c r="AA184" s="94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7"/>
      <c r="B185" s="256"/>
      <c r="C185" s="255"/>
      <c r="D185" s="256"/>
      <c r="E185" s="255"/>
      <c r="F185" s="318"/>
      <c r="G185" s="237"/>
      <c r="H185" s="238"/>
      <c r="I185" s="238"/>
      <c r="J185" s="238"/>
      <c r="K185" s="238"/>
      <c r="L185" s="238"/>
      <c r="M185" s="238"/>
      <c r="N185" s="238"/>
      <c r="O185" s="238"/>
      <c r="P185" s="239"/>
      <c r="Q185" s="443"/>
      <c r="R185" s="238"/>
      <c r="S185" s="238"/>
      <c r="T185" s="238"/>
      <c r="U185" s="238"/>
      <c r="V185" s="238"/>
      <c r="W185" s="238"/>
      <c r="X185" s="238"/>
      <c r="Y185" s="238"/>
      <c r="Z185" s="238"/>
      <c r="AA185" s="94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7"/>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7"/>
      <c r="B189" s="256"/>
      <c r="C189" s="255"/>
      <c r="D189" s="256"/>
      <c r="E189" s="44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4"/>
    </row>
    <row r="190" spans="1:50" ht="45" hidden="1" customHeight="1" x14ac:dyDescent="0.15">
      <c r="A190" s="101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101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101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101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101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101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101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101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101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101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1017"/>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7"/>
    </row>
    <row r="213" spans="1:50" ht="22.5" hidden="1" customHeight="1" x14ac:dyDescent="0.15">
      <c r="A213" s="101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7"/>
      <c r="B214" s="256"/>
      <c r="C214" s="255"/>
      <c r="D214" s="256"/>
      <c r="E214" s="255"/>
      <c r="F214" s="318"/>
      <c r="G214" s="235"/>
      <c r="H214" s="165"/>
      <c r="I214" s="165"/>
      <c r="J214" s="165"/>
      <c r="K214" s="165"/>
      <c r="L214" s="165"/>
      <c r="M214" s="165"/>
      <c r="N214" s="165"/>
      <c r="O214" s="165"/>
      <c r="P214" s="236"/>
      <c r="Q214" s="1004"/>
      <c r="R214" s="1005"/>
      <c r="S214" s="1005"/>
      <c r="T214" s="1005"/>
      <c r="U214" s="1005"/>
      <c r="V214" s="1005"/>
      <c r="W214" s="1005"/>
      <c r="X214" s="1005"/>
      <c r="Y214" s="1005"/>
      <c r="Z214" s="1005"/>
      <c r="AA214" s="100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7"/>
      <c r="B215" s="256"/>
      <c r="C215" s="255"/>
      <c r="D215" s="256"/>
      <c r="E215" s="255"/>
      <c r="F215" s="318"/>
      <c r="G215" s="237"/>
      <c r="H215" s="238"/>
      <c r="I215" s="238"/>
      <c r="J215" s="238"/>
      <c r="K215" s="238"/>
      <c r="L215" s="238"/>
      <c r="M215" s="238"/>
      <c r="N215" s="238"/>
      <c r="O215" s="238"/>
      <c r="P215" s="239"/>
      <c r="Q215" s="1007"/>
      <c r="R215" s="1008"/>
      <c r="S215" s="1008"/>
      <c r="T215" s="1008"/>
      <c r="U215" s="1008"/>
      <c r="V215" s="1008"/>
      <c r="W215" s="1008"/>
      <c r="X215" s="1008"/>
      <c r="Y215" s="1008"/>
      <c r="Z215" s="1008"/>
      <c r="AA215" s="100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7"/>
      <c r="B216" s="256"/>
      <c r="C216" s="255"/>
      <c r="D216" s="256"/>
      <c r="E216" s="255"/>
      <c r="F216" s="318"/>
      <c r="G216" s="237"/>
      <c r="H216" s="238"/>
      <c r="I216" s="238"/>
      <c r="J216" s="238"/>
      <c r="K216" s="238"/>
      <c r="L216" s="238"/>
      <c r="M216" s="238"/>
      <c r="N216" s="238"/>
      <c r="O216" s="238"/>
      <c r="P216" s="239"/>
      <c r="Q216" s="1007"/>
      <c r="R216" s="1008"/>
      <c r="S216" s="1008"/>
      <c r="T216" s="1008"/>
      <c r="U216" s="1008"/>
      <c r="V216" s="1008"/>
      <c r="W216" s="1008"/>
      <c r="X216" s="1008"/>
      <c r="Y216" s="1008"/>
      <c r="Z216" s="1008"/>
      <c r="AA216" s="100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7"/>
      <c r="B217" s="256"/>
      <c r="C217" s="255"/>
      <c r="D217" s="256"/>
      <c r="E217" s="255"/>
      <c r="F217" s="318"/>
      <c r="G217" s="237"/>
      <c r="H217" s="238"/>
      <c r="I217" s="238"/>
      <c r="J217" s="238"/>
      <c r="K217" s="238"/>
      <c r="L217" s="238"/>
      <c r="M217" s="238"/>
      <c r="N217" s="238"/>
      <c r="O217" s="238"/>
      <c r="P217" s="239"/>
      <c r="Q217" s="1007"/>
      <c r="R217" s="1008"/>
      <c r="S217" s="1008"/>
      <c r="T217" s="1008"/>
      <c r="U217" s="1008"/>
      <c r="V217" s="1008"/>
      <c r="W217" s="1008"/>
      <c r="X217" s="1008"/>
      <c r="Y217" s="1008"/>
      <c r="Z217" s="1008"/>
      <c r="AA217" s="100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7"/>
      <c r="B218" s="256"/>
      <c r="C218" s="255"/>
      <c r="D218" s="256"/>
      <c r="E218" s="255"/>
      <c r="F218" s="318"/>
      <c r="G218" s="240"/>
      <c r="H218" s="168"/>
      <c r="I218" s="168"/>
      <c r="J218" s="168"/>
      <c r="K218" s="168"/>
      <c r="L218" s="168"/>
      <c r="M218" s="168"/>
      <c r="N218" s="168"/>
      <c r="O218" s="168"/>
      <c r="P218" s="241"/>
      <c r="Q218" s="1010"/>
      <c r="R218" s="1011"/>
      <c r="S218" s="1011"/>
      <c r="T218" s="1011"/>
      <c r="U218" s="1011"/>
      <c r="V218" s="1011"/>
      <c r="W218" s="1011"/>
      <c r="X218" s="1011"/>
      <c r="Y218" s="1011"/>
      <c r="Z218" s="1011"/>
      <c r="AA218" s="101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7"/>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7"/>
      <c r="B221" s="256"/>
      <c r="C221" s="255"/>
      <c r="D221" s="256"/>
      <c r="E221" s="255"/>
      <c r="F221" s="318"/>
      <c r="G221" s="235"/>
      <c r="H221" s="165"/>
      <c r="I221" s="165"/>
      <c r="J221" s="165"/>
      <c r="K221" s="165"/>
      <c r="L221" s="165"/>
      <c r="M221" s="165"/>
      <c r="N221" s="165"/>
      <c r="O221" s="165"/>
      <c r="P221" s="236"/>
      <c r="Q221" s="1004"/>
      <c r="R221" s="1005"/>
      <c r="S221" s="1005"/>
      <c r="T221" s="1005"/>
      <c r="U221" s="1005"/>
      <c r="V221" s="1005"/>
      <c r="W221" s="1005"/>
      <c r="X221" s="1005"/>
      <c r="Y221" s="1005"/>
      <c r="Z221" s="1005"/>
      <c r="AA221" s="100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7"/>
      <c r="B222" s="256"/>
      <c r="C222" s="255"/>
      <c r="D222" s="256"/>
      <c r="E222" s="255"/>
      <c r="F222" s="318"/>
      <c r="G222" s="237"/>
      <c r="H222" s="238"/>
      <c r="I222" s="238"/>
      <c r="J222" s="238"/>
      <c r="K222" s="238"/>
      <c r="L222" s="238"/>
      <c r="M222" s="238"/>
      <c r="N222" s="238"/>
      <c r="O222" s="238"/>
      <c r="P222" s="239"/>
      <c r="Q222" s="1007"/>
      <c r="R222" s="1008"/>
      <c r="S222" s="1008"/>
      <c r="T222" s="1008"/>
      <c r="U222" s="1008"/>
      <c r="V222" s="1008"/>
      <c r="W222" s="1008"/>
      <c r="X222" s="1008"/>
      <c r="Y222" s="1008"/>
      <c r="Z222" s="1008"/>
      <c r="AA222" s="100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7"/>
      <c r="B223" s="256"/>
      <c r="C223" s="255"/>
      <c r="D223" s="256"/>
      <c r="E223" s="255"/>
      <c r="F223" s="318"/>
      <c r="G223" s="237"/>
      <c r="H223" s="238"/>
      <c r="I223" s="238"/>
      <c r="J223" s="238"/>
      <c r="K223" s="238"/>
      <c r="L223" s="238"/>
      <c r="M223" s="238"/>
      <c r="N223" s="238"/>
      <c r="O223" s="238"/>
      <c r="P223" s="239"/>
      <c r="Q223" s="1007"/>
      <c r="R223" s="1008"/>
      <c r="S223" s="1008"/>
      <c r="T223" s="1008"/>
      <c r="U223" s="1008"/>
      <c r="V223" s="1008"/>
      <c r="W223" s="1008"/>
      <c r="X223" s="1008"/>
      <c r="Y223" s="1008"/>
      <c r="Z223" s="1008"/>
      <c r="AA223" s="100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7"/>
      <c r="B224" s="256"/>
      <c r="C224" s="255"/>
      <c r="D224" s="256"/>
      <c r="E224" s="255"/>
      <c r="F224" s="318"/>
      <c r="G224" s="237"/>
      <c r="H224" s="238"/>
      <c r="I224" s="238"/>
      <c r="J224" s="238"/>
      <c r="K224" s="238"/>
      <c r="L224" s="238"/>
      <c r="M224" s="238"/>
      <c r="N224" s="238"/>
      <c r="O224" s="238"/>
      <c r="P224" s="239"/>
      <c r="Q224" s="1007"/>
      <c r="R224" s="1008"/>
      <c r="S224" s="1008"/>
      <c r="T224" s="1008"/>
      <c r="U224" s="1008"/>
      <c r="V224" s="1008"/>
      <c r="W224" s="1008"/>
      <c r="X224" s="1008"/>
      <c r="Y224" s="1008"/>
      <c r="Z224" s="1008"/>
      <c r="AA224" s="100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7"/>
      <c r="B225" s="256"/>
      <c r="C225" s="255"/>
      <c r="D225" s="256"/>
      <c r="E225" s="255"/>
      <c r="F225" s="318"/>
      <c r="G225" s="240"/>
      <c r="H225" s="168"/>
      <c r="I225" s="168"/>
      <c r="J225" s="168"/>
      <c r="K225" s="168"/>
      <c r="L225" s="168"/>
      <c r="M225" s="168"/>
      <c r="N225" s="168"/>
      <c r="O225" s="168"/>
      <c r="P225" s="241"/>
      <c r="Q225" s="1010"/>
      <c r="R225" s="1011"/>
      <c r="S225" s="1011"/>
      <c r="T225" s="1011"/>
      <c r="U225" s="1011"/>
      <c r="V225" s="1011"/>
      <c r="W225" s="1011"/>
      <c r="X225" s="1011"/>
      <c r="Y225" s="1011"/>
      <c r="Z225" s="1011"/>
      <c r="AA225" s="101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7"/>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7"/>
      <c r="B228" s="256"/>
      <c r="C228" s="255"/>
      <c r="D228" s="256"/>
      <c r="E228" s="255"/>
      <c r="F228" s="318"/>
      <c r="G228" s="235"/>
      <c r="H228" s="165"/>
      <c r="I228" s="165"/>
      <c r="J228" s="165"/>
      <c r="K228" s="165"/>
      <c r="L228" s="165"/>
      <c r="M228" s="165"/>
      <c r="N228" s="165"/>
      <c r="O228" s="165"/>
      <c r="P228" s="236"/>
      <c r="Q228" s="1004"/>
      <c r="R228" s="1005"/>
      <c r="S228" s="1005"/>
      <c r="T228" s="1005"/>
      <c r="U228" s="1005"/>
      <c r="V228" s="1005"/>
      <c r="W228" s="1005"/>
      <c r="X228" s="1005"/>
      <c r="Y228" s="1005"/>
      <c r="Z228" s="1005"/>
      <c r="AA228" s="100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7"/>
      <c r="B229" s="256"/>
      <c r="C229" s="255"/>
      <c r="D229" s="256"/>
      <c r="E229" s="255"/>
      <c r="F229" s="318"/>
      <c r="G229" s="237"/>
      <c r="H229" s="238"/>
      <c r="I229" s="238"/>
      <c r="J229" s="238"/>
      <c r="K229" s="238"/>
      <c r="L229" s="238"/>
      <c r="M229" s="238"/>
      <c r="N229" s="238"/>
      <c r="O229" s="238"/>
      <c r="P229" s="239"/>
      <c r="Q229" s="1007"/>
      <c r="R229" s="1008"/>
      <c r="S229" s="1008"/>
      <c r="T229" s="1008"/>
      <c r="U229" s="1008"/>
      <c r="V229" s="1008"/>
      <c r="W229" s="1008"/>
      <c r="X229" s="1008"/>
      <c r="Y229" s="1008"/>
      <c r="Z229" s="1008"/>
      <c r="AA229" s="100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7"/>
      <c r="B230" s="256"/>
      <c r="C230" s="255"/>
      <c r="D230" s="256"/>
      <c r="E230" s="255"/>
      <c r="F230" s="318"/>
      <c r="G230" s="237"/>
      <c r="H230" s="238"/>
      <c r="I230" s="238"/>
      <c r="J230" s="238"/>
      <c r="K230" s="238"/>
      <c r="L230" s="238"/>
      <c r="M230" s="238"/>
      <c r="N230" s="238"/>
      <c r="O230" s="238"/>
      <c r="P230" s="239"/>
      <c r="Q230" s="1007"/>
      <c r="R230" s="1008"/>
      <c r="S230" s="1008"/>
      <c r="T230" s="1008"/>
      <c r="U230" s="1008"/>
      <c r="V230" s="1008"/>
      <c r="W230" s="1008"/>
      <c r="X230" s="1008"/>
      <c r="Y230" s="1008"/>
      <c r="Z230" s="1008"/>
      <c r="AA230" s="100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7"/>
      <c r="B231" s="256"/>
      <c r="C231" s="255"/>
      <c r="D231" s="256"/>
      <c r="E231" s="255"/>
      <c r="F231" s="318"/>
      <c r="G231" s="237"/>
      <c r="H231" s="238"/>
      <c r="I231" s="238"/>
      <c r="J231" s="238"/>
      <c r="K231" s="238"/>
      <c r="L231" s="238"/>
      <c r="M231" s="238"/>
      <c r="N231" s="238"/>
      <c r="O231" s="238"/>
      <c r="P231" s="239"/>
      <c r="Q231" s="1007"/>
      <c r="R231" s="1008"/>
      <c r="S231" s="1008"/>
      <c r="T231" s="1008"/>
      <c r="U231" s="1008"/>
      <c r="V231" s="1008"/>
      <c r="W231" s="1008"/>
      <c r="X231" s="1008"/>
      <c r="Y231" s="1008"/>
      <c r="Z231" s="1008"/>
      <c r="AA231" s="100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7"/>
      <c r="B232" s="256"/>
      <c r="C232" s="255"/>
      <c r="D232" s="256"/>
      <c r="E232" s="255"/>
      <c r="F232" s="318"/>
      <c r="G232" s="240"/>
      <c r="H232" s="168"/>
      <c r="I232" s="168"/>
      <c r="J232" s="168"/>
      <c r="K232" s="168"/>
      <c r="L232" s="168"/>
      <c r="M232" s="168"/>
      <c r="N232" s="168"/>
      <c r="O232" s="168"/>
      <c r="P232" s="241"/>
      <c r="Q232" s="1010"/>
      <c r="R232" s="1011"/>
      <c r="S232" s="1011"/>
      <c r="T232" s="1011"/>
      <c r="U232" s="1011"/>
      <c r="V232" s="1011"/>
      <c r="W232" s="1011"/>
      <c r="X232" s="1011"/>
      <c r="Y232" s="1011"/>
      <c r="Z232" s="1011"/>
      <c r="AA232" s="101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7"/>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7"/>
      <c r="B235" s="256"/>
      <c r="C235" s="255"/>
      <c r="D235" s="256"/>
      <c r="E235" s="255"/>
      <c r="F235" s="318"/>
      <c r="G235" s="235"/>
      <c r="H235" s="165"/>
      <c r="I235" s="165"/>
      <c r="J235" s="165"/>
      <c r="K235" s="165"/>
      <c r="L235" s="165"/>
      <c r="M235" s="165"/>
      <c r="N235" s="165"/>
      <c r="O235" s="165"/>
      <c r="P235" s="236"/>
      <c r="Q235" s="1004"/>
      <c r="R235" s="1005"/>
      <c r="S235" s="1005"/>
      <c r="T235" s="1005"/>
      <c r="U235" s="1005"/>
      <c r="V235" s="1005"/>
      <c r="W235" s="1005"/>
      <c r="X235" s="1005"/>
      <c r="Y235" s="1005"/>
      <c r="Z235" s="1005"/>
      <c r="AA235" s="100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7"/>
      <c r="B236" s="256"/>
      <c r="C236" s="255"/>
      <c r="D236" s="256"/>
      <c r="E236" s="255"/>
      <c r="F236" s="318"/>
      <c r="G236" s="237"/>
      <c r="H236" s="238"/>
      <c r="I236" s="238"/>
      <c r="J236" s="238"/>
      <c r="K236" s="238"/>
      <c r="L236" s="238"/>
      <c r="M236" s="238"/>
      <c r="N236" s="238"/>
      <c r="O236" s="238"/>
      <c r="P236" s="239"/>
      <c r="Q236" s="1007"/>
      <c r="R236" s="1008"/>
      <c r="S236" s="1008"/>
      <c r="T236" s="1008"/>
      <c r="U236" s="1008"/>
      <c r="V236" s="1008"/>
      <c r="W236" s="1008"/>
      <c r="X236" s="1008"/>
      <c r="Y236" s="1008"/>
      <c r="Z236" s="1008"/>
      <c r="AA236" s="100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7"/>
      <c r="B237" s="256"/>
      <c r="C237" s="255"/>
      <c r="D237" s="256"/>
      <c r="E237" s="255"/>
      <c r="F237" s="318"/>
      <c r="G237" s="237"/>
      <c r="H237" s="238"/>
      <c r="I237" s="238"/>
      <c r="J237" s="238"/>
      <c r="K237" s="238"/>
      <c r="L237" s="238"/>
      <c r="M237" s="238"/>
      <c r="N237" s="238"/>
      <c r="O237" s="238"/>
      <c r="P237" s="239"/>
      <c r="Q237" s="1007"/>
      <c r="R237" s="1008"/>
      <c r="S237" s="1008"/>
      <c r="T237" s="1008"/>
      <c r="U237" s="1008"/>
      <c r="V237" s="1008"/>
      <c r="W237" s="1008"/>
      <c r="X237" s="1008"/>
      <c r="Y237" s="1008"/>
      <c r="Z237" s="1008"/>
      <c r="AA237" s="100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7"/>
      <c r="B238" s="256"/>
      <c r="C238" s="255"/>
      <c r="D238" s="256"/>
      <c r="E238" s="255"/>
      <c r="F238" s="318"/>
      <c r="G238" s="237"/>
      <c r="H238" s="238"/>
      <c r="I238" s="238"/>
      <c r="J238" s="238"/>
      <c r="K238" s="238"/>
      <c r="L238" s="238"/>
      <c r="M238" s="238"/>
      <c r="N238" s="238"/>
      <c r="O238" s="238"/>
      <c r="P238" s="239"/>
      <c r="Q238" s="1007"/>
      <c r="R238" s="1008"/>
      <c r="S238" s="1008"/>
      <c r="T238" s="1008"/>
      <c r="U238" s="1008"/>
      <c r="V238" s="1008"/>
      <c r="W238" s="1008"/>
      <c r="X238" s="1008"/>
      <c r="Y238" s="1008"/>
      <c r="Z238" s="1008"/>
      <c r="AA238" s="100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7"/>
      <c r="B239" s="256"/>
      <c r="C239" s="255"/>
      <c r="D239" s="256"/>
      <c r="E239" s="255"/>
      <c r="F239" s="318"/>
      <c r="G239" s="240"/>
      <c r="H239" s="168"/>
      <c r="I239" s="168"/>
      <c r="J239" s="168"/>
      <c r="K239" s="168"/>
      <c r="L239" s="168"/>
      <c r="M239" s="168"/>
      <c r="N239" s="168"/>
      <c r="O239" s="168"/>
      <c r="P239" s="241"/>
      <c r="Q239" s="1010"/>
      <c r="R239" s="1011"/>
      <c r="S239" s="1011"/>
      <c r="T239" s="1011"/>
      <c r="U239" s="1011"/>
      <c r="V239" s="1011"/>
      <c r="W239" s="1011"/>
      <c r="X239" s="1011"/>
      <c r="Y239" s="1011"/>
      <c r="Z239" s="1011"/>
      <c r="AA239" s="101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7"/>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7"/>
      <c r="B242" s="256"/>
      <c r="C242" s="255"/>
      <c r="D242" s="256"/>
      <c r="E242" s="255"/>
      <c r="F242" s="318"/>
      <c r="G242" s="235"/>
      <c r="H242" s="165"/>
      <c r="I242" s="165"/>
      <c r="J242" s="165"/>
      <c r="K242" s="165"/>
      <c r="L242" s="165"/>
      <c r="M242" s="165"/>
      <c r="N242" s="165"/>
      <c r="O242" s="165"/>
      <c r="P242" s="236"/>
      <c r="Q242" s="1004"/>
      <c r="R242" s="1005"/>
      <c r="S242" s="1005"/>
      <c r="T242" s="1005"/>
      <c r="U242" s="1005"/>
      <c r="V242" s="1005"/>
      <c r="W242" s="1005"/>
      <c r="X242" s="1005"/>
      <c r="Y242" s="1005"/>
      <c r="Z242" s="1005"/>
      <c r="AA242" s="100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7"/>
      <c r="B243" s="256"/>
      <c r="C243" s="255"/>
      <c r="D243" s="256"/>
      <c r="E243" s="255"/>
      <c r="F243" s="318"/>
      <c r="G243" s="237"/>
      <c r="H243" s="238"/>
      <c r="I243" s="238"/>
      <c r="J243" s="238"/>
      <c r="K243" s="238"/>
      <c r="L243" s="238"/>
      <c r="M243" s="238"/>
      <c r="N243" s="238"/>
      <c r="O243" s="238"/>
      <c r="P243" s="239"/>
      <c r="Q243" s="1007"/>
      <c r="R243" s="1008"/>
      <c r="S243" s="1008"/>
      <c r="T243" s="1008"/>
      <c r="U243" s="1008"/>
      <c r="V243" s="1008"/>
      <c r="W243" s="1008"/>
      <c r="X243" s="1008"/>
      <c r="Y243" s="1008"/>
      <c r="Z243" s="1008"/>
      <c r="AA243" s="100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7"/>
      <c r="B244" s="256"/>
      <c r="C244" s="255"/>
      <c r="D244" s="256"/>
      <c r="E244" s="255"/>
      <c r="F244" s="318"/>
      <c r="G244" s="237"/>
      <c r="H244" s="238"/>
      <c r="I244" s="238"/>
      <c r="J244" s="238"/>
      <c r="K244" s="238"/>
      <c r="L244" s="238"/>
      <c r="M244" s="238"/>
      <c r="N244" s="238"/>
      <c r="O244" s="238"/>
      <c r="P244" s="239"/>
      <c r="Q244" s="1007"/>
      <c r="R244" s="1008"/>
      <c r="S244" s="1008"/>
      <c r="T244" s="1008"/>
      <c r="U244" s="1008"/>
      <c r="V244" s="1008"/>
      <c r="W244" s="1008"/>
      <c r="X244" s="1008"/>
      <c r="Y244" s="1008"/>
      <c r="Z244" s="1008"/>
      <c r="AA244" s="100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7"/>
      <c r="B245" s="256"/>
      <c r="C245" s="255"/>
      <c r="D245" s="256"/>
      <c r="E245" s="255"/>
      <c r="F245" s="318"/>
      <c r="G245" s="237"/>
      <c r="H245" s="238"/>
      <c r="I245" s="238"/>
      <c r="J245" s="238"/>
      <c r="K245" s="238"/>
      <c r="L245" s="238"/>
      <c r="M245" s="238"/>
      <c r="N245" s="238"/>
      <c r="O245" s="238"/>
      <c r="P245" s="239"/>
      <c r="Q245" s="1007"/>
      <c r="R245" s="1008"/>
      <c r="S245" s="1008"/>
      <c r="T245" s="1008"/>
      <c r="U245" s="1008"/>
      <c r="V245" s="1008"/>
      <c r="W245" s="1008"/>
      <c r="X245" s="1008"/>
      <c r="Y245" s="1008"/>
      <c r="Z245" s="1008"/>
      <c r="AA245" s="100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7"/>
      <c r="B246" s="256"/>
      <c r="C246" s="255"/>
      <c r="D246" s="256"/>
      <c r="E246" s="319"/>
      <c r="F246" s="320"/>
      <c r="G246" s="240"/>
      <c r="H246" s="168"/>
      <c r="I246" s="168"/>
      <c r="J246" s="168"/>
      <c r="K246" s="168"/>
      <c r="L246" s="168"/>
      <c r="M246" s="168"/>
      <c r="N246" s="168"/>
      <c r="O246" s="168"/>
      <c r="P246" s="241"/>
      <c r="Q246" s="1010"/>
      <c r="R246" s="1011"/>
      <c r="S246" s="1011"/>
      <c r="T246" s="1011"/>
      <c r="U246" s="1011"/>
      <c r="V246" s="1011"/>
      <c r="W246" s="1011"/>
      <c r="X246" s="1011"/>
      <c r="Y246" s="1011"/>
      <c r="Z246" s="1011"/>
      <c r="AA246" s="101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7"/>
      <c r="B249" s="256"/>
      <c r="C249" s="255"/>
      <c r="D249" s="256"/>
      <c r="E249" s="44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4"/>
    </row>
    <row r="250" spans="1:50" ht="45" hidden="1" customHeight="1" x14ac:dyDescent="0.15">
      <c r="A250" s="101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101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101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101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101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101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101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101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101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101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1017"/>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7"/>
    </row>
    <row r="273" spans="1:50" ht="22.5" hidden="1" customHeight="1" x14ac:dyDescent="0.15">
      <c r="A273" s="101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7"/>
      <c r="B274" s="256"/>
      <c r="C274" s="255"/>
      <c r="D274" s="256"/>
      <c r="E274" s="255"/>
      <c r="F274" s="318"/>
      <c r="G274" s="235"/>
      <c r="H274" s="165"/>
      <c r="I274" s="165"/>
      <c r="J274" s="165"/>
      <c r="K274" s="165"/>
      <c r="L274" s="165"/>
      <c r="M274" s="165"/>
      <c r="N274" s="165"/>
      <c r="O274" s="165"/>
      <c r="P274" s="236"/>
      <c r="Q274" s="1004"/>
      <c r="R274" s="1005"/>
      <c r="S274" s="1005"/>
      <c r="T274" s="1005"/>
      <c r="U274" s="1005"/>
      <c r="V274" s="1005"/>
      <c r="W274" s="1005"/>
      <c r="X274" s="1005"/>
      <c r="Y274" s="1005"/>
      <c r="Z274" s="1005"/>
      <c r="AA274" s="100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7"/>
      <c r="B275" s="256"/>
      <c r="C275" s="255"/>
      <c r="D275" s="256"/>
      <c r="E275" s="255"/>
      <c r="F275" s="318"/>
      <c r="G275" s="237"/>
      <c r="H275" s="238"/>
      <c r="I275" s="238"/>
      <c r="J275" s="238"/>
      <c r="K275" s="238"/>
      <c r="L275" s="238"/>
      <c r="M275" s="238"/>
      <c r="N275" s="238"/>
      <c r="O275" s="238"/>
      <c r="P275" s="239"/>
      <c r="Q275" s="1007"/>
      <c r="R275" s="1008"/>
      <c r="S275" s="1008"/>
      <c r="T275" s="1008"/>
      <c r="U275" s="1008"/>
      <c r="V275" s="1008"/>
      <c r="W275" s="1008"/>
      <c r="X275" s="1008"/>
      <c r="Y275" s="1008"/>
      <c r="Z275" s="1008"/>
      <c r="AA275" s="100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7"/>
      <c r="B276" s="256"/>
      <c r="C276" s="255"/>
      <c r="D276" s="256"/>
      <c r="E276" s="255"/>
      <c r="F276" s="318"/>
      <c r="G276" s="237"/>
      <c r="H276" s="238"/>
      <c r="I276" s="238"/>
      <c r="J276" s="238"/>
      <c r="K276" s="238"/>
      <c r="L276" s="238"/>
      <c r="M276" s="238"/>
      <c r="N276" s="238"/>
      <c r="O276" s="238"/>
      <c r="P276" s="239"/>
      <c r="Q276" s="1007"/>
      <c r="R276" s="1008"/>
      <c r="S276" s="1008"/>
      <c r="T276" s="1008"/>
      <c r="U276" s="1008"/>
      <c r="V276" s="1008"/>
      <c r="W276" s="1008"/>
      <c r="X276" s="1008"/>
      <c r="Y276" s="1008"/>
      <c r="Z276" s="1008"/>
      <c r="AA276" s="100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7"/>
      <c r="B277" s="256"/>
      <c r="C277" s="255"/>
      <c r="D277" s="256"/>
      <c r="E277" s="255"/>
      <c r="F277" s="318"/>
      <c r="G277" s="237"/>
      <c r="H277" s="238"/>
      <c r="I277" s="238"/>
      <c r="J277" s="238"/>
      <c r="K277" s="238"/>
      <c r="L277" s="238"/>
      <c r="M277" s="238"/>
      <c r="N277" s="238"/>
      <c r="O277" s="238"/>
      <c r="P277" s="239"/>
      <c r="Q277" s="1007"/>
      <c r="R277" s="1008"/>
      <c r="S277" s="1008"/>
      <c r="T277" s="1008"/>
      <c r="U277" s="1008"/>
      <c r="V277" s="1008"/>
      <c r="W277" s="1008"/>
      <c r="X277" s="1008"/>
      <c r="Y277" s="1008"/>
      <c r="Z277" s="1008"/>
      <c r="AA277" s="100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7"/>
      <c r="B278" s="256"/>
      <c r="C278" s="255"/>
      <c r="D278" s="256"/>
      <c r="E278" s="255"/>
      <c r="F278" s="318"/>
      <c r="G278" s="240"/>
      <c r="H278" s="168"/>
      <c r="I278" s="168"/>
      <c r="J278" s="168"/>
      <c r="K278" s="168"/>
      <c r="L278" s="168"/>
      <c r="M278" s="168"/>
      <c r="N278" s="168"/>
      <c r="O278" s="168"/>
      <c r="P278" s="241"/>
      <c r="Q278" s="1010"/>
      <c r="R278" s="1011"/>
      <c r="S278" s="1011"/>
      <c r="T278" s="1011"/>
      <c r="U278" s="1011"/>
      <c r="V278" s="1011"/>
      <c r="W278" s="1011"/>
      <c r="X278" s="1011"/>
      <c r="Y278" s="1011"/>
      <c r="Z278" s="1011"/>
      <c r="AA278" s="101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7"/>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7"/>
      <c r="B281" s="256"/>
      <c r="C281" s="255"/>
      <c r="D281" s="256"/>
      <c r="E281" s="255"/>
      <c r="F281" s="318"/>
      <c r="G281" s="235"/>
      <c r="H281" s="165"/>
      <c r="I281" s="165"/>
      <c r="J281" s="165"/>
      <c r="K281" s="165"/>
      <c r="L281" s="165"/>
      <c r="M281" s="165"/>
      <c r="N281" s="165"/>
      <c r="O281" s="165"/>
      <c r="P281" s="236"/>
      <c r="Q281" s="1004"/>
      <c r="R281" s="1005"/>
      <c r="S281" s="1005"/>
      <c r="T281" s="1005"/>
      <c r="U281" s="1005"/>
      <c r="V281" s="1005"/>
      <c r="W281" s="1005"/>
      <c r="X281" s="1005"/>
      <c r="Y281" s="1005"/>
      <c r="Z281" s="1005"/>
      <c r="AA281" s="100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7"/>
      <c r="B282" s="256"/>
      <c r="C282" s="255"/>
      <c r="D282" s="256"/>
      <c r="E282" s="255"/>
      <c r="F282" s="318"/>
      <c r="G282" s="237"/>
      <c r="H282" s="238"/>
      <c r="I282" s="238"/>
      <c r="J282" s="238"/>
      <c r="K282" s="238"/>
      <c r="L282" s="238"/>
      <c r="M282" s="238"/>
      <c r="N282" s="238"/>
      <c r="O282" s="238"/>
      <c r="P282" s="239"/>
      <c r="Q282" s="1007"/>
      <c r="R282" s="1008"/>
      <c r="S282" s="1008"/>
      <c r="T282" s="1008"/>
      <c r="U282" s="1008"/>
      <c r="V282" s="1008"/>
      <c r="W282" s="1008"/>
      <c r="X282" s="1008"/>
      <c r="Y282" s="1008"/>
      <c r="Z282" s="1008"/>
      <c r="AA282" s="100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7"/>
      <c r="B283" s="256"/>
      <c r="C283" s="255"/>
      <c r="D283" s="256"/>
      <c r="E283" s="255"/>
      <c r="F283" s="318"/>
      <c r="G283" s="237"/>
      <c r="H283" s="238"/>
      <c r="I283" s="238"/>
      <c r="J283" s="238"/>
      <c r="K283" s="238"/>
      <c r="L283" s="238"/>
      <c r="M283" s="238"/>
      <c r="N283" s="238"/>
      <c r="O283" s="238"/>
      <c r="P283" s="239"/>
      <c r="Q283" s="1007"/>
      <c r="R283" s="1008"/>
      <c r="S283" s="1008"/>
      <c r="T283" s="1008"/>
      <c r="U283" s="1008"/>
      <c r="V283" s="1008"/>
      <c r="W283" s="1008"/>
      <c r="X283" s="1008"/>
      <c r="Y283" s="1008"/>
      <c r="Z283" s="1008"/>
      <c r="AA283" s="100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7"/>
      <c r="B284" s="256"/>
      <c r="C284" s="255"/>
      <c r="D284" s="256"/>
      <c r="E284" s="255"/>
      <c r="F284" s="318"/>
      <c r="G284" s="237"/>
      <c r="H284" s="238"/>
      <c r="I284" s="238"/>
      <c r="J284" s="238"/>
      <c r="K284" s="238"/>
      <c r="L284" s="238"/>
      <c r="M284" s="238"/>
      <c r="N284" s="238"/>
      <c r="O284" s="238"/>
      <c r="P284" s="239"/>
      <c r="Q284" s="1007"/>
      <c r="R284" s="1008"/>
      <c r="S284" s="1008"/>
      <c r="T284" s="1008"/>
      <c r="U284" s="1008"/>
      <c r="V284" s="1008"/>
      <c r="W284" s="1008"/>
      <c r="X284" s="1008"/>
      <c r="Y284" s="1008"/>
      <c r="Z284" s="1008"/>
      <c r="AA284" s="100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7"/>
      <c r="B285" s="256"/>
      <c r="C285" s="255"/>
      <c r="D285" s="256"/>
      <c r="E285" s="255"/>
      <c r="F285" s="318"/>
      <c r="G285" s="240"/>
      <c r="H285" s="168"/>
      <c r="I285" s="168"/>
      <c r="J285" s="168"/>
      <c r="K285" s="168"/>
      <c r="L285" s="168"/>
      <c r="M285" s="168"/>
      <c r="N285" s="168"/>
      <c r="O285" s="168"/>
      <c r="P285" s="241"/>
      <c r="Q285" s="1010"/>
      <c r="R285" s="1011"/>
      <c r="S285" s="1011"/>
      <c r="T285" s="1011"/>
      <c r="U285" s="1011"/>
      <c r="V285" s="1011"/>
      <c r="W285" s="1011"/>
      <c r="X285" s="1011"/>
      <c r="Y285" s="1011"/>
      <c r="Z285" s="1011"/>
      <c r="AA285" s="101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7"/>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7"/>
      <c r="B288" s="256"/>
      <c r="C288" s="255"/>
      <c r="D288" s="256"/>
      <c r="E288" s="255"/>
      <c r="F288" s="318"/>
      <c r="G288" s="235"/>
      <c r="H288" s="165"/>
      <c r="I288" s="165"/>
      <c r="J288" s="165"/>
      <c r="K288" s="165"/>
      <c r="L288" s="165"/>
      <c r="M288" s="165"/>
      <c r="N288" s="165"/>
      <c r="O288" s="165"/>
      <c r="P288" s="236"/>
      <c r="Q288" s="1004"/>
      <c r="R288" s="1005"/>
      <c r="S288" s="1005"/>
      <c r="T288" s="1005"/>
      <c r="U288" s="1005"/>
      <c r="V288" s="1005"/>
      <c r="W288" s="1005"/>
      <c r="X288" s="1005"/>
      <c r="Y288" s="1005"/>
      <c r="Z288" s="1005"/>
      <c r="AA288" s="100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7"/>
      <c r="B289" s="256"/>
      <c r="C289" s="255"/>
      <c r="D289" s="256"/>
      <c r="E289" s="255"/>
      <c r="F289" s="318"/>
      <c r="G289" s="237"/>
      <c r="H289" s="238"/>
      <c r="I289" s="238"/>
      <c r="J289" s="238"/>
      <c r="K289" s="238"/>
      <c r="L289" s="238"/>
      <c r="M289" s="238"/>
      <c r="N289" s="238"/>
      <c r="O289" s="238"/>
      <c r="P289" s="239"/>
      <c r="Q289" s="1007"/>
      <c r="R289" s="1008"/>
      <c r="S289" s="1008"/>
      <c r="T289" s="1008"/>
      <c r="U289" s="1008"/>
      <c r="V289" s="1008"/>
      <c r="W289" s="1008"/>
      <c r="X289" s="1008"/>
      <c r="Y289" s="1008"/>
      <c r="Z289" s="1008"/>
      <c r="AA289" s="100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7"/>
      <c r="B290" s="256"/>
      <c r="C290" s="255"/>
      <c r="D290" s="256"/>
      <c r="E290" s="255"/>
      <c r="F290" s="318"/>
      <c r="G290" s="237"/>
      <c r="H290" s="238"/>
      <c r="I290" s="238"/>
      <c r="J290" s="238"/>
      <c r="K290" s="238"/>
      <c r="L290" s="238"/>
      <c r="M290" s="238"/>
      <c r="N290" s="238"/>
      <c r="O290" s="238"/>
      <c r="P290" s="239"/>
      <c r="Q290" s="1007"/>
      <c r="R290" s="1008"/>
      <c r="S290" s="1008"/>
      <c r="T290" s="1008"/>
      <c r="U290" s="1008"/>
      <c r="V290" s="1008"/>
      <c r="W290" s="1008"/>
      <c r="X290" s="1008"/>
      <c r="Y290" s="1008"/>
      <c r="Z290" s="1008"/>
      <c r="AA290" s="100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7"/>
      <c r="B291" s="256"/>
      <c r="C291" s="255"/>
      <c r="D291" s="256"/>
      <c r="E291" s="255"/>
      <c r="F291" s="318"/>
      <c r="G291" s="237"/>
      <c r="H291" s="238"/>
      <c r="I291" s="238"/>
      <c r="J291" s="238"/>
      <c r="K291" s="238"/>
      <c r="L291" s="238"/>
      <c r="M291" s="238"/>
      <c r="N291" s="238"/>
      <c r="O291" s="238"/>
      <c r="P291" s="239"/>
      <c r="Q291" s="1007"/>
      <c r="R291" s="1008"/>
      <c r="S291" s="1008"/>
      <c r="T291" s="1008"/>
      <c r="U291" s="1008"/>
      <c r="V291" s="1008"/>
      <c r="W291" s="1008"/>
      <c r="X291" s="1008"/>
      <c r="Y291" s="1008"/>
      <c r="Z291" s="1008"/>
      <c r="AA291" s="100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7"/>
      <c r="B292" s="256"/>
      <c r="C292" s="255"/>
      <c r="D292" s="256"/>
      <c r="E292" s="255"/>
      <c r="F292" s="318"/>
      <c r="G292" s="240"/>
      <c r="H292" s="168"/>
      <c r="I292" s="168"/>
      <c r="J292" s="168"/>
      <c r="K292" s="168"/>
      <c r="L292" s="168"/>
      <c r="M292" s="168"/>
      <c r="N292" s="168"/>
      <c r="O292" s="168"/>
      <c r="P292" s="241"/>
      <c r="Q292" s="1010"/>
      <c r="R292" s="1011"/>
      <c r="S292" s="1011"/>
      <c r="T292" s="1011"/>
      <c r="U292" s="1011"/>
      <c r="V292" s="1011"/>
      <c r="W292" s="1011"/>
      <c r="X292" s="1011"/>
      <c r="Y292" s="1011"/>
      <c r="Z292" s="1011"/>
      <c r="AA292" s="101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7"/>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7"/>
      <c r="B295" s="256"/>
      <c r="C295" s="255"/>
      <c r="D295" s="256"/>
      <c r="E295" s="255"/>
      <c r="F295" s="318"/>
      <c r="G295" s="235"/>
      <c r="H295" s="165"/>
      <c r="I295" s="165"/>
      <c r="J295" s="165"/>
      <c r="K295" s="165"/>
      <c r="L295" s="165"/>
      <c r="M295" s="165"/>
      <c r="N295" s="165"/>
      <c r="O295" s="165"/>
      <c r="P295" s="236"/>
      <c r="Q295" s="1004"/>
      <c r="R295" s="1005"/>
      <c r="S295" s="1005"/>
      <c r="T295" s="1005"/>
      <c r="U295" s="1005"/>
      <c r="V295" s="1005"/>
      <c r="W295" s="1005"/>
      <c r="X295" s="1005"/>
      <c r="Y295" s="1005"/>
      <c r="Z295" s="1005"/>
      <c r="AA295" s="100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7"/>
      <c r="B296" s="256"/>
      <c r="C296" s="255"/>
      <c r="D296" s="256"/>
      <c r="E296" s="255"/>
      <c r="F296" s="318"/>
      <c r="G296" s="237"/>
      <c r="H296" s="238"/>
      <c r="I296" s="238"/>
      <c r="J296" s="238"/>
      <c r="K296" s="238"/>
      <c r="L296" s="238"/>
      <c r="M296" s="238"/>
      <c r="N296" s="238"/>
      <c r="O296" s="238"/>
      <c r="P296" s="239"/>
      <c r="Q296" s="1007"/>
      <c r="R296" s="1008"/>
      <c r="S296" s="1008"/>
      <c r="T296" s="1008"/>
      <c r="U296" s="1008"/>
      <c r="V296" s="1008"/>
      <c r="W296" s="1008"/>
      <c r="X296" s="1008"/>
      <c r="Y296" s="1008"/>
      <c r="Z296" s="1008"/>
      <c r="AA296" s="100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7"/>
      <c r="B297" s="256"/>
      <c r="C297" s="255"/>
      <c r="D297" s="256"/>
      <c r="E297" s="255"/>
      <c r="F297" s="318"/>
      <c r="G297" s="237"/>
      <c r="H297" s="238"/>
      <c r="I297" s="238"/>
      <c r="J297" s="238"/>
      <c r="K297" s="238"/>
      <c r="L297" s="238"/>
      <c r="M297" s="238"/>
      <c r="N297" s="238"/>
      <c r="O297" s="238"/>
      <c r="P297" s="239"/>
      <c r="Q297" s="1007"/>
      <c r="R297" s="1008"/>
      <c r="S297" s="1008"/>
      <c r="T297" s="1008"/>
      <c r="U297" s="1008"/>
      <c r="V297" s="1008"/>
      <c r="W297" s="1008"/>
      <c r="X297" s="1008"/>
      <c r="Y297" s="1008"/>
      <c r="Z297" s="1008"/>
      <c r="AA297" s="100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7"/>
      <c r="B298" s="256"/>
      <c r="C298" s="255"/>
      <c r="D298" s="256"/>
      <c r="E298" s="255"/>
      <c r="F298" s="318"/>
      <c r="G298" s="237"/>
      <c r="H298" s="238"/>
      <c r="I298" s="238"/>
      <c r="J298" s="238"/>
      <c r="K298" s="238"/>
      <c r="L298" s="238"/>
      <c r="M298" s="238"/>
      <c r="N298" s="238"/>
      <c r="O298" s="238"/>
      <c r="P298" s="239"/>
      <c r="Q298" s="1007"/>
      <c r="R298" s="1008"/>
      <c r="S298" s="1008"/>
      <c r="T298" s="1008"/>
      <c r="U298" s="1008"/>
      <c r="V298" s="1008"/>
      <c r="W298" s="1008"/>
      <c r="X298" s="1008"/>
      <c r="Y298" s="1008"/>
      <c r="Z298" s="1008"/>
      <c r="AA298" s="100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7"/>
      <c r="B299" s="256"/>
      <c r="C299" s="255"/>
      <c r="D299" s="256"/>
      <c r="E299" s="255"/>
      <c r="F299" s="318"/>
      <c r="G299" s="240"/>
      <c r="H299" s="168"/>
      <c r="I299" s="168"/>
      <c r="J299" s="168"/>
      <c r="K299" s="168"/>
      <c r="L299" s="168"/>
      <c r="M299" s="168"/>
      <c r="N299" s="168"/>
      <c r="O299" s="168"/>
      <c r="P299" s="241"/>
      <c r="Q299" s="1010"/>
      <c r="R299" s="1011"/>
      <c r="S299" s="1011"/>
      <c r="T299" s="1011"/>
      <c r="U299" s="1011"/>
      <c r="V299" s="1011"/>
      <c r="W299" s="1011"/>
      <c r="X299" s="1011"/>
      <c r="Y299" s="1011"/>
      <c r="Z299" s="1011"/>
      <c r="AA299" s="101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7"/>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7"/>
      <c r="B302" s="256"/>
      <c r="C302" s="255"/>
      <c r="D302" s="256"/>
      <c r="E302" s="255"/>
      <c r="F302" s="318"/>
      <c r="G302" s="235"/>
      <c r="H302" s="165"/>
      <c r="I302" s="165"/>
      <c r="J302" s="165"/>
      <c r="K302" s="165"/>
      <c r="L302" s="165"/>
      <c r="M302" s="165"/>
      <c r="N302" s="165"/>
      <c r="O302" s="165"/>
      <c r="P302" s="236"/>
      <c r="Q302" s="1004"/>
      <c r="R302" s="1005"/>
      <c r="S302" s="1005"/>
      <c r="T302" s="1005"/>
      <c r="U302" s="1005"/>
      <c r="V302" s="1005"/>
      <c r="W302" s="1005"/>
      <c r="X302" s="1005"/>
      <c r="Y302" s="1005"/>
      <c r="Z302" s="1005"/>
      <c r="AA302" s="100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7"/>
      <c r="B303" s="256"/>
      <c r="C303" s="255"/>
      <c r="D303" s="256"/>
      <c r="E303" s="255"/>
      <c r="F303" s="318"/>
      <c r="G303" s="237"/>
      <c r="H303" s="238"/>
      <c r="I303" s="238"/>
      <c r="J303" s="238"/>
      <c r="K303" s="238"/>
      <c r="L303" s="238"/>
      <c r="M303" s="238"/>
      <c r="N303" s="238"/>
      <c r="O303" s="238"/>
      <c r="P303" s="239"/>
      <c r="Q303" s="1007"/>
      <c r="R303" s="1008"/>
      <c r="S303" s="1008"/>
      <c r="T303" s="1008"/>
      <c r="U303" s="1008"/>
      <c r="V303" s="1008"/>
      <c r="W303" s="1008"/>
      <c r="X303" s="1008"/>
      <c r="Y303" s="1008"/>
      <c r="Z303" s="1008"/>
      <c r="AA303" s="100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7"/>
      <c r="B304" s="256"/>
      <c r="C304" s="255"/>
      <c r="D304" s="256"/>
      <c r="E304" s="255"/>
      <c r="F304" s="318"/>
      <c r="G304" s="237"/>
      <c r="H304" s="238"/>
      <c r="I304" s="238"/>
      <c r="J304" s="238"/>
      <c r="K304" s="238"/>
      <c r="L304" s="238"/>
      <c r="M304" s="238"/>
      <c r="N304" s="238"/>
      <c r="O304" s="238"/>
      <c r="P304" s="239"/>
      <c r="Q304" s="1007"/>
      <c r="R304" s="1008"/>
      <c r="S304" s="1008"/>
      <c r="T304" s="1008"/>
      <c r="U304" s="1008"/>
      <c r="V304" s="1008"/>
      <c r="W304" s="1008"/>
      <c r="X304" s="1008"/>
      <c r="Y304" s="1008"/>
      <c r="Z304" s="1008"/>
      <c r="AA304" s="100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7"/>
      <c r="B305" s="256"/>
      <c r="C305" s="255"/>
      <c r="D305" s="256"/>
      <c r="E305" s="255"/>
      <c r="F305" s="318"/>
      <c r="G305" s="237"/>
      <c r="H305" s="238"/>
      <c r="I305" s="238"/>
      <c r="J305" s="238"/>
      <c r="K305" s="238"/>
      <c r="L305" s="238"/>
      <c r="M305" s="238"/>
      <c r="N305" s="238"/>
      <c r="O305" s="238"/>
      <c r="P305" s="239"/>
      <c r="Q305" s="1007"/>
      <c r="R305" s="1008"/>
      <c r="S305" s="1008"/>
      <c r="T305" s="1008"/>
      <c r="U305" s="1008"/>
      <c r="V305" s="1008"/>
      <c r="W305" s="1008"/>
      <c r="X305" s="1008"/>
      <c r="Y305" s="1008"/>
      <c r="Z305" s="1008"/>
      <c r="AA305" s="100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7"/>
      <c r="B306" s="256"/>
      <c r="C306" s="255"/>
      <c r="D306" s="256"/>
      <c r="E306" s="319"/>
      <c r="F306" s="320"/>
      <c r="G306" s="240"/>
      <c r="H306" s="168"/>
      <c r="I306" s="168"/>
      <c r="J306" s="168"/>
      <c r="K306" s="168"/>
      <c r="L306" s="168"/>
      <c r="M306" s="168"/>
      <c r="N306" s="168"/>
      <c r="O306" s="168"/>
      <c r="P306" s="241"/>
      <c r="Q306" s="1010"/>
      <c r="R306" s="1011"/>
      <c r="S306" s="1011"/>
      <c r="T306" s="1011"/>
      <c r="U306" s="1011"/>
      <c r="V306" s="1011"/>
      <c r="W306" s="1011"/>
      <c r="X306" s="1011"/>
      <c r="Y306" s="1011"/>
      <c r="Z306" s="1011"/>
      <c r="AA306" s="101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101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101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101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101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101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101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101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101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101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1017"/>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7"/>
    </row>
    <row r="333" spans="1:50" ht="22.5" hidden="1" customHeight="1" x14ac:dyDescent="0.15">
      <c r="A333" s="101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7"/>
      <c r="B334" s="256"/>
      <c r="C334" s="255"/>
      <c r="D334" s="256"/>
      <c r="E334" s="255"/>
      <c r="F334" s="318"/>
      <c r="G334" s="235"/>
      <c r="H334" s="165"/>
      <c r="I334" s="165"/>
      <c r="J334" s="165"/>
      <c r="K334" s="165"/>
      <c r="L334" s="165"/>
      <c r="M334" s="165"/>
      <c r="N334" s="165"/>
      <c r="O334" s="165"/>
      <c r="P334" s="236"/>
      <c r="Q334" s="1004"/>
      <c r="R334" s="1005"/>
      <c r="S334" s="1005"/>
      <c r="T334" s="1005"/>
      <c r="U334" s="1005"/>
      <c r="V334" s="1005"/>
      <c r="W334" s="1005"/>
      <c r="X334" s="1005"/>
      <c r="Y334" s="1005"/>
      <c r="Z334" s="1005"/>
      <c r="AA334" s="100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7"/>
      <c r="B335" s="256"/>
      <c r="C335" s="255"/>
      <c r="D335" s="256"/>
      <c r="E335" s="255"/>
      <c r="F335" s="318"/>
      <c r="G335" s="237"/>
      <c r="H335" s="238"/>
      <c r="I335" s="238"/>
      <c r="J335" s="238"/>
      <c r="K335" s="238"/>
      <c r="L335" s="238"/>
      <c r="M335" s="238"/>
      <c r="N335" s="238"/>
      <c r="O335" s="238"/>
      <c r="P335" s="239"/>
      <c r="Q335" s="1007"/>
      <c r="R335" s="1008"/>
      <c r="S335" s="1008"/>
      <c r="T335" s="1008"/>
      <c r="U335" s="1008"/>
      <c r="V335" s="1008"/>
      <c r="W335" s="1008"/>
      <c r="X335" s="1008"/>
      <c r="Y335" s="1008"/>
      <c r="Z335" s="1008"/>
      <c r="AA335" s="100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7"/>
      <c r="B336" s="256"/>
      <c r="C336" s="255"/>
      <c r="D336" s="256"/>
      <c r="E336" s="255"/>
      <c r="F336" s="318"/>
      <c r="G336" s="237"/>
      <c r="H336" s="238"/>
      <c r="I336" s="238"/>
      <c r="J336" s="238"/>
      <c r="K336" s="238"/>
      <c r="L336" s="238"/>
      <c r="M336" s="238"/>
      <c r="N336" s="238"/>
      <c r="O336" s="238"/>
      <c r="P336" s="239"/>
      <c r="Q336" s="1007"/>
      <c r="R336" s="1008"/>
      <c r="S336" s="1008"/>
      <c r="T336" s="1008"/>
      <c r="U336" s="1008"/>
      <c r="V336" s="1008"/>
      <c r="W336" s="1008"/>
      <c r="X336" s="1008"/>
      <c r="Y336" s="1008"/>
      <c r="Z336" s="1008"/>
      <c r="AA336" s="100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7"/>
      <c r="B337" s="256"/>
      <c r="C337" s="255"/>
      <c r="D337" s="256"/>
      <c r="E337" s="255"/>
      <c r="F337" s="318"/>
      <c r="G337" s="237"/>
      <c r="H337" s="238"/>
      <c r="I337" s="238"/>
      <c r="J337" s="238"/>
      <c r="K337" s="238"/>
      <c r="L337" s="238"/>
      <c r="M337" s="238"/>
      <c r="N337" s="238"/>
      <c r="O337" s="238"/>
      <c r="P337" s="239"/>
      <c r="Q337" s="1007"/>
      <c r="R337" s="1008"/>
      <c r="S337" s="1008"/>
      <c r="T337" s="1008"/>
      <c r="U337" s="1008"/>
      <c r="V337" s="1008"/>
      <c r="W337" s="1008"/>
      <c r="X337" s="1008"/>
      <c r="Y337" s="1008"/>
      <c r="Z337" s="1008"/>
      <c r="AA337" s="100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7"/>
      <c r="B338" s="256"/>
      <c r="C338" s="255"/>
      <c r="D338" s="256"/>
      <c r="E338" s="255"/>
      <c r="F338" s="318"/>
      <c r="G338" s="240"/>
      <c r="H338" s="168"/>
      <c r="I338" s="168"/>
      <c r="J338" s="168"/>
      <c r="K338" s="168"/>
      <c r="L338" s="168"/>
      <c r="M338" s="168"/>
      <c r="N338" s="168"/>
      <c r="O338" s="168"/>
      <c r="P338" s="241"/>
      <c r="Q338" s="1010"/>
      <c r="R338" s="1011"/>
      <c r="S338" s="1011"/>
      <c r="T338" s="1011"/>
      <c r="U338" s="1011"/>
      <c r="V338" s="1011"/>
      <c r="W338" s="1011"/>
      <c r="X338" s="1011"/>
      <c r="Y338" s="1011"/>
      <c r="Z338" s="1011"/>
      <c r="AA338" s="101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7"/>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7"/>
      <c r="B341" s="256"/>
      <c r="C341" s="255"/>
      <c r="D341" s="256"/>
      <c r="E341" s="255"/>
      <c r="F341" s="318"/>
      <c r="G341" s="235"/>
      <c r="H341" s="165"/>
      <c r="I341" s="165"/>
      <c r="J341" s="165"/>
      <c r="K341" s="165"/>
      <c r="L341" s="165"/>
      <c r="M341" s="165"/>
      <c r="N341" s="165"/>
      <c r="O341" s="165"/>
      <c r="P341" s="236"/>
      <c r="Q341" s="1004"/>
      <c r="R341" s="1005"/>
      <c r="S341" s="1005"/>
      <c r="T341" s="1005"/>
      <c r="U341" s="1005"/>
      <c r="V341" s="1005"/>
      <c r="W341" s="1005"/>
      <c r="X341" s="1005"/>
      <c r="Y341" s="1005"/>
      <c r="Z341" s="1005"/>
      <c r="AA341" s="100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7"/>
      <c r="B342" s="256"/>
      <c r="C342" s="255"/>
      <c r="D342" s="256"/>
      <c r="E342" s="255"/>
      <c r="F342" s="318"/>
      <c r="G342" s="237"/>
      <c r="H342" s="238"/>
      <c r="I342" s="238"/>
      <c r="J342" s="238"/>
      <c r="K342" s="238"/>
      <c r="L342" s="238"/>
      <c r="M342" s="238"/>
      <c r="N342" s="238"/>
      <c r="O342" s="238"/>
      <c r="P342" s="239"/>
      <c r="Q342" s="1007"/>
      <c r="R342" s="1008"/>
      <c r="S342" s="1008"/>
      <c r="T342" s="1008"/>
      <c r="U342" s="1008"/>
      <c r="V342" s="1008"/>
      <c r="W342" s="1008"/>
      <c r="X342" s="1008"/>
      <c r="Y342" s="1008"/>
      <c r="Z342" s="1008"/>
      <c r="AA342" s="100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7"/>
      <c r="B343" s="256"/>
      <c r="C343" s="255"/>
      <c r="D343" s="256"/>
      <c r="E343" s="255"/>
      <c r="F343" s="318"/>
      <c r="G343" s="237"/>
      <c r="H343" s="238"/>
      <c r="I343" s="238"/>
      <c r="J343" s="238"/>
      <c r="K343" s="238"/>
      <c r="L343" s="238"/>
      <c r="M343" s="238"/>
      <c r="N343" s="238"/>
      <c r="O343" s="238"/>
      <c r="P343" s="239"/>
      <c r="Q343" s="1007"/>
      <c r="R343" s="1008"/>
      <c r="S343" s="1008"/>
      <c r="T343" s="1008"/>
      <c r="U343" s="1008"/>
      <c r="V343" s="1008"/>
      <c r="W343" s="1008"/>
      <c r="X343" s="1008"/>
      <c r="Y343" s="1008"/>
      <c r="Z343" s="1008"/>
      <c r="AA343" s="100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7"/>
      <c r="B344" s="256"/>
      <c r="C344" s="255"/>
      <c r="D344" s="256"/>
      <c r="E344" s="255"/>
      <c r="F344" s="318"/>
      <c r="G344" s="237"/>
      <c r="H344" s="238"/>
      <c r="I344" s="238"/>
      <c r="J344" s="238"/>
      <c r="K344" s="238"/>
      <c r="L344" s="238"/>
      <c r="M344" s="238"/>
      <c r="N344" s="238"/>
      <c r="O344" s="238"/>
      <c r="P344" s="239"/>
      <c r="Q344" s="1007"/>
      <c r="R344" s="1008"/>
      <c r="S344" s="1008"/>
      <c r="T344" s="1008"/>
      <c r="U344" s="1008"/>
      <c r="V344" s="1008"/>
      <c r="W344" s="1008"/>
      <c r="X344" s="1008"/>
      <c r="Y344" s="1008"/>
      <c r="Z344" s="1008"/>
      <c r="AA344" s="100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7"/>
      <c r="B345" s="256"/>
      <c r="C345" s="255"/>
      <c r="D345" s="256"/>
      <c r="E345" s="255"/>
      <c r="F345" s="318"/>
      <c r="G345" s="240"/>
      <c r="H345" s="168"/>
      <c r="I345" s="168"/>
      <c r="J345" s="168"/>
      <c r="K345" s="168"/>
      <c r="L345" s="168"/>
      <c r="M345" s="168"/>
      <c r="N345" s="168"/>
      <c r="O345" s="168"/>
      <c r="P345" s="241"/>
      <c r="Q345" s="1010"/>
      <c r="R345" s="1011"/>
      <c r="S345" s="1011"/>
      <c r="T345" s="1011"/>
      <c r="U345" s="1011"/>
      <c r="V345" s="1011"/>
      <c r="W345" s="1011"/>
      <c r="X345" s="1011"/>
      <c r="Y345" s="1011"/>
      <c r="Z345" s="1011"/>
      <c r="AA345" s="101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7"/>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7"/>
      <c r="B348" s="256"/>
      <c r="C348" s="255"/>
      <c r="D348" s="256"/>
      <c r="E348" s="255"/>
      <c r="F348" s="318"/>
      <c r="G348" s="235"/>
      <c r="H348" s="165"/>
      <c r="I348" s="165"/>
      <c r="J348" s="165"/>
      <c r="K348" s="165"/>
      <c r="L348" s="165"/>
      <c r="M348" s="165"/>
      <c r="N348" s="165"/>
      <c r="O348" s="165"/>
      <c r="P348" s="236"/>
      <c r="Q348" s="1004"/>
      <c r="R348" s="1005"/>
      <c r="S348" s="1005"/>
      <c r="T348" s="1005"/>
      <c r="U348" s="1005"/>
      <c r="V348" s="1005"/>
      <c r="W348" s="1005"/>
      <c r="X348" s="1005"/>
      <c r="Y348" s="1005"/>
      <c r="Z348" s="1005"/>
      <c r="AA348" s="100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7"/>
      <c r="B349" s="256"/>
      <c r="C349" s="255"/>
      <c r="D349" s="256"/>
      <c r="E349" s="255"/>
      <c r="F349" s="318"/>
      <c r="G349" s="237"/>
      <c r="H349" s="238"/>
      <c r="I349" s="238"/>
      <c r="J349" s="238"/>
      <c r="K349" s="238"/>
      <c r="L349" s="238"/>
      <c r="M349" s="238"/>
      <c r="N349" s="238"/>
      <c r="O349" s="238"/>
      <c r="P349" s="239"/>
      <c r="Q349" s="1007"/>
      <c r="R349" s="1008"/>
      <c r="S349" s="1008"/>
      <c r="T349" s="1008"/>
      <c r="U349" s="1008"/>
      <c r="V349" s="1008"/>
      <c r="W349" s="1008"/>
      <c r="X349" s="1008"/>
      <c r="Y349" s="1008"/>
      <c r="Z349" s="1008"/>
      <c r="AA349" s="100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7"/>
      <c r="B350" s="256"/>
      <c r="C350" s="255"/>
      <c r="D350" s="256"/>
      <c r="E350" s="255"/>
      <c r="F350" s="318"/>
      <c r="G350" s="237"/>
      <c r="H350" s="238"/>
      <c r="I350" s="238"/>
      <c r="J350" s="238"/>
      <c r="K350" s="238"/>
      <c r="L350" s="238"/>
      <c r="M350" s="238"/>
      <c r="N350" s="238"/>
      <c r="O350" s="238"/>
      <c r="P350" s="239"/>
      <c r="Q350" s="1007"/>
      <c r="R350" s="1008"/>
      <c r="S350" s="1008"/>
      <c r="T350" s="1008"/>
      <c r="U350" s="1008"/>
      <c r="V350" s="1008"/>
      <c r="W350" s="1008"/>
      <c r="X350" s="1008"/>
      <c r="Y350" s="1008"/>
      <c r="Z350" s="1008"/>
      <c r="AA350" s="100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7"/>
      <c r="B351" s="256"/>
      <c r="C351" s="255"/>
      <c r="D351" s="256"/>
      <c r="E351" s="255"/>
      <c r="F351" s="318"/>
      <c r="G351" s="237"/>
      <c r="H351" s="238"/>
      <c r="I351" s="238"/>
      <c r="J351" s="238"/>
      <c r="K351" s="238"/>
      <c r="L351" s="238"/>
      <c r="M351" s="238"/>
      <c r="N351" s="238"/>
      <c r="O351" s="238"/>
      <c r="P351" s="239"/>
      <c r="Q351" s="1007"/>
      <c r="R351" s="1008"/>
      <c r="S351" s="1008"/>
      <c r="T351" s="1008"/>
      <c r="U351" s="1008"/>
      <c r="V351" s="1008"/>
      <c r="W351" s="1008"/>
      <c r="X351" s="1008"/>
      <c r="Y351" s="1008"/>
      <c r="Z351" s="1008"/>
      <c r="AA351" s="100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7"/>
      <c r="B352" s="256"/>
      <c r="C352" s="255"/>
      <c r="D352" s="256"/>
      <c r="E352" s="255"/>
      <c r="F352" s="318"/>
      <c r="G352" s="240"/>
      <c r="H352" s="168"/>
      <c r="I352" s="168"/>
      <c r="J352" s="168"/>
      <c r="K352" s="168"/>
      <c r="L352" s="168"/>
      <c r="M352" s="168"/>
      <c r="N352" s="168"/>
      <c r="O352" s="168"/>
      <c r="P352" s="241"/>
      <c r="Q352" s="1010"/>
      <c r="R352" s="1011"/>
      <c r="S352" s="1011"/>
      <c r="T352" s="1011"/>
      <c r="U352" s="1011"/>
      <c r="V352" s="1011"/>
      <c r="W352" s="1011"/>
      <c r="X352" s="1011"/>
      <c r="Y352" s="1011"/>
      <c r="Z352" s="1011"/>
      <c r="AA352" s="101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7"/>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7"/>
      <c r="B355" s="256"/>
      <c r="C355" s="255"/>
      <c r="D355" s="256"/>
      <c r="E355" s="255"/>
      <c r="F355" s="318"/>
      <c r="G355" s="235"/>
      <c r="H355" s="165"/>
      <c r="I355" s="165"/>
      <c r="J355" s="165"/>
      <c r="K355" s="165"/>
      <c r="L355" s="165"/>
      <c r="M355" s="165"/>
      <c r="N355" s="165"/>
      <c r="O355" s="165"/>
      <c r="P355" s="236"/>
      <c r="Q355" s="1004"/>
      <c r="R355" s="1005"/>
      <c r="S355" s="1005"/>
      <c r="T355" s="1005"/>
      <c r="U355" s="1005"/>
      <c r="V355" s="1005"/>
      <c r="W355" s="1005"/>
      <c r="X355" s="1005"/>
      <c r="Y355" s="1005"/>
      <c r="Z355" s="1005"/>
      <c r="AA355" s="100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7"/>
      <c r="B356" s="256"/>
      <c r="C356" s="255"/>
      <c r="D356" s="256"/>
      <c r="E356" s="255"/>
      <c r="F356" s="318"/>
      <c r="G356" s="237"/>
      <c r="H356" s="238"/>
      <c r="I356" s="238"/>
      <c r="J356" s="238"/>
      <c r="K356" s="238"/>
      <c r="L356" s="238"/>
      <c r="M356" s="238"/>
      <c r="N356" s="238"/>
      <c r="O356" s="238"/>
      <c r="P356" s="239"/>
      <c r="Q356" s="1007"/>
      <c r="R356" s="1008"/>
      <c r="S356" s="1008"/>
      <c r="T356" s="1008"/>
      <c r="U356" s="1008"/>
      <c r="V356" s="1008"/>
      <c r="W356" s="1008"/>
      <c r="X356" s="1008"/>
      <c r="Y356" s="1008"/>
      <c r="Z356" s="1008"/>
      <c r="AA356" s="100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7"/>
      <c r="B357" s="256"/>
      <c r="C357" s="255"/>
      <c r="D357" s="256"/>
      <c r="E357" s="255"/>
      <c r="F357" s="318"/>
      <c r="G357" s="237"/>
      <c r="H357" s="238"/>
      <c r="I357" s="238"/>
      <c r="J357" s="238"/>
      <c r="K357" s="238"/>
      <c r="L357" s="238"/>
      <c r="M357" s="238"/>
      <c r="N357" s="238"/>
      <c r="O357" s="238"/>
      <c r="P357" s="239"/>
      <c r="Q357" s="1007"/>
      <c r="R357" s="1008"/>
      <c r="S357" s="1008"/>
      <c r="T357" s="1008"/>
      <c r="U357" s="1008"/>
      <c r="V357" s="1008"/>
      <c r="W357" s="1008"/>
      <c r="X357" s="1008"/>
      <c r="Y357" s="1008"/>
      <c r="Z357" s="1008"/>
      <c r="AA357" s="100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7"/>
      <c r="B358" s="256"/>
      <c r="C358" s="255"/>
      <c r="D358" s="256"/>
      <c r="E358" s="255"/>
      <c r="F358" s="318"/>
      <c r="G358" s="237"/>
      <c r="H358" s="238"/>
      <c r="I358" s="238"/>
      <c r="J358" s="238"/>
      <c r="K358" s="238"/>
      <c r="L358" s="238"/>
      <c r="M358" s="238"/>
      <c r="N358" s="238"/>
      <c r="O358" s="238"/>
      <c r="P358" s="239"/>
      <c r="Q358" s="1007"/>
      <c r="R358" s="1008"/>
      <c r="S358" s="1008"/>
      <c r="T358" s="1008"/>
      <c r="U358" s="1008"/>
      <c r="V358" s="1008"/>
      <c r="W358" s="1008"/>
      <c r="X358" s="1008"/>
      <c r="Y358" s="1008"/>
      <c r="Z358" s="1008"/>
      <c r="AA358" s="100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7"/>
      <c r="B359" s="256"/>
      <c r="C359" s="255"/>
      <c r="D359" s="256"/>
      <c r="E359" s="255"/>
      <c r="F359" s="318"/>
      <c r="G359" s="240"/>
      <c r="H359" s="168"/>
      <c r="I359" s="168"/>
      <c r="J359" s="168"/>
      <c r="K359" s="168"/>
      <c r="L359" s="168"/>
      <c r="M359" s="168"/>
      <c r="N359" s="168"/>
      <c r="O359" s="168"/>
      <c r="P359" s="241"/>
      <c r="Q359" s="1010"/>
      <c r="R359" s="1011"/>
      <c r="S359" s="1011"/>
      <c r="T359" s="1011"/>
      <c r="U359" s="1011"/>
      <c r="V359" s="1011"/>
      <c r="W359" s="1011"/>
      <c r="X359" s="1011"/>
      <c r="Y359" s="1011"/>
      <c r="Z359" s="1011"/>
      <c r="AA359" s="101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7"/>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7"/>
      <c r="B362" s="256"/>
      <c r="C362" s="255"/>
      <c r="D362" s="256"/>
      <c r="E362" s="255"/>
      <c r="F362" s="318"/>
      <c r="G362" s="235"/>
      <c r="H362" s="165"/>
      <c r="I362" s="165"/>
      <c r="J362" s="165"/>
      <c r="K362" s="165"/>
      <c r="L362" s="165"/>
      <c r="M362" s="165"/>
      <c r="N362" s="165"/>
      <c r="O362" s="165"/>
      <c r="P362" s="236"/>
      <c r="Q362" s="1004"/>
      <c r="R362" s="1005"/>
      <c r="S362" s="1005"/>
      <c r="T362" s="1005"/>
      <c r="U362" s="1005"/>
      <c r="V362" s="1005"/>
      <c r="W362" s="1005"/>
      <c r="X362" s="1005"/>
      <c r="Y362" s="1005"/>
      <c r="Z362" s="1005"/>
      <c r="AA362" s="100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7"/>
      <c r="B363" s="256"/>
      <c r="C363" s="255"/>
      <c r="D363" s="256"/>
      <c r="E363" s="255"/>
      <c r="F363" s="318"/>
      <c r="G363" s="237"/>
      <c r="H363" s="238"/>
      <c r="I363" s="238"/>
      <c r="J363" s="238"/>
      <c r="K363" s="238"/>
      <c r="L363" s="238"/>
      <c r="M363" s="238"/>
      <c r="N363" s="238"/>
      <c r="O363" s="238"/>
      <c r="P363" s="239"/>
      <c r="Q363" s="1007"/>
      <c r="R363" s="1008"/>
      <c r="S363" s="1008"/>
      <c r="T363" s="1008"/>
      <c r="U363" s="1008"/>
      <c r="V363" s="1008"/>
      <c r="W363" s="1008"/>
      <c r="X363" s="1008"/>
      <c r="Y363" s="1008"/>
      <c r="Z363" s="1008"/>
      <c r="AA363" s="100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7"/>
      <c r="B364" s="256"/>
      <c r="C364" s="255"/>
      <c r="D364" s="256"/>
      <c r="E364" s="255"/>
      <c r="F364" s="318"/>
      <c r="G364" s="237"/>
      <c r="H364" s="238"/>
      <c r="I364" s="238"/>
      <c r="J364" s="238"/>
      <c r="K364" s="238"/>
      <c r="L364" s="238"/>
      <c r="M364" s="238"/>
      <c r="N364" s="238"/>
      <c r="O364" s="238"/>
      <c r="P364" s="239"/>
      <c r="Q364" s="1007"/>
      <c r="R364" s="1008"/>
      <c r="S364" s="1008"/>
      <c r="T364" s="1008"/>
      <c r="U364" s="1008"/>
      <c r="V364" s="1008"/>
      <c r="W364" s="1008"/>
      <c r="X364" s="1008"/>
      <c r="Y364" s="1008"/>
      <c r="Z364" s="1008"/>
      <c r="AA364" s="100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7"/>
      <c r="B365" s="256"/>
      <c r="C365" s="255"/>
      <c r="D365" s="256"/>
      <c r="E365" s="255"/>
      <c r="F365" s="318"/>
      <c r="G365" s="237"/>
      <c r="H365" s="238"/>
      <c r="I365" s="238"/>
      <c r="J365" s="238"/>
      <c r="K365" s="238"/>
      <c r="L365" s="238"/>
      <c r="M365" s="238"/>
      <c r="N365" s="238"/>
      <c r="O365" s="238"/>
      <c r="P365" s="239"/>
      <c r="Q365" s="1007"/>
      <c r="R365" s="1008"/>
      <c r="S365" s="1008"/>
      <c r="T365" s="1008"/>
      <c r="U365" s="1008"/>
      <c r="V365" s="1008"/>
      <c r="W365" s="1008"/>
      <c r="X365" s="1008"/>
      <c r="Y365" s="1008"/>
      <c r="Z365" s="1008"/>
      <c r="AA365" s="100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7"/>
      <c r="B366" s="256"/>
      <c r="C366" s="255"/>
      <c r="D366" s="256"/>
      <c r="E366" s="319"/>
      <c r="F366" s="320"/>
      <c r="G366" s="240"/>
      <c r="H366" s="168"/>
      <c r="I366" s="168"/>
      <c r="J366" s="168"/>
      <c r="K366" s="168"/>
      <c r="L366" s="168"/>
      <c r="M366" s="168"/>
      <c r="N366" s="168"/>
      <c r="O366" s="168"/>
      <c r="P366" s="241"/>
      <c r="Q366" s="1010"/>
      <c r="R366" s="1011"/>
      <c r="S366" s="1011"/>
      <c r="T366" s="1011"/>
      <c r="U366" s="1011"/>
      <c r="V366" s="1011"/>
      <c r="W366" s="1011"/>
      <c r="X366" s="1011"/>
      <c r="Y366" s="1011"/>
      <c r="Z366" s="1011"/>
      <c r="AA366" s="101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7"/>
      <c r="B369" s="256"/>
      <c r="C369" s="255"/>
      <c r="D369" s="256"/>
      <c r="E369" s="44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4"/>
    </row>
    <row r="370" spans="1:50" ht="45" hidden="1" customHeight="1" x14ac:dyDescent="0.15">
      <c r="A370" s="101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101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101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101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101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101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101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101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101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101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1017"/>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7"/>
    </row>
    <row r="393" spans="1:50" ht="22.5" hidden="1" customHeight="1" x14ac:dyDescent="0.15">
      <c r="A393" s="101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7"/>
      <c r="B394" s="256"/>
      <c r="C394" s="255"/>
      <c r="D394" s="256"/>
      <c r="E394" s="255"/>
      <c r="F394" s="318"/>
      <c r="G394" s="235"/>
      <c r="H394" s="165"/>
      <c r="I394" s="165"/>
      <c r="J394" s="165"/>
      <c r="K394" s="165"/>
      <c r="L394" s="165"/>
      <c r="M394" s="165"/>
      <c r="N394" s="165"/>
      <c r="O394" s="165"/>
      <c r="P394" s="236"/>
      <c r="Q394" s="1004"/>
      <c r="R394" s="1005"/>
      <c r="S394" s="1005"/>
      <c r="T394" s="1005"/>
      <c r="U394" s="1005"/>
      <c r="V394" s="1005"/>
      <c r="W394" s="1005"/>
      <c r="X394" s="1005"/>
      <c r="Y394" s="1005"/>
      <c r="Z394" s="1005"/>
      <c r="AA394" s="100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7"/>
      <c r="B395" s="256"/>
      <c r="C395" s="255"/>
      <c r="D395" s="256"/>
      <c r="E395" s="255"/>
      <c r="F395" s="318"/>
      <c r="G395" s="237"/>
      <c r="H395" s="238"/>
      <c r="I395" s="238"/>
      <c r="J395" s="238"/>
      <c r="K395" s="238"/>
      <c r="L395" s="238"/>
      <c r="M395" s="238"/>
      <c r="N395" s="238"/>
      <c r="O395" s="238"/>
      <c r="P395" s="239"/>
      <c r="Q395" s="1007"/>
      <c r="R395" s="1008"/>
      <c r="S395" s="1008"/>
      <c r="T395" s="1008"/>
      <c r="U395" s="1008"/>
      <c r="V395" s="1008"/>
      <c r="W395" s="1008"/>
      <c r="X395" s="1008"/>
      <c r="Y395" s="1008"/>
      <c r="Z395" s="1008"/>
      <c r="AA395" s="100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7"/>
      <c r="B396" s="256"/>
      <c r="C396" s="255"/>
      <c r="D396" s="256"/>
      <c r="E396" s="255"/>
      <c r="F396" s="318"/>
      <c r="G396" s="237"/>
      <c r="H396" s="238"/>
      <c r="I396" s="238"/>
      <c r="J396" s="238"/>
      <c r="K396" s="238"/>
      <c r="L396" s="238"/>
      <c r="M396" s="238"/>
      <c r="N396" s="238"/>
      <c r="O396" s="238"/>
      <c r="P396" s="239"/>
      <c r="Q396" s="1007"/>
      <c r="R396" s="1008"/>
      <c r="S396" s="1008"/>
      <c r="T396" s="1008"/>
      <c r="U396" s="1008"/>
      <c r="V396" s="1008"/>
      <c r="W396" s="1008"/>
      <c r="X396" s="1008"/>
      <c r="Y396" s="1008"/>
      <c r="Z396" s="1008"/>
      <c r="AA396" s="100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7"/>
      <c r="B397" s="256"/>
      <c r="C397" s="255"/>
      <c r="D397" s="256"/>
      <c r="E397" s="255"/>
      <c r="F397" s="318"/>
      <c r="G397" s="237"/>
      <c r="H397" s="238"/>
      <c r="I397" s="238"/>
      <c r="J397" s="238"/>
      <c r="K397" s="238"/>
      <c r="L397" s="238"/>
      <c r="M397" s="238"/>
      <c r="N397" s="238"/>
      <c r="O397" s="238"/>
      <c r="P397" s="239"/>
      <c r="Q397" s="1007"/>
      <c r="R397" s="1008"/>
      <c r="S397" s="1008"/>
      <c r="T397" s="1008"/>
      <c r="U397" s="1008"/>
      <c r="V397" s="1008"/>
      <c r="W397" s="1008"/>
      <c r="X397" s="1008"/>
      <c r="Y397" s="1008"/>
      <c r="Z397" s="1008"/>
      <c r="AA397" s="100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7"/>
      <c r="B398" s="256"/>
      <c r="C398" s="255"/>
      <c r="D398" s="256"/>
      <c r="E398" s="255"/>
      <c r="F398" s="318"/>
      <c r="G398" s="240"/>
      <c r="H398" s="168"/>
      <c r="I398" s="168"/>
      <c r="J398" s="168"/>
      <c r="K398" s="168"/>
      <c r="L398" s="168"/>
      <c r="M398" s="168"/>
      <c r="N398" s="168"/>
      <c r="O398" s="168"/>
      <c r="P398" s="241"/>
      <c r="Q398" s="1010"/>
      <c r="R398" s="1011"/>
      <c r="S398" s="1011"/>
      <c r="T398" s="1011"/>
      <c r="U398" s="1011"/>
      <c r="V398" s="1011"/>
      <c r="W398" s="1011"/>
      <c r="X398" s="1011"/>
      <c r="Y398" s="1011"/>
      <c r="Z398" s="1011"/>
      <c r="AA398" s="101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7"/>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7"/>
      <c r="B401" s="256"/>
      <c r="C401" s="255"/>
      <c r="D401" s="256"/>
      <c r="E401" s="255"/>
      <c r="F401" s="318"/>
      <c r="G401" s="235"/>
      <c r="H401" s="165"/>
      <c r="I401" s="165"/>
      <c r="J401" s="165"/>
      <c r="K401" s="165"/>
      <c r="L401" s="165"/>
      <c r="M401" s="165"/>
      <c r="N401" s="165"/>
      <c r="O401" s="165"/>
      <c r="P401" s="236"/>
      <c r="Q401" s="1004"/>
      <c r="R401" s="1005"/>
      <c r="S401" s="1005"/>
      <c r="T401" s="1005"/>
      <c r="U401" s="1005"/>
      <c r="V401" s="1005"/>
      <c r="W401" s="1005"/>
      <c r="X401" s="1005"/>
      <c r="Y401" s="1005"/>
      <c r="Z401" s="1005"/>
      <c r="AA401" s="100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7"/>
      <c r="B402" s="256"/>
      <c r="C402" s="255"/>
      <c r="D402" s="256"/>
      <c r="E402" s="255"/>
      <c r="F402" s="318"/>
      <c r="G402" s="237"/>
      <c r="H402" s="238"/>
      <c r="I402" s="238"/>
      <c r="J402" s="238"/>
      <c r="K402" s="238"/>
      <c r="L402" s="238"/>
      <c r="M402" s="238"/>
      <c r="N402" s="238"/>
      <c r="O402" s="238"/>
      <c r="P402" s="239"/>
      <c r="Q402" s="1007"/>
      <c r="R402" s="1008"/>
      <c r="S402" s="1008"/>
      <c r="T402" s="1008"/>
      <c r="U402" s="1008"/>
      <c r="V402" s="1008"/>
      <c r="W402" s="1008"/>
      <c r="X402" s="1008"/>
      <c r="Y402" s="1008"/>
      <c r="Z402" s="1008"/>
      <c r="AA402" s="100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7"/>
      <c r="B403" s="256"/>
      <c r="C403" s="255"/>
      <c r="D403" s="256"/>
      <c r="E403" s="255"/>
      <c r="F403" s="318"/>
      <c r="G403" s="237"/>
      <c r="H403" s="238"/>
      <c r="I403" s="238"/>
      <c r="J403" s="238"/>
      <c r="K403" s="238"/>
      <c r="L403" s="238"/>
      <c r="M403" s="238"/>
      <c r="N403" s="238"/>
      <c r="O403" s="238"/>
      <c r="P403" s="239"/>
      <c r="Q403" s="1007"/>
      <c r="R403" s="1008"/>
      <c r="S403" s="1008"/>
      <c r="T403" s="1008"/>
      <c r="U403" s="1008"/>
      <c r="V403" s="1008"/>
      <c r="W403" s="1008"/>
      <c r="X403" s="1008"/>
      <c r="Y403" s="1008"/>
      <c r="Z403" s="1008"/>
      <c r="AA403" s="100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7"/>
      <c r="B404" s="256"/>
      <c r="C404" s="255"/>
      <c r="D404" s="256"/>
      <c r="E404" s="255"/>
      <c r="F404" s="318"/>
      <c r="G404" s="237"/>
      <c r="H404" s="238"/>
      <c r="I404" s="238"/>
      <c r="J404" s="238"/>
      <c r="K404" s="238"/>
      <c r="L404" s="238"/>
      <c r="M404" s="238"/>
      <c r="N404" s="238"/>
      <c r="O404" s="238"/>
      <c r="P404" s="239"/>
      <c r="Q404" s="1007"/>
      <c r="R404" s="1008"/>
      <c r="S404" s="1008"/>
      <c r="T404" s="1008"/>
      <c r="U404" s="1008"/>
      <c r="V404" s="1008"/>
      <c r="W404" s="1008"/>
      <c r="X404" s="1008"/>
      <c r="Y404" s="1008"/>
      <c r="Z404" s="1008"/>
      <c r="AA404" s="100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7"/>
      <c r="B405" s="256"/>
      <c r="C405" s="255"/>
      <c r="D405" s="256"/>
      <c r="E405" s="255"/>
      <c r="F405" s="318"/>
      <c r="G405" s="240"/>
      <c r="H405" s="168"/>
      <c r="I405" s="168"/>
      <c r="J405" s="168"/>
      <c r="K405" s="168"/>
      <c r="L405" s="168"/>
      <c r="M405" s="168"/>
      <c r="N405" s="168"/>
      <c r="O405" s="168"/>
      <c r="P405" s="241"/>
      <c r="Q405" s="1010"/>
      <c r="R405" s="1011"/>
      <c r="S405" s="1011"/>
      <c r="T405" s="1011"/>
      <c r="U405" s="1011"/>
      <c r="V405" s="1011"/>
      <c r="W405" s="1011"/>
      <c r="X405" s="1011"/>
      <c r="Y405" s="1011"/>
      <c r="Z405" s="1011"/>
      <c r="AA405" s="101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7"/>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7"/>
      <c r="B408" s="256"/>
      <c r="C408" s="255"/>
      <c r="D408" s="256"/>
      <c r="E408" s="255"/>
      <c r="F408" s="318"/>
      <c r="G408" s="235"/>
      <c r="H408" s="165"/>
      <c r="I408" s="165"/>
      <c r="J408" s="165"/>
      <c r="K408" s="165"/>
      <c r="L408" s="165"/>
      <c r="M408" s="165"/>
      <c r="N408" s="165"/>
      <c r="O408" s="165"/>
      <c r="P408" s="236"/>
      <c r="Q408" s="1004"/>
      <c r="R408" s="1005"/>
      <c r="S408" s="1005"/>
      <c r="T408" s="1005"/>
      <c r="U408" s="1005"/>
      <c r="V408" s="1005"/>
      <c r="W408" s="1005"/>
      <c r="X408" s="1005"/>
      <c r="Y408" s="1005"/>
      <c r="Z408" s="1005"/>
      <c r="AA408" s="100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7"/>
      <c r="B409" s="256"/>
      <c r="C409" s="255"/>
      <c r="D409" s="256"/>
      <c r="E409" s="255"/>
      <c r="F409" s="318"/>
      <c r="G409" s="237"/>
      <c r="H409" s="238"/>
      <c r="I409" s="238"/>
      <c r="J409" s="238"/>
      <c r="K409" s="238"/>
      <c r="L409" s="238"/>
      <c r="M409" s="238"/>
      <c r="N409" s="238"/>
      <c r="O409" s="238"/>
      <c r="P409" s="239"/>
      <c r="Q409" s="1007"/>
      <c r="R409" s="1008"/>
      <c r="S409" s="1008"/>
      <c r="T409" s="1008"/>
      <c r="U409" s="1008"/>
      <c r="V409" s="1008"/>
      <c r="W409" s="1008"/>
      <c r="X409" s="1008"/>
      <c r="Y409" s="1008"/>
      <c r="Z409" s="1008"/>
      <c r="AA409" s="100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7"/>
      <c r="B410" s="256"/>
      <c r="C410" s="255"/>
      <c r="D410" s="256"/>
      <c r="E410" s="255"/>
      <c r="F410" s="318"/>
      <c r="G410" s="237"/>
      <c r="H410" s="238"/>
      <c r="I410" s="238"/>
      <c r="J410" s="238"/>
      <c r="K410" s="238"/>
      <c r="L410" s="238"/>
      <c r="M410" s="238"/>
      <c r="N410" s="238"/>
      <c r="O410" s="238"/>
      <c r="P410" s="239"/>
      <c r="Q410" s="1007"/>
      <c r="R410" s="1008"/>
      <c r="S410" s="1008"/>
      <c r="T410" s="1008"/>
      <c r="U410" s="1008"/>
      <c r="V410" s="1008"/>
      <c r="W410" s="1008"/>
      <c r="X410" s="1008"/>
      <c r="Y410" s="1008"/>
      <c r="Z410" s="1008"/>
      <c r="AA410" s="100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7"/>
      <c r="B411" s="256"/>
      <c r="C411" s="255"/>
      <c r="D411" s="256"/>
      <c r="E411" s="255"/>
      <c r="F411" s="318"/>
      <c r="G411" s="237"/>
      <c r="H411" s="238"/>
      <c r="I411" s="238"/>
      <c r="J411" s="238"/>
      <c r="K411" s="238"/>
      <c r="L411" s="238"/>
      <c r="M411" s="238"/>
      <c r="N411" s="238"/>
      <c r="O411" s="238"/>
      <c r="P411" s="239"/>
      <c r="Q411" s="1007"/>
      <c r="R411" s="1008"/>
      <c r="S411" s="1008"/>
      <c r="T411" s="1008"/>
      <c r="U411" s="1008"/>
      <c r="V411" s="1008"/>
      <c r="W411" s="1008"/>
      <c r="X411" s="1008"/>
      <c r="Y411" s="1008"/>
      <c r="Z411" s="1008"/>
      <c r="AA411" s="100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7"/>
      <c r="B412" s="256"/>
      <c r="C412" s="255"/>
      <c r="D412" s="256"/>
      <c r="E412" s="255"/>
      <c r="F412" s="318"/>
      <c r="G412" s="240"/>
      <c r="H412" s="168"/>
      <c r="I412" s="168"/>
      <c r="J412" s="168"/>
      <c r="K412" s="168"/>
      <c r="L412" s="168"/>
      <c r="M412" s="168"/>
      <c r="N412" s="168"/>
      <c r="O412" s="168"/>
      <c r="P412" s="241"/>
      <c r="Q412" s="1010"/>
      <c r="R412" s="1011"/>
      <c r="S412" s="1011"/>
      <c r="T412" s="1011"/>
      <c r="U412" s="1011"/>
      <c r="V412" s="1011"/>
      <c r="W412" s="1011"/>
      <c r="X412" s="1011"/>
      <c r="Y412" s="1011"/>
      <c r="Z412" s="1011"/>
      <c r="AA412" s="101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7"/>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7"/>
      <c r="B415" s="256"/>
      <c r="C415" s="255"/>
      <c r="D415" s="256"/>
      <c r="E415" s="255"/>
      <c r="F415" s="318"/>
      <c r="G415" s="235"/>
      <c r="H415" s="165"/>
      <c r="I415" s="165"/>
      <c r="J415" s="165"/>
      <c r="K415" s="165"/>
      <c r="L415" s="165"/>
      <c r="M415" s="165"/>
      <c r="N415" s="165"/>
      <c r="O415" s="165"/>
      <c r="P415" s="236"/>
      <c r="Q415" s="1004"/>
      <c r="R415" s="1005"/>
      <c r="S415" s="1005"/>
      <c r="T415" s="1005"/>
      <c r="U415" s="1005"/>
      <c r="V415" s="1005"/>
      <c r="W415" s="1005"/>
      <c r="X415" s="1005"/>
      <c r="Y415" s="1005"/>
      <c r="Z415" s="1005"/>
      <c r="AA415" s="100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7"/>
      <c r="B416" s="256"/>
      <c r="C416" s="255"/>
      <c r="D416" s="256"/>
      <c r="E416" s="255"/>
      <c r="F416" s="318"/>
      <c r="G416" s="237"/>
      <c r="H416" s="238"/>
      <c r="I416" s="238"/>
      <c r="J416" s="238"/>
      <c r="K416" s="238"/>
      <c r="L416" s="238"/>
      <c r="M416" s="238"/>
      <c r="N416" s="238"/>
      <c r="O416" s="238"/>
      <c r="P416" s="239"/>
      <c r="Q416" s="1007"/>
      <c r="R416" s="1008"/>
      <c r="S416" s="1008"/>
      <c r="T416" s="1008"/>
      <c r="U416" s="1008"/>
      <c r="V416" s="1008"/>
      <c r="W416" s="1008"/>
      <c r="X416" s="1008"/>
      <c r="Y416" s="1008"/>
      <c r="Z416" s="1008"/>
      <c r="AA416" s="100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7"/>
      <c r="B417" s="256"/>
      <c r="C417" s="255"/>
      <c r="D417" s="256"/>
      <c r="E417" s="255"/>
      <c r="F417" s="318"/>
      <c r="G417" s="237"/>
      <c r="H417" s="238"/>
      <c r="I417" s="238"/>
      <c r="J417" s="238"/>
      <c r="K417" s="238"/>
      <c r="L417" s="238"/>
      <c r="M417" s="238"/>
      <c r="N417" s="238"/>
      <c r="O417" s="238"/>
      <c r="P417" s="239"/>
      <c r="Q417" s="1007"/>
      <c r="R417" s="1008"/>
      <c r="S417" s="1008"/>
      <c r="T417" s="1008"/>
      <c r="U417" s="1008"/>
      <c r="V417" s="1008"/>
      <c r="W417" s="1008"/>
      <c r="X417" s="1008"/>
      <c r="Y417" s="1008"/>
      <c r="Z417" s="1008"/>
      <c r="AA417" s="100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7"/>
      <c r="B418" s="256"/>
      <c r="C418" s="255"/>
      <c r="D418" s="256"/>
      <c r="E418" s="255"/>
      <c r="F418" s="318"/>
      <c r="G418" s="237"/>
      <c r="H418" s="238"/>
      <c r="I418" s="238"/>
      <c r="J418" s="238"/>
      <c r="K418" s="238"/>
      <c r="L418" s="238"/>
      <c r="M418" s="238"/>
      <c r="N418" s="238"/>
      <c r="O418" s="238"/>
      <c r="P418" s="239"/>
      <c r="Q418" s="1007"/>
      <c r="R418" s="1008"/>
      <c r="S418" s="1008"/>
      <c r="T418" s="1008"/>
      <c r="U418" s="1008"/>
      <c r="V418" s="1008"/>
      <c r="W418" s="1008"/>
      <c r="X418" s="1008"/>
      <c r="Y418" s="1008"/>
      <c r="Z418" s="1008"/>
      <c r="AA418" s="100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7"/>
      <c r="B419" s="256"/>
      <c r="C419" s="255"/>
      <c r="D419" s="256"/>
      <c r="E419" s="255"/>
      <c r="F419" s="318"/>
      <c r="G419" s="240"/>
      <c r="H419" s="168"/>
      <c r="I419" s="168"/>
      <c r="J419" s="168"/>
      <c r="K419" s="168"/>
      <c r="L419" s="168"/>
      <c r="M419" s="168"/>
      <c r="N419" s="168"/>
      <c r="O419" s="168"/>
      <c r="P419" s="241"/>
      <c r="Q419" s="1010"/>
      <c r="R419" s="1011"/>
      <c r="S419" s="1011"/>
      <c r="T419" s="1011"/>
      <c r="U419" s="1011"/>
      <c r="V419" s="1011"/>
      <c r="W419" s="1011"/>
      <c r="X419" s="1011"/>
      <c r="Y419" s="1011"/>
      <c r="Z419" s="1011"/>
      <c r="AA419" s="101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7"/>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7"/>
      <c r="B422" s="256"/>
      <c r="C422" s="255"/>
      <c r="D422" s="256"/>
      <c r="E422" s="255"/>
      <c r="F422" s="318"/>
      <c r="G422" s="235"/>
      <c r="H422" s="165"/>
      <c r="I422" s="165"/>
      <c r="J422" s="165"/>
      <c r="K422" s="165"/>
      <c r="L422" s="165"/>
      <c r="M422" s="165"/>
      <c r="N422" s="165"/>
      <c r="O422" s="165"/>
      <c r="P422" s="236"/>
      <c r="Q422" s="1004"/>
      <c r="R422" s="1005"/>
      <c r="S422" s="1005"/>
      <c r="T422" s="1005"/>
      <c r="U422" s="1005"/>
      <c r="V422" s="1005"/>
      <c r="W422" s="1005"/>
      <c r="X422" s="1005"/>
      <c r="Y422" s="1005"/>
      <c r="Z422" s="1005"/>
      <c r="AA422" s="100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7"/>
      <c r="B423" s="256"/>
      <c r="C423" s="255"/>
      <c r="D423" s="256"/>
      <c r="E423" s="255"/>
      <c r="F423" s="318"/>
      <c r="G423" s="237"/>
      <c r="H423" s="238"/>
      <c r="I423" s="238"/>
      <c r="J423" s="238"/>
      <c r="K423" s="238"/>
      <c r="L423" s="238"/>
      <c r="M423" s="238"/>
      <c r="N423" s="238"/>
      <c r="O423" s="238"/>
      <c r="P423" s="239"/>
      <c r="Q423" s="1007"/>
      <c r="R423" s="1008"/>
      <c r="S423" s="1008"/>
      <c r="T423" s="1008"/>
      <c r="U423" s="1008"/>
      <c r="V423" s="1008"/>
      <c r="W423" s="1008"/>
      <c r="X423" s="1008"/>
      <c r="Y423" s="1008"/>
      <c r="Z423" s="1008"/>
      <c r="AA423" s="100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7"/>
      <c r="B424" s="256"/>
      <c r="C424" s="255"/>
      <c r="D424" s="256"/>
      <c r="E424" s="255"/>
      <c r="F424" s="318"/>
      <c r="G424" s="237"/>
      <c r="H424" s="238"/>
      <c r="I424" s="238"/>
      <c r="J424" s="238"/>
      <c r="K424" s="238"/>
      <c r="L424" s="238"/>
      <c r="M424" s="238"/>
      <c r="N424" s="238"/>
      <c r="O424" s="238"/>
      <c r="P424" s="239"/>
      <c r="Q424" s="1007"/>
      <c r="R424" s="1008"/>
      <c r="S424" s="1008"/>
      <c r="T424" s="1008"/>
      <c r="U424" s="1008"/>
      <c r="V424" s="1008"/>
      <c r="W424" s="1008"/>
      <c r="X424" s="1008"/>
      <c r="Y424" s="1008"/>
      <c r="Z424" s="1008"/>
      <c r="AA424" s="100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7"/>
      <c r="B425" s="256"/>
      <c r="C425" s="255"/>
      <c r="D425" s="256"/>
      <c r="E425" s="255"/>
      <c r="F425" s="318"/>
      <c r="G425" s="237"/>
      <c r="H425" s="238"/>
      <c r="I425" s="238"/>
      <c r="J425" s="238"/>
      <c r="K425" s="238"/>
      <c r="L425" s="238"/>
      <c r="M425" s="238"/>
      <c r="N425" s="238"/>
      <c r="O425" s="238"/>
      <c r="P425" s="239"/>
      <c r="Q425" s="1007"/>
      <c r="R425" s="1008"/>
      <c r="S425" s="1008"/>
      <c r="T425" s="1008"/>
      <c r="U425" s="1008"/>
      <c r="V425" s="1008"/>
      <c r="W425" s="1008"/>
      <c r="X425" s="1008"/>
      <c r="Y425" s="1008"/>
      <c r="Z425" s="1008"/>
      <c r="AA425" s="100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7"/>
      <c r="B426" s="256"/>
      <c r="C426" s="255"/>
      <c r="D426" s="256"/>
      <c r="E426" s="319"/>
      <c r="F426" s="320"/>
      <c r="G426" s="240"/>
      <c r="H426" s="168"/>
      <c r="I426" s="168"/>
      <c r="J426" s="168"/>
      <c r="K426" s="168"/>
      <c r="L426" s="168"/>
      <c r="M426" s="168"/>
      <c r="N426" s="168"/>
      <c r="O426" s="168"/>
      <c r="P426" s="241"/>
      <c r="Q426" s="1010"/>
      <c r="R426" s="1011"/>
      <c r="S426" s="1011"/>
      <c r="T426" s="1011"/>
      <c r="U426" s="1011"/>
      <c r="V426" s="1011"/>
      <c r="W426" s="1011"/>
      <c r="X426" s="1011"/>
      <c r="Y426" s="1011"/>
      <c r="Z426" s="1011"/>
      <c r="AA426" s="101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7"/>
      <c r="B429" s="256"/>
      <c r="C429" s="319"/>
      <c r="D429" s="101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7"/>
      <c r="B430" s="256"/>
      <c r="C430" s="253" t="s">
        <v>425</v>
      </c>
      <c r="D430" s="254"/>
      <c r="E430" s="242" t="s">
        <v>403</v>
      </c>
      <c r="F430" s="463"/>
      <c r="G430" s="244" t="s">
        <v>255</v>
      </c>
      <c r="H430" s="162"/>
      <c r="I430" s="162"/>
      <c r="J430" s="245" t="s">
        <v>684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684</v>
      </c>
      <c r="AF432" s="140"/>
      <c r="AG432" s="141" t="s">
        <v>236</v>
      </c>
      <c r="AH432" s="176"/>
      <c r="AI432" s="186"/>
      <c r="AJ432" s="186"/>
      <c r="AK432" s="186"/>
      <c r="AL432" s="181"/>
      <c r="AM432" s="186"/>
      <c r="AN432" s="186"/>
      <c r="AO432" s="186"/>
      <c r="AP432" s="181"/>
      <c r="AQ432" s="215" t="s">
        <v>684</v>
      </c>
      <c r="AR432" s="140"/>
      <c r="AS432" s="141" t="s">
        <v>236</v>
      </c>
      <c r="AT432" s="176"/>
      <c r="AU432" s="140" t="s">
        <v>684</v>
      </c>
      <c r="AV432" s="140"/>
      <c r="AW432" s="141" t="s">
        <v>181</v>
      </c>
      <c r="AX432" s="142"/>
    </row>
    <row r="433" spans="1:50" ht="23.25" customHeight="1" x14ac:dyDescent="0.15">
      <c r="A433" s="1017"/>
      <c r="B433" s="256"/>
      <c r="C433" s="255"/>
      <c r="D433" s="256"/>
      <c r="E433" s="170"/>
      <c r="F433" s="171"/>
      <c r="G433" s="235" t="s">
        <v>684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684</v>
      </c>
      <c r="AC433" s="137"/>
      <c r="AD433" s="137"/>
      <c r="AE433" s="119" t="s">
        <v>684</v>
      </c>
      <c r="AF433" s="120"/>
      <c r="AG433" s="120"/>
      <c r="AH433" s="120"/>
      <c r="AI433" s="119" t="s">
        <v>684</v>
      </c>
      <c r="AJ433" s="120"/>
      <c r="AK433" s="120"/>
      <c r="AL433" s="120"/>
      <c r="AM433" s="119" t="s">
        <v>684</v>
      </c>
      <c r="AN433" s="120"/>
      <c r="AO433" s="120"/>
      <c r="AP433" s="121"/>
      <c r="AQ433" s="119" t="s">
        <v>684</v>
      </c>
      <c r="AR433" s="120"/>
      <c r="AS433" s="120"/>
      <c r="AT433" s="121"/>
      <c r="AU433" s="120" t="s">
        <v>684</v>
      </c>
      <c r="AV433" s="120"/>
      <c r="AW433" s="120"/>
      <c r="AX433" s="222"/>
    </row>
    <row r="434" spans="1:50" ht="23.25" customHeight="1" x14ac:dyDescent="0.15">
      <c r="A434" s="101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684</v>
      </c>
      <c r="AC434" s="228"/>
      <c r="AD434" s="228"/>
      <c r="AE434" s="119" t="s">
        <v>684</v>
      </c>
      <c r="AF434" s="120"/>
      <c r="AG434" s="120"/>
      <c r="AH434" s="121"/>
      <c r="AI434" s="119" t="s">
        <v>684</v>
      </c>
      <c r="AJ434" s="120"/>
      <c r="AK434" s="120"/>
      <c r="AL434" s="120"/>
      <c r="AM434" s="119" t="s">
        <v>684</v>
      </c>
      <c r="AN434" s="120"/>
      <c r="AO434" s="120"/>
      <c r="AP434" s="121"/>
      <c r="AQ434" s="119" t="s">
        <v>684</v>
      </c>
      <c r="AR434" s="120"/>
      <c r="AS434" s="120"/>
      <c r="AT434" s="121"/>
      <c r="AU434" s="120" t="s">
        <v>684</v>
      </c>
      <c r="AV434" s="120"/>
      <c r="AW434" s="120"/>
      <c r="AX434" s="222"/>
    </row>
    <row r="435" spans="1:50" ht="23.25" customHeight="1" x14ac:dyDescent="0.15">
      <c r="A435" s="101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684</v>
      </c>
      <c r="AF435" s="120"/>
      <c r="AG435" s="120"/>
      <c r="AH435" s="121"/>
      <c r="AI435" s="119" t="s">
        <v>684</v>
      </c>
      <c r="AJ435" s="120"/>
      <c r="AK435" s="120"/>
      <c r="AL435" s="120"/>
      <c r="AM435" s="119" t="s">
        <v>684</v>
      </c>
      <c r="AN435" s="120"/>
      <c r="AO435" s="120"/>
      <c r="AP435" s="121"/>
      <c r="AQ435" s="119" t="s">
        <v>684</v>
      </c>
      <c r="AR435" s="120"/>
      <c r="AS435" s="120"/>
      <c r="AT435" s="121"/>
      <c r="AU435" s="120" t="s">
        <v>684</v>
      </c>
      <c r="AV435" s="120"/>
      <c r="AW435" s="120"/>
      <c r="AX435" s="222"/>
    </row>
    <row r="436" spans="1:50" ht="18.75" hidden="1" customHeight="1" x14ac:dyDescent="0.15">
      <c r="A436" s="101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1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1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1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1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1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1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1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1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1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1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1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1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684</v>
      </c>
      <c r="AF457" s="140"/>
      <c r="AG457" s="141" t="s">
        <v>236</v>
      </c>
      <c r="AH457" s="176"/>
      <c r="AI457" s="186"/>
      <c r="AJ457" s="186"/>
      <c r="AK457" s="186"/>
      <c r="AL457" s="181"/>
      <c r="AM457" s="186"/>
      <c r="AN457" s="186"/>
      <c r="AO457" s="186"/>
      <c r="AP457" s="181"/>
      <c r="AQ457" s="215" t="s">
        <v>684</v>
      </c>
      <c r="AR457" s="140"/>
      <c r="AS457" s="141" t="s">
        <v>236</v>
      </c>
      <c r="AT457" s="176"/>
      <c r="AU457" s="140" t="s">
        <v>684</v>
      </c>
      <c r="AV457" s="140"/>
      <c r="AW457" s="141" t="s">
        <v>181</v>
      </c>
      <c r="AX457" s="142"/>
    </row>
    <row r="458" spans="1:50" ht="23.25" customHeight="1" x14ac:dyDescent="0.15">
      <c r="A458" s="1017"/>
      <c r="B458" s="256"/>
      <c r="C458" s="255"/>
      <c r="D458" s="256"/>
      <c r="E458" s="170"/>
      <c r="F458" s="171"/>
      <c r="G458" s="235" t="s">
        <v>684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684</v>
      </c>
      <c r="AC458" s="137"/>
      <c r="AD458" s="137"/>
      <c r="AE458" s="119" t="s">
        <v>684</v>
      </c>
      <c r="AF458" s="120"/>
      <c r="AG458" s="120"/>
      <c r="AH458" s="120"/>
      <c r="AI458" s="119" t="s">
        <v>684</v>
      </c>
      <c r="AJ458" s="120"/>
      <c r="AK458" s="120"/>
      <c r="AL458" s="120"/>
      <c r="AM458" s="119" t="s">
        <v>684</v>
      </c>
      <c r="AN458" s="120"/>
      <c r="AO458" s="120"/>
      <c r="AP458" s="121"/>
      <c r="AQ458" s="119" t="s">
        <v>684</v>
      </c>
      <c r="AR458" s="120"/>
      <c r="AS458" s="120"/>
      <c r="AT458" s="121"/>
      <c r="AU458" s="120" t="s">
        <v>684</v>
      </c>
      <c r="AV458" s="120"/>
      <c r="AW458" s="120"/>
      <c r="AX458" s="222"/>
    </row>
    <row r="459" spans="1:50" ht="23.25" customHeight="1" x14ac:dyDescent="0.15">
      <c r="A459" s="101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684</v>
      </c>
      <c r="AC459" s="228"/>
      <c r="AD459" s="228"/>
      <c r="AE459" s="119" t="s">
        <v>684</v>
      </c>
      <c r="AF459" s="120"/>
      <c r="AG459" s="120"/>
      <c r="AH459" s="121"/>
      <c r="AI459" s="119" t="s">
        <v>684</v>
      </c>
      <c r="AJ459" s="120"/>
      <c r="AK459" s="120"/>
      <c r="AL459" s="120"/>
      <c r="AM459" s="119" t="s">
        <v>684</v>
      </c>
      <c r="AN459" s="120"/>
      <c r="AO459" s="120"/>
      <c r="AP459" s="121"/>
      <c r="AQ459" s="119" t="s">
        <v>684</v>
      </c>
      <c r="AR459" s="120"/>
      <c r="AS459" s="120"/>
      <c r="AT459" s="121"/>
      <c r="AU459" s="120" t="s">
        <v>684</v>
      </c>
      <c r="AV459" s="120"/>
      <c r="AW459" s="120"/>
      <c r="AX459" s="222"/>
    </row>
    <row r="460" spans="1:50" ht="23.25" customHeight="1" x14ac:dyDescent="0.15">
      <c r="A460" s="101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684</v>
      </c>
      <c r="AF460" s="120"/>
      <c r="AG460" s="120"/>
      <c r="AH460" s="121"/>
      <c r="AI460" s="119" t="s">
        <v>684</v>
      </c>
      <c r="AJ460" s="120"/>
      <c r="AK460" s="120"/>
      <c r="AL460" s="120"/>
      <c r="AM460" s="119" t="s">
        <v>684</v>
      </c>
      <c r="AN460" s="120"/>
      <c r="AO460" s="120"/>
      <c r="AP460" s="121"/>
      <c r="AQ460" s="119" t="s">
        <v>684</v>
      </c>
      <c r="AR460" s="120"/>
      <c r="AS460" s="120"/>
      <c r="AT460" s="121"/>
      <c r="AU460" s="120" t="s">
        <v>684</v>
      </c>
      <c r="AV460" s="120"/>
      <c r="AW460" s="120"/>
      <c r="AX460" s="222"/>
    </row>
    <row r="461" spans="1:50" ht="18.75" hidden="1" customHeight="1" x14ac:dyDescent="0.15">
      <c r="A461" s="101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1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1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1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1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1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1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1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1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1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1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1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17"/>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7"/>
      <c r="B482" s="256"/>
      <c r="C482" s="255"/>
      <c r="D482" s="256"/>
      <c r="E482" s="164" t="s">
        <v>684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7"/>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1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1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1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1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1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1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1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1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1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1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1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1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1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1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1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1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1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1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1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1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1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1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1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1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1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1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1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1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1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17"/>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7"/>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1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1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1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1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1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1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1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1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1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1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1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1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1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1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1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1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1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1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1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1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1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1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1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1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1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1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1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1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1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17"/>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7"/>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1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1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1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1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1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1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1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1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1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1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1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1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1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1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1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1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1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1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1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1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1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1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1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1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1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1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1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1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1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17"/>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7"/>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1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1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1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1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1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1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1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1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1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1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1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1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1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1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1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1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1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1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1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1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1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1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1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1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1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1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1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1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1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17"/>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5"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6"/>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9" customHeight="1" x14ac:dyDescent="0.15">
      <c r="A702" s="544" t="s">
        <v>140</v>
      </c>
      <c r="B702" s="545"/>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563</v>
      </c>
      <c r="AE702" s="919"/>
      <c r="AF702" s="919"/>
      <c r="AG702" s="907" t="s">
        <v>592</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46"/>
      <c r="B703" s="547"/>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8" t="s">
        <v>563</v>
      </c>
      <c r="AE703" s="159"/>
      <c r="AF703" s="159"/>
      <c r="AG703" s="687" t="s">
        <v>593</v>
      </c>
      <c r="AH703" s="688"/>
      <c r="AI703" s="688"/>
      <c r="AJ703" s="688"/>
      <c r="AK703" s="688"/>
      <c r="AL703" s="688"/>
      <c r="AM703" s="688"/>
      <c r="AN703" s="688"/>
      <c r="AO703" s="688"/>
      <c r="AP703" s="688"/>
      <c r="AQ703" s="688"/>
      <c r="AR703" s="688"/>
      <c r="AS703" s="688"/>
      <c r="AT703" s="688"/>
      <c r="AU703" s="688"/>
      <c r="AV703" s="688"/>
      <c r="AW703" s="688"/>
      <c r="AX703" s="689"/>
    </row>
    <row r="704" spans="1:50" ht="57.75" customHeight="1" x14ac:dyDescent="0.15">
      <c r="A704" s="548"/>
      <c r="B704" s="549"/>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563</v>
      </c>
      <c r="AE704" s="606"/>
      <c r="AF704" s="606"/>
      <c r="AG704" s="443" t="s">
        <v>594</v>
      </c>
      <c r="AH704" s="238"/>
      <c r="AI704" s="238"/>
      <c r="AJ704" s="238"/>
      <c r="AK704" s="238"/>
      <c r="AL704" s="238"/>
      <c r="AM704" s="238"/>
      <c r="AN704" s="238"/>
      <c r="AO704" s="238"/>
      <c r="AP704" s="238"/>
      <c r="AQ704" s="238"/>
      <c r="AR704" s="238"/>
      <c r="AS704" s="238"/>
      <c r="AT704" s="238"/>
      <c r="AU704" s="238"/>
      <c r="AV704" s="238"/>
      <c r="AW704" s="238"/>
      <c r="AX704" s="444"/>
    </row>
    <row r="705" spans="1:50" ht="27" customHeight="1" x14ac:dyDescent="0.15">
      <c r="A705" s="641" t="s">
        <v>39</v>
      </c>
      <c r="B705" s="79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687</v>
      </c>
      <c r="AE705" s="756"/>
      <c r="AF705" s="756"/>
      <c r="AG705" s="164" t="s">
        <v>695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8"/>
      <c r="B706" s="793"/>
      <c r="C706" s="634"/>
      <c r="D706" s="635"/>
      <c r="E706" s="706" t="s">
        <v>384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8" t="s">
        <v>693</v>
      </c>
      <c r="AE706" s="159"/>
      <c r="AF706" s="160"/>
      <c r="AG706" s="443"/>
      <c r="AH706" s="238"/>
      <c r="AI706" s="238"/>
      <c r="AJ706" s="238"/>
      <c r="AK706" s="238"/>
      <c r="AL706" s="238"/>
      <c r="AM706" s="238"/>
      <c r="AN706" s="238"/>
      <c r="AO706" s="238"/>
      <c r="AP706" s="238"/>
      <c r="AQ706" s="238"/>
      <c r="AR706" s="238"/>
      <c r="AS706" s="238"/>
      <c r="AT706" s="238"/>
      <c r="AU706" s="238"/>
      <c r="AV706" s="238"/>
      <c r="AW706" s="238"/>
      <c r="AX706" s="444"/>
    </row>
    <row r="707" spans="1:50" ht="26.25" customHeight="1" x14ac:dyDescent="0.15">
      <c r="A707" s="678"/>
      <c r="B707" s="793"/>
      <c r="C707" s="636"/>
      <c r="D707" s="637"/>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590</v>
      </c>
      <c r="AE707" s="604"/>
      <c r="AF707" s="604"/>
      <c r="AG707" s="443"/>
      <c r="AH707" s="238"/>
      <c r="AI707" s="238"/>
      <c r="AJ707" s="238"/>
      <c r="AK707" s="238"/>
      <c r="AL707" s="238"/>
      <c r="AM707" s="238"/>
      <c r="AN707" s="238"/>
      <c r="AO707" s="238"/>
      <c r="AP707" s="238"/>
      <c r="AQ707" s="238"/>
      <c r="AR707" s="238"/>
      <c r="AS707" s="238"/>
      <c r="AT707" s="238"/>
      <c r="AU707" s="238"/>
      <c r="AV707" s="238"/>
      <c r="AW707" s="238"/>
      <c r="AX707" s="444"/>
    </row>
    <row r="708" spans="1:50" ht="26.2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591</v>
      </c>
      <c r="AE708" s="691"/>
      <c r="AF708" s="691"/>
      <c r="AG708" s="541" t="s">
        <v>411</v>
      </c>
      <c r="AH708" s="542"/>
      <c r="AI708" s="542"/>
      <c r="AJ708" s="542"/>
      <c r="AK708" s="542"/>
      <c r="AL708" s="542"/>
      <c r="AM708" s="542"/>
      <c r="AN708" s="542"/>
      <c r="AO708" s="542"/>
      <c r="AP708" s="542"/>
      <c r="AQ708" s="542"/>
      <c r="AR708" s="542"/>
      <c r="AS708" s="542"/>
      <c r="AT708" s="542"/>
      <c r="AU708" s="542"/>
      <c r="AV708" s="542"/>
      <c r="AW708" s="542"/>
      <c r="AX708" s="543"/>
    </row>
    <row r="709" spans="1:50" ht="55.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8" t="s">
        <v>563</v>
      </c>
      <c r="AE709" s="159"/>
      <c r="AF709" s="159"/>
      <c r="AG709" s="687" t="s">
        <v>595</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8" t="s">
        <v>591</v>
      </c>
      <c r="AE710" s="159"/>
      <c r="AF710" s="159"/>
      <c r="AG710" s="687" t="s">
        <v>411</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8" t="s">
        <v>563</v>
      </c>
      <c r="AE711" s="159"/>
      <c r="AF711" s="159"/>
      <c r="AG711" s="687" t="s">
        <v>596</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08" t="s">
        <v>349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563</v>
      </c>
      <c r="AE712" s="606"/>
      <c r="AF712" s="606"/>
      <c r="AG712" s="614" t="s">
        <v>685</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8"/>
      <c r="B713" s="679"/>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87" t="s">
        <v>411</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4" t="s">
        <v>327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1" t="s">
        <v>591</v>
      </c>
      <c r="AE714" s="612"/>
      <c r="AF714" s="613"/>
      <c r="AG714" s="712" t="s">
        <v>597</v>
      </c>
      <c r="AH714" s="713"/>
      <c r="AI714" s="713"/>
      <c r="AJ714" s="713"/>
      <c r="AK714" s="713"/>
      <c r="AL714" s="713"/>
      <c r="AM714" s="713"/>
      <c r="AN714" s="713"/>
      <c r="AO714" s="713"/>
      <c r="AP714" s="713"/>
      <c r="AQ714" s="713"/>
      <c r="AR714" s="713"/>
      <c r="AS714" s="713"/>
      <c r="AT714" s="713"/>
      <c r="AU714" s="713"/>
      <c r="AV714" s="713"/>
      <c r="AW714" s="713"/>
      <c r="AX714" s="714"/>
    </row>
    <row r="715" spans="1:50" ht="75.75" customHeight="1" x14ac:dyDescent="0.15">
      <c r="A715" s="641" t="s">
        <v>40</v>
      </c>
      <c r="B715" s="677"/>
      <c r="C715" s="682" t="s">
        <v>328</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688</v>
      </c>
      <c r="AE715" s="691"/>
      <c r="AF715" s="800"/>
      <c r="AG715" s="541" t="s">
        <v>689</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591</v>
      </c>
      <c r="AE716" s="782"/>
      <c r="AF716" s="782"/>
      <c r="AG716" s="687" t="s">
        <v>597</v>
      </c>
      <c r="AH716" s="688"/>
      <c r="AI716" s="688"/>
      <c r="AJ716" s="688"/>
      <c r="AK716" s="688"/>
      <c r="AL716" s="688"/>
      <c r="AM716" s="688"/>
      <c r="AN716" s="688"/>
      <c r="AO716" s="688"/>
      <c r="AP716" s="688"/>
      <c r="AQ716" s="688"/>
      <c r="AR716" s="688"/>
      <c r="AS716" s="688"/>
      <c r="AT716" s="688"/>
      <c r="AU716" s="688"/>
      <c r="AV716" s="688"/>
      <c r="AW716" s="688"/>
      <c r="AX716" s="689"/>
    </row>
    <row r="717" spans="1:50" ht="48" customHeight="1" x14ac:dyDescent="0.15">
      <c r="A717" s="678"/>
      <c r="B717" s="679"/>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8" t="s">
        <v>687</v>
      </c>
      <c r="AE717" s="159"/>
      <c r="AF717" s="159"/>
      <c r="AG717" s="687" t="s">
        <v>690</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8" t="s">
        <v>591</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1" t="s">
        <v>58</v>
      </c>
      <c r="B719" s="672"/>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6"/>
      <c r="AD719" s="690" t="s">
        <v>591</v>
      </c>
      <c r="AE719" s="691"/>
      <c r="AF719" s="691"/>
      <c r="AG719" s="164" t="s">
        <v>694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3"/>
      <c r="B720" s="674"/>
      <c r="C720" s="958" t="s">
        <v>342</v>
      </c>
      <c r="D720" s="956"/>
      <c r="E720" s="956"/>
      <c r="F720" s="959"/>
      <c r="G720" s="955" t="s">
        <v>343</v>
      </c>
      <c r="H720" s="956"/>
      <c r="I720" s="956"/>
      <c r="J720" s="956"/>
      <c r="K720" s="956"/>
      <c r="L720" s="956"/>
      <c r="M720" s="956"/>
      <c r="N720" s="955" t="s">
        <v>346</v>
      </c>
      <c r="O720" s="956"/>
      <c r="P720" s="956"/>
      <c r="Q720" s="956"/>
      <c r="R720" s="956"/>
      <c r="S720" s="956"/>
      <c r="T720" s="956"/>
      <c r="U720" s="956"/>
      <c r="V720" s="956"/>
      <c r="W720" s="956"/>
      <c r="X720" s="956"/>
      <c r="Y720" s="956"/>
      <c r="Z720" s="956"/>
      <c r="AA720" s="956"/>
      <c r="AB720" s="956"/>
      <c r="AC720" s="956"/>
      <c r="AD720" s="956"/>
      <c r="AE720" s="956"/>
      <c r="AF720" s="957"/>
      <c r="AG720" s="443"/>
      <c r="AH720" s="238"/>
      <c r="AI720" s="238"/>
      <c r="AJ720" s="238"/>
      <c r="AK720" s="238"/>
      <c r="AL720" s="238"/>
      <c r="AM720" s="238"/>
      <c r="AN720" s="238"/>
      <c r="AO720" s="238"/>
      <c r="AP720" s="238"/>
      <c r="AQ720" s="238"/>
      <c r="AR720" s="238"/>
      <c r="AS720" s="238"/>
      <c r="AT720" s="238"/>
      <c r="AU720" s="238"/>
      <c r="AV720" s="238"/>
      <c r="AW720" s="238"/>
      <c r="AX720" s="444"/>
    </row>
    <row r="721" spans="1:50" ht="24.75" customHeight="1" x14ac:dyDescent="0.15">
      <c r="A721" s="673"/>
      <c r="B721" s="674"/>
      <c r="C721" s="940"/>
      <c r="D721" s="941"/>
      <c r="E721" s="941"/>
      <c r="F721" s="942"/>
      <c r="G721" s="960"/>
      <c r="H721" s="961"/>
      <c r="I721" s="82" t="str">
        <f>IF(OR(G721="　", G721=""), "", "-")</f>
        <v/>
      </c>
      <c r="J721" s="939"/>
      <c r="K721" s="939"/>
      <c r="L721" s="82" t="str">
        <f>IF(M721="","","-")</f>
        <v/>
      </c>
      <c r="M721" s="83"/>
      <c r="N721" s="936"/>
      <c r="O721" s="937"/>
      <c r="P721" s="937"/>
      <c r="Q721" s="937"/>
      <c r="R721" s="937"/>
      <c r="S721" s="937"/>
      <c r="T721" s="937"/>
      <c r="U721" s="937"/>
      <c r="V721" s="937"/>
      <c r="W721" s="937"/>
      <c r="X721" s="937"/>
      <c r="Y721" s="937"/>
      <c r="Z721" s="937"/>
      <c r="AA721" s="937"/>
      <c r="AB721" s="937"/>
      <c r="AC721" s="937"/>
      <c r="AD721" s="937"/>
      <c r="AE721" s="937"/>
      <c r="AF721" s="938"/>
      <c r="AG721" s="443"/>
      <c r="AH721" s="238"/>
      <c r="AI721" s="238"/>
      <c r="AJ721" s="238"/>
      <c r="AK721" s="238"/>
      <c r="AL721" s="238"/>
      <c r="AM721" s="238"/>
      <c r="AN721" s="238"/>
      <c r="AO721" s="238"/>
      <c r="AP721" s="238"/>
      <c r="AQ721" s="238"/>
      <c r="AR721" s="238"/>
      <c r="AS721" s="238"/>
      <c r="AT721" s="238"/>
      <c r="AU721" s="238"/>
      <c r="AV721" s="238"/>
      <c r="AW721" s="238"/>
      <c r="AX721" s="444"/>
    </row>
    <row r="722" spans="1:50" ht="24.75" hidden="1" customHeight="1" x14ac:dyDescent="0.15">
      <c r="A722" s="673"/>
      <c r="B722" s="674"/>
      <c r="C722" s="940"/>
      <c r="D722" s="941"/>
      <c r="E722" s="941"/>
      <c r="F722" s="942"/>
      <c r="G722" s="960"/>
      <c r="H722" s="961"/>
      <c r="I722" s="82" t="str">
        <f t="shared" ref="I722:I725" si="4">IF(OR(G722="　", G722=""), "", "-")</f>
        <v/>
      </c>
      <c r="J722" s="939"/>
      <c r="K722" s="939"/>
      <c r="L722" s="82" t="str">
        <f t="shared" ref="L722:L725" si="5">IF(M722="","","-")</f>
        <v/>
      </c>
      <c r="M722" s="83"/>
      <c r="N722" s="936"/>
      <c r="O722" s="937"/>
      <c r="P722" s="937"/>
      <c r="Q722" s="937"/>
      <c r="R722" s="937"/>
      <c r="S722" s="937"/>
      <c r="T722" s="937"/>
      <c r="U722" s="937"/>
      <c r="V722" s="937"/>
      <c r="W722" s="937"/>
      <c r="X722" s="937"/>
      <c r="Y722" s="937"/>
      <c r="Z722" s="937"/>
      <c r="AA722" s="937"/>
      <c r="AB722" s="937"/>
      <c r="AC722" s="937"/>
      <c r="AD722" s="937"/>
      <c r="AE722" s="937"/>
      <c r="AF722" s="938"/>
      <c r="AG722" s="443"/>
      <c r="AH722" s="238"/>
      <c r="AI722" s="238"/>
      <c r="AJ722" s="238"/>
      <c r="AK722" s="238"/>
      <c r="AL722" s="238"/>
      <c r="AM722" s="238"/>
      <c r="AN722" s="238"/>
      <c r="AO722" s="238"/>
      <c r="AP722" s="238"/>
      <c r="AQ722" s="238"/>
      <c r="AR722" s="238"/>
      <c r="AS722" s="238"/>
      <c r="AT722" s="238"/>
      <c r="AU722" s="238"/>
      <c r="AV722" s="238"/>
      <c r="AW722" s="238"/>
      <c r="AX722" s="444"/>
    </row>
    <row r="723" spans="1:50" ht="24.75" hidden="1" customHeight="1" x14ac:dyDescent="0.15">
      <c r="A723" s="673"/>
      <c r="B723" s="674"/>
      <c r="C723" s="940"/>
      <c r="D723" s="941"/>
      <c r="E723" s="941"/>
      <c r="F723" s="942"/>
      <c r="G723" s="960"/>
      <c r="H723" s="961"/>
      <c r="I723" s="82" t="str">
        <f t="shared" si="4"/>
        <v/>
      </c>
      <c r="J723" s="939"/>
      <c r="K723" s="939"/>
      <c r="L723" s="82" t="str">
        <f t="shared" si="5"/>
        <v/>
      </c>
      <c r="M723" s="83"/>
      <c r="N723" s="936"/>
      <c r="O723" s="937"/>
      <c r="P723" s="937"/>
      <c r="Q723" s="937"/>
      <c r="R723" s="937"/>
      <c r="S723" s="937"/>
      <c r="T723" s="937"/>
      <c r="U723" s="937"/>
      <c r="V723" s="937"/>
      <c r="W723" s="937"/>
      <c r="X723" s="937"/>
      <c r="Y723" s="937"/>
      <c r="Z723" s="937"/>
      <c r="AA723" s="937"/>
      <c r="AB723" s="937"/>
      <c r="AC723" s="937"/>
      <c r="AD723" s="937"/>
      <c r="AE723" s="937"/>
      <c r="AF723" s="938"/>
      <c r="AG723" s="443"/>
      <c r="AH723" s="238"/>
      <c r="AI723" s="238"/>
      <c r="AJ723" s="238"/>
      <c r="AK723" s="238"/>
      <c r="AL723" s="238"/>
      <c r="AM723" s="238"/>
      <c r="AN723" s="238"/>
      <c r="AO723" s="238"/>
      <c r="AP723" s="238"/>
      <c r="AQ723" s="238"/>
      <c r="AR723" s="238"/>
      <c r="AS723" s="238"/>
      <c r="AT723" s="238"/>
      <c r="AU723" s="238"/>
      <c r="AV723" s="238"/>
      <c r="AW723" s="238"/>
      <c r="AX723" s="444"/>
    </row>
    <row r="724" spans="1:50" ht="24.75" hidden="1" customHeight="1" x14ac:dyDescent="0.15">
      <c r="A724" s="673"/>
      <c r="B724" s="674"/>
      <c r="C724" s="940"/>
      <c r="D724" s="941"/>
      <c r="E724" s="941"/>
      <c r="F724" s="942"/>
      <c r="G724" s="960"/>
      <c r="H724" s="961"/>
      <c r="I724" s="82" t="str">
        <f t="shared" si="4"/>
        <v/>
      </c>
      <c r="J724" s="939"/>
      <c r="K724" s="939"/>
      <c r="L724" s="82" t="str">
        <f t="shared" si="5"/>
        <v/>
      </c>
      <c r="M724" s="83"/>
      <c r="N724" s="936"/>
      <c r="O724" s="937"/>
      <c r="P724" s="937"/>
      <c r="Q724" s="937"/>
      <c r="R724" s="937"/>
      <c r="S724" s="937"/>
      <c r="T724" s="937"/>
      <c r="U724" s="937"/>
      <c r="V724" s="937"/>
      <c r="W724" s="937"/>
      <c r="X724" s="937"/>
      <c r="Y724" s="937"/>
      <c r="Z724" s="937"/>
      <c r="AA724" s="937"/>
      <c r="AB724" s="937"/>
      <c r="AC724" s="937"/>
      <c r="AD724" s="937"/>
      <c r="AE724" s="937"/>
      <c r="AF724" s="938"/>
      <c r="AG724" s="443"/>
      <c r="AH724" s="238"/>
      <c r="AI724" s="238"/>
      <c r="AJ724" s="238"/>
      <c r="AK724" s="238"/>
      <c r="AL724" s="238"/>
      <c r="AM724" s="238"/>
      <c r="AN724" s="238"/>
      <c r="AO724" s="238"/>
      <c r="AP724" s="238"/>
      <c r="AQ724" s="238"/>
      <c r="AR724" s="238"/>
      <c r="AS724" s="238"/>
      <c r="AT724" s="238"/>
      <c r="AU724" s="238"/>
      <c r="AV724" s="238"/>
      <c r="AW724" s="238"/>
      <c r="AX724" s="444"/>
    </row>
    <row r="725" spans="1:50" ht="24.75" hidden="1" customHeight="1" x14ac:dyDescent="0.15">
      <c r="A725" s="675"/>
      <c r="B725" s="676"/>
      <c r="C725" s="943"/>
      <c r="D725" s="944"/>
      <c r="E725" s="944"/>
      <c r="F725" s="945"/>
      <c r="G725" s="982"/>
      <c r="H725" s="983"/>
      <c r="I725" s="84" t="str">
        <f t="shared" si="4"/>
        <v/>
      </c>
      <c r="J725" s="984"/>
      <c r="K725" s="984"/>
      <c r="L725" s="84" t="str">
        <f t="shared" si="5"/>
        <v/>
      </c>
      <c r="M725" s="85"/>
      <c r="N725" s="975"/>
      <c r="O725" s="976"/>
      <c r="P725" s="976"/>
      <c r="Q725" s="976"/>
      <c r="R725" s="976"/>
      <c r="S725" s="976"/>
      <c r="T725" s="976"/>
      <c r="U725" s="976"/>
      <c r="V725" s="976"/>
      <c r="W725" s="976"/>
      <c r="X725" s="976"/>
      <c r="Y725" s="976"/>
      <c r="Z725" s="976"/>
      <c r="AA725" s="976"/>
      <c r="AB725" s="976"/>
      <c r="AC725" s="976"/>
      <c r="AD725" s="976"/>
      <c r="AE725" s="976"/>
      <c r="AF725" s="97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1" t="s">
        <v>48</v>
      </c>
      <c r="B726" s="642"/>
      <c r="C726" s="458" t="s">
        <v>53</v>
      </c>
      <c r="D726" s="601"/>
      <c r="E726" s="601"/>
      <c r="F726" s="602"/>
      <c r="G726" s="820" t="s">
        <v>598</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3"/>
      <c r="B727" s="644"/>
      <c r="C727" s="718" t="s">
        <v>57</v>
      </c>
      <c r="D727" s="719"/>
      <c r="E727" s="719"/>
      <c r="F727" s="720"/>
      <c r="G727" s="818" t="s">
        <v>599</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t="s">
        <v>697</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137</v>
      </c>
      <c r="B731" s="639"/>
      <c r="C731" s="639"/>
      <c r="D731" s="639"/>
      <c r="E731" s="640"/>
      <c r="F731" s="703" t="s">
        <v>696</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2" t="s">
        <v>700</v>
      </c>
      <c r="B733" s="773"/>
      <c r="C733" s="773"/>
      <c r="D733" s="773"/>
      <c r="E733" s="774"/>
      <c r="F733" s="789" t="s">
        <v>701</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7" t="s">
        <v>355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0" t="s">
        <v>406</v>
      </c>
      <c r="B737" s="101"/>
      <c r="C737" s="101"/>
      <c r="D737" s="102"/>
      <c r="E737" s="103" t="s">
        <v>600</v>
      </c>
      <c r="F737" s="103"/>
      <c r="G737" s="103"/>
      <c r="H737" s="103"/>
      <c r="I737" s="103"/>
      <c r="J737" s="103"/>
      <c r="K737" s="103"/>
      <c r="L737" s="103"/>
      <c r="M737" s="103"/>
      <c r="N737" s="109" t="s">
        <v>401</v>
      </c>
      <c r="O737" s="109"/>
      <c r="P737" s="109"/>
      <c r="Q737" s="109"/>
      <c r="R737" s="103" t="s">
        <v>602</v>
      </c>
      <c r="S737" s="103"/>
      <c r="T737" s="103"/>
      <c r="U737" s="103"/>
      <c r="V737" s="103"/>
      <c r="W737" s="103"/>
      <c r="X737" s="103"/>
      <c r="Y737" s="103"/>
      <c r="Z737" s="103"/>
      <c r="AA737" s="109" t="s">
        <v>400</v>
      </c>
      <c r="AB737" s="109"/>
      <c r="AC737" s="109"/>
      <c r="AD737" s="109"/>
      <c r="AE737" s="103" t="s">
        <v>604</v>
      </c>
      <c r="AF737" s="103"/>
      <c r="AG737" s="103"/>
      <c r="AH737" s="103"/>
      <c r="AI737" s="103"/>
      <c r="AJ737" s="103"/>
      <c r="AK737" s="103"/>
      <c r="AL737" s="103"/>
      <c r="AM737" s="103"/>
      <c r="AN737" s="109" t="s">
        <v>399</v>
      </c>
      <c r="AO737" s="109"/>
      <c r="AP737" s="109"/>
      <c r="AQ737" s="109"/>
      <c r="AR737" s="110" t="s">
        <v>605</v>
      </c>
      <c r="AS737" s="111"/>
      <c r="AT737" s="111"/>
      <c r="AU737" s="111"/>
      <c r="AV737" s="111"/>
      <c r="AW737" s="111"/>
      <c r="AX737" s="112"/>
      <c r="AY737" s="88"/>
      <c r="AZ737" s="88"/>
    </row>
    <row r="738" spans="1:52" ht="24.75" customHeight="1" x14ac:dyDescent="0.15">
      <c r="A738" s="100" t="s">
        <v>398</v>
      </c>
      <c r="B738" s="101"/>
      <c r="C738" s="101"/>
      <c r="D738" s="102"/>
      <c r="E738" s="103" t="s">
        <v>601</v>
      </c>
      <c r="F738" s="103"/>
      <c r="G738" s="103"/>
      <c r="H738" s="103"/>
      <c r="I738" s="103"/>
      <c r="J738" s="103"/>
      <c r="K738" s="103"/>
      <c r="L738" s="103"/>
      <c r="M738" s="103"/>
      <c r="N738" s="109" t="s">
        <v>397</v>
      </c>
      <c r="O738" s="109"/>
      <c r="P738" s="109"/>
      <c r="Q738" s="109"/>
      <c r="R738" s="103" t="s">
        <v>603</v>
      </c>
      <c r="S738" s="103"/>
      <c r="T738" s="103"/>
      <c r="U738" s="103"/>
      <c r="V738" s="103"/>
      <c r="W738" s="103"/>
      <c r="X738" s="103"/>
      <c r="Y738" s="103"/>
      <c r="Z738" s="103"/>
      <c r="AA738" s="109" t="s">
        <v>396</v>
      </c>
      <c r="AB738" s="109"/>
      <c r="AC738" s="109"/>
      <c r="AD738" s="109"/>
      <c r="AE738" s="103" t="s">
        <v>601</v>
      </c>
      <c r="AF738" s="103"/>
      <c r="AG738" s="103"/>
      <c r="AH738" s="103"/>
      <c r="AI738" s="103"/>
      <c r="AJ738" s="103"/>
      <c r="AK738" s="103"/>
      <c r="AL738" s="103"/>
      <c r="AM738" s="103"/>
      <c r="AN738" s="109" t="s">
        <v>395</v>
      </c>
      <c r="AO738" s="109"/>
      <c r="AP738" s="109"/>
      <c r="AQ738" s="109"/>
      <c r="AR738" s="110" t="s">
        <v>606</v>
      </c>
      <c r="AS738" s="111"/>
      <c r="AT738" s="111"/>
      <c r="AU738" s="111"/>
      <c r="AV738" s="111"/>
      <c r="AW738" s="111"/>
      <c r="AX738" s="112"/>
    </row>
    <row r="739" spans="1:52" ht="24.75" customHeight="1" x14ac:dyDescent="0.15">
      <c r="A739" s="100" t="s">
        <v>394</v>
      </c>
      <c r="B739" s="101"/>
      <c r="C739" s="101"/>
      <c r="D739" s="102"/>
      <c r="E739" s="103" t="s">
        <v>673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562</v>
      </c>
      <c r="F740" s="125"/>
      <c r="G740" s="125"/>
      <c r="H740" s="92" t="str">
        <f>IF(E740="", "", "(")</f>
        <v>(</v>
      </c>
      <c r="I740" s="125"/>
      <c r="J740" s="125"/>
      <c r="K740" s="92" t="str">
        <f>IF(OR(I740="　", I740=""), "", "-")</f>
        <v/>
      </c>
      <c r="L740" s="126">
        <v>480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t="s">
        <v>607</v>
      </c>
      <c r="M752" s="46"/>
      <c r="N752" s="46"/>
      <c r="O752" s="46"/>
      <c r="P752" s="46"/>
      <c r="Q752" s="46"/>
      <c r="R752" s="46"/>
      <c r="S752" s="46"/>
      <c r="T752" s="46"/>
      <c r="U752" s="46"/>
      <c r="V752" s="46"/>
      <c r="W752" s="46"/>
      <c r="X752" s="46"/>
      <c r="Y752" s="46" t="s">
        <v>608</v>
      </c>
      <c r="Z752" s="46"/>
      <c r="AA752" s="46"/>
      <c r="AB752" s="46"/>
      <c r="AC752" s="46"/>
      <c r="AD752" s="46"/>
      <c r="AE752" s="46"/>
      <c r="AF752" s="46"/>
      <c r="AG752" s="46"/>
      <c r="AH752" s="46"/>
      <c r="AI752" s="46"/>
      <c r="AJ752" s="46"/>
      <c r="AK752" s="46"/>
      <c r="AL752" s="46"/>
      <c r="AM752" s="46"/>
      <c r="AN752" s="46"/>
      <c r="AO752" s="46" t="s">
        <v>609</v>
      </c>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389</v>
      </c>
      <c r="B780" s="784"/>
      <c r="C780" s="784"/>
      <c r="D780" s="784"/>
      <c r="E780" s="784"/>
      <c r="F780" s="785"/>
      <c r="G780" s="454" t="s">
        <v>618</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662</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71"/>
      <c r="B781" s="786"/>
      <c r="C781" s="786"/>
      <c r="D781" s="786"/>
      <c r="E781" s="786"/>
      <c r="F781" s="787"/>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54" customHeight="1" x14ac:dyDescent="0.15">
      <c r="A782" s="571"/>
      <c r="B782" s="786"/>
      <c r="C782" s="786"/>
      <c r="D782" s="786"/>
      <c r="E782" s="786"/>
      <c r="F782" s="787"/>
      <c r="G782" s="464" t="s">
        <v>614</v>
      </c>
      <c r="H782" s="465"/>
      <c r="I782" s="465"/>
      <c r="J782" s="465"/>
      <c r="K782" s="466"/>
      <c r="L782" s="467" t="s">
        <v>613</v>
      </c>
      <c r="M782" s="468"/>
      <c r="N782" s="468"/>
      <c r="O782" s="468"/>
      <c r="P782" s="468"/>
      <c r="Q782" s="468"/>
      <c r="R782" s="468"/>
      <c r="S782" s="468"/>
      <c r="T782" s="468"/>
      <c r="U782" s="468"/>
      <c r="V782" s="468"/>
      <c r="W782" s="468"/>
      <c r="X782" s="469"/>
      <c r="Y782" s="470">
        <v>5.7</v>
      </c>
      <c r="Z782" s="471"/>
      <c r="AA782" s="471"/>
      <c r="AB782" s="572"/>
      <c r="AC782" s="464" t="s">
        <v>612</v>
      </c>
      <c r="AD782" s="465"/>
      <c r="AE782" s="465"/>
      <c r="AF782" s="465"/>
      <c r="AG782" s="466"/>
      <c r="AH782" s="467" t="s">
        <v>663</v>
      </c>
      <c r="AI782" s="468"/>
      <c r="AJ782" s="468"/>
      <c r="AK782" s="468"/>
      <c r="AL782" s="468"/>
      <c r="AM782" s="468"/>
      <c r="AN782" s="468"/>
      <c r="AO782" s="468"/>
      <c r="AP782" s="468"/>
      <c r="AQ782" s="468"/>
      <c r="AR782" s="468"/>
      <c r="AS782" s="468"/>
      <c r="AT782" s="469"/>
      <c r="AU782" s="470">
        <v>4.3</v>
      </c>
      <c r="AV782" s="471"/>
      <c r="AW782" s="471"/>
      <c r="AX782" s="572"/>
    </row>
    <row r="783" spans="1:50" ht="24.75" customHeight="1" x14ac:dyDescent="0.15">
      <c r="A783" s="571"/>
      <c r="B783" s="786"/>
      <c r="C783" s="786"/>
      <c r="D783" s="786"/>
      <c r="E783" s="786"/>
      <c r="F783" s="787"/>
      <c r="G783" s="352" t="s">
        <v>612</v>
      </c>
      <c r="H783" s="599"/>
      <c r="I783" s="599"/>
      <c r="J783" s="599"/>
      <c r="K783" s="600"/>
      <c r="L783" s="405" t="s">
        <v>615</v>
      </c>
      <c r="M783" s="406"/>
      <c r="N783" s="406"/>
      <c r="O783" s="406"/>
      <c r="P783" s="406"/>
      <c r="Q783" s="406"/>
      <c r="R783" s="406"/>
      <c r="S783" s="406"/>
      <c r="T783" s="406"/>
      <c r="U783" s="406"/>
      <c r="V783" s="406"/>
      <c r="W783" s="406"/>
      <c r="X783" s="407"/>
      <c r="Y783" s="402">
        <v>0.4</v>
      </c>
      <c r="Z783" s="403"/>
      <c r="AA783" s="403"/>
      <c r="AB783" s="412"/>
      <c r="AC783" s="352"/>
      <c r="AD783" s="599"/>
      <c r="AE783" s="599"/>
      <c r="AF783" s="599"/>
      <c r="AG783" s="600"/>
      <c r="AH783" s="405"/>
      <c r="AI783" s="406"/>
      <c r="AJ783" s="406"/>
      <c r="AK783" s="406"/>
      <c r="AL783" s="406"/>
      <c r="AM783" s="406"/>
      <c r="AN783" s="406"/>
      <c r="AO783" s="406"/>
      <c r="AP783" s="406"/>
      <c r="AQ783" s="406"/>
      <c r="AR783" s="406"/>
      <c r="AS783" s="406"/>
      <c r="AT783" s="407"/>
      <c r="AU783" s="402"/>
      <c r="AV783" s="403"/>
      <c r="AW783" s="403"/>
      <c r="AX783" s="412"/>
    </row>
    <row r="784" spans="1:50" ht="24.75" customHeight="1" x14ac:dyDescent="0.15">
      <c r="A784" s="571"/>
      <c r="B784" s="786"/>
      <c r="C784" s="786"/>
      <c r="D784" s="786"/>
      <c r="E784" s="786"/>
      <c r="F784" s="787"/>
      <c r="G784" s="352" t="s">
        <v>691</v>
      </c>
      <c r="H784" s="599"/>
      <c r="I784" s="599"/>
      <c r="J784" s="599"/>
      <c r="K784" s="600"/>
      <c r="L784" s="405" t="s">
        <v>692</v>
      </c>
      <c r="M784" s="406"/>
      <c r="N784" s="406"/>
      <c r="O784" s="406"/>
      <c r="P784" s="406"/>
      <c r="Q784" s="406"/>
      <c r="R784" s="406"/>
      <c r="S784" s="406"/>
      <c r="T784" s="406"/>
      <c r="U784" s="406"/>
      <c r="V784" s="406"/>
      <c r="W784" s="406"/>
      <c r="X784" s="407"/>
      <c r="Y784" s="402">
        <v>0.3</v>
      </c>
      <c r="Z784" s="403"/>
      <c r="AA784" s="403"/>
      <c r="AB784" s="412"/>
      <c r="AC784" s="352"/>
      <c r="AD784" s="599"/>
      <c r="AE784" s="599"/>
      <c r="AF784" s="599"/>
      <c r="AG784" s="600"/>
      <c r="AH784" s="405"/>
      <c r="AI784" s="406"/>
      <c r="AJ784" s="406"/>
      <c r="AK784" s="406"/>
      <c r="AL784" s="406"/>
      <c r="AM784" s="406"/>
      <c r="AN784" s="406"/>
      <c r="AO784" s="406"/>
      <c r="AP784" s="406"/>
      <c r="AQ784" s="406"/>
      <c r="AR784" s="406"/>
      <c r="AS784" s="406"/>
      <c r="AT784" s="407"/>
      <c r="AU784" s="402"/>
      <c r="AV784" s="403"/>
      <c r="AW784" s="403"/>
      <c r="AX784" s="412"/>
    </row>
    <row r="785" spans="1:50" ht="24.75" hidden="1" customHeight="1" x14ac:dyDescent="0.15">
      <c r="A785" s="571"/>
      <c r="B785" s="786"/>
      <c r="C785" s="786"/>
      <c r="D785" s="786"/>
      <c r="E785" s="786"/>
      <c r="F785" s="787"/>
      <c r="G785" s="352"/>
      <c r="H785" s="599"/>
      <c r="I785" s="599"/>
      <c r="J785" s="599"/>
      <c r="K785" s="600"/>
      <c r="L785" s="405"/>
      <c r="M785" s="406"/>
      <c r="N785" s="406"/>
      <c r="O785" s="406"/>
      <c r="P785" s="406"/>
      <c r="Q785" s="406"/>
      <c r="R785" s="406"/>
      <c r="S785" s="406"/>
      <c r="T785" s="406"/>
      <c r="U785" s="406"/>
      <c r="V785" s="406"/>
      <c r="W785" s="406"/>
      <c r="X785" s="407"/>
      <c r="Y785" s="402"/>
      <c r="Z785" s="403"/>
      <c r="AA785" s="403"/>
      <c r="AB785" s="412"/>
      <c r="AC785" s="352"/>
      <c r="AD785" s="599"/>
      <c r="AE785" s="599"/>
      <c r="AF785" s="599"/>
      <c r="AG785" s="600"/>
      <c r="AH785" s="405"/>
      <c r="AI785" s="406"/>
      <c r="AJ785" s="406"/>
      <c r="AK785" s="406"/>
      <c r="AL785" s="406"/>
      <c r="AM785" s="406"/>
      <c r="AN785" s="406"/>
      <c r="AO785" s="406"/>
      <c r="AP785" s="406"/>
      <c r="AQ785" s="406"/>
      <c r="AR785" s="406"/>
      <c r="AS785" s="406"/>
      <c r="AT785" s="407"/>
      <c r="AU785" s="402"/>
      <c r="AV785" s="403"/>
      <c r="AW785" s="403"/>
      <c r="AX785" s="412"/>
    </row>
    <row r="786" spans="1:50" ht="24.75" hidden="1" customHeight="1" x14ac:dyDescent="0.15">
      <c r="A786" s="571"/>
      <c r="B786" s="786"/>
      <c r="C786" s="786"/>
      <c r="D786" s="786"/>
      <c r="E786" s="786"/>
      <c r="F786" s="787"/>
      <c r="G786" s="352"/>
      <c r="H786" s="599"/>
      <c r="I786" s="599"/>
      <c r="J786" s="599"/>
      <c r="K786" s="600"/>
      <c r="L786" s="405"/>
      <c r="M786" s="406"/>
      <c r="N786" s="406"/>
      <c r="O786" s="406"/>
      <c r="P786" s="406"/>
      <c r="Q786" s="406"/>
      <c r="R786" s="406"/>
      <c r="S786" s="406"/>
      <c r="T786" s="406"/>
      <c r="U786" s="406"/>
      <c r="V786" s="406"/>
      <c r="W786" s="406"/>
      <c r="X786" s="407"/>
      <c r="Y786" s="402"/>
      <c r="Z786" s="403"/>
      <c r="AA786" s="403"/>
      <c r="AB786" s="412"/>
      <c r="AC786" s="352"/>
      <c r="AD786" s="599"/>
      <c r="AE786" s="599"/>
      <c r="AF786" s="599"/>
      <c r="AG786" s="600"/>
      <c r="AH786" s="405"/>
      <c r="AI786" s="406"/>
      <c r="AJ786" s="406"/>
      <c r="AK786" s="406"/>
      <c r="AL786" s="406"/>
      <c r="AM786" s="406"/>
      <c r="AN786" s="406"/>
      <c r="AO786" s="406"/>
      <c r="AP786" s="406"/>
      <c r="AQ786" s="406"/>
      <c r="AR786" s="406"/>
      <c r="AS786" s="406"/>
      <c r="AT786" s="407"/>
      <c r="AU786" s="402"/>
      <c r="AV786" s="403"/>
      <c r="AW786" s="403"/>
      <c r="AX786" s="412"/>
    </row>
    <row r="787" spans="1:50" ht="24.75" hidden="1" customHeight="1" x14ac:dyDescent="0.15">
      <c r="A787" s="571"/>
      <c r="B787" s="786"/>
      <c r="C787" s="786"/>
      <c r="D787" s="786"/>
      <c r="E787" s="786"/>
      <c r="F787" s="787"/>
      <c r="G787" s="352"/>
      <c r="H787" s="599"/>
      <c r="I787" s="599"/>
      <c r="J787" s="599"/>
      <c r="K787" s="600"/>
      <c r="L787" s="405"/>
      <c r="M787" s="406"/>
      <c r="N787" s="406"/>
      <c r="O787" s="406"/>
      <c r="P787" s="406"/>
      <c r="Q787" s="406"/>
      <c r="R787" s="406"/>
      <c r="S787" s="406"/>
      <c r="T787" s="406"/>
      <c r="U787" s="406"/>
      <c r="V787" s="406"/>
      <c r="W787" s="406"/>
      <c r="X787" s="407"/>
      <c r="Y787" s="402"/>
      <c r="Z787" s="403"/>
      <c r="AA787" s="403"/>
      <c r="AB787" s="412"/>
      <c r="AC787" s="352"/>
      <c r="AD787" s="599"/>
      <c r="AE787" s="599"/>
      <c r="AF787" s="599"/>
      <c r="AG787" s="600"/>
      <c r="AH787" s="405"/>
      <c r="AI787" s="406"/>
      <c r="AJ787" s="406"/>
      <c r="AK787" s="406"/>
      <c r="AL787" s="406"/>
      <c r="AM787" s="406"/>
      <c r="AN787" s="406"/>
      <c r="AO787" s="406"/>
      <c r="AP787" s="406"/>
      <c r="AQ787" s="406"/>
      <c r="AR787" s="406"/>
      <c r="AS787" s="406"/>
      <c r="AT787" s="407"/>
      <c r="AU787" s="402"/>
      <c r="AV787" s="403"/>
      <c r="AW787" s="403"/>
      <c r="AX787" s="412"/>
    </row>
    <row r="788" spans="1:50" ht="24.75" hidden="1" customHeight="1" x14ac:dyDescent="0.15">
      <c r="A788" s="571"/>
      <c r="B788" s="786"/>
      <c r="C788" s="786"/>
      <c r="D788" s="786"/>
      <c r="E788" s="786"/>
      <c r="F788" s="787"/>
      <c r="G788" s="352"/>
      <c r="H788" s="599"/>
      <c r="I788" s="599"/>
      <c r="J788" s="599"/>
      <c r="K788" s="600"/>
      <c r="L788" s="405"/>
      <c r="M788" s="406"/>
      <c r="N788" s="406"/>
      <c r="O788" s="406"/>
      <c r="P788" s="406"/>
      <c r="Q788" s="406"/>
      <c r="R788" s="406"/>
      <c r="S788" s="406"/>
      <c r="T788" s="406"/>
      <c r="U788" s="406"/>
      <c r="V788" s="406"/>
      <c r="W788" s="406"/>
      <c r="X788" s="407"/>
      <c r="Y788" s="402"/>
      <c r="Z788" s="403"/>
      <c r="AA788" s="403"/>
      <c r="AB788" s="412"/>
      <c r="AC788" s="352"/>
      <c r="AD788" s="599"/>
      <c r="AE788" s="599"/>
      <c r="AF788" s="599"/>
      <c r="AG788" s="600"/>
      <c r="AH788" s="405"/>
      <c r="AI788" s="406"/>
      <c r="AJ788" s="406"/>
      <c r="AK788" s="406"/>
      <c r="AL788" s="406"/>
      <c r="AM788" s="406"/>
      <c r="AN788" s="406"/>
      <c r="AO788" s="406"/>
      <c r="AP788" s="406"/>
      <c r="AQ788" s="406"/>
      <c r="AR788" s="406"/>
      <c r="AS788" s="406"/>
      <c r="AT788" s="407"/>
      <c r="AU788" s="402"/>
      <c r="AV788" s="403"/>
      <c r="AW788" s="403"/>
      <c r="AX788" s="412"/>
    </row>
    <row r="789" spans="1:50" ht="24.75" hidden="1" customHeight="1" x14ac:dyDescent="0.15">
      <c r="A789" s="571"/>
      <c r="B789" s="786"/>
      <c r="C789" s="786"/>
      <c r="D789" s="786"/>
      <c r="E789" s="786"/>
      <c r="F789" s="787"/>
      <c r="G789" s="352"/>
      <c r="H789" s="599"/>
      <c r="I789" s="599"/>
      <c r="J789" s="599"/>
      <c r="K789" s="600"/>
      <c r="L789" s="405"/>
      <c r="M789" s="406"/>
      <c r="N789" s="406"/>
      <c r="O789" s="406"/>
      <c r="P789" s="406"/>
      <c r="Q789" s="406"/>
      <c r="R789" s="406"/>
      <c r="S789" s="406"/>
      <c r="T789" s="406"/>
      <c r="U789" s="406"/>
      <c r="V789" s="406"/>
      <c r="W789" s="406"/>
      <c r="X789" s="407"/>
      <c r="Y789" s="402"/>
      <c r="Z789" s="403"/>
      <c r="AA789" s="403"/>
      <c r="AB789" s="412"/>
      <c r="AC789" s="352"/>
      <c r="AD789" s="599"/>
      <c r="AE789" s="599"/>
      <c r="AF789" s="599"/>
      <c r="AG789" s="600"/>
      <c r="AH789" s="405"/>
      <c r="AI789" s="406"/>
      <c r="AJ789" s="406"/>
      <c r="AK789" s="406"/>
      <c r="AL789" s="406"/>
      <c r="AM789" s="406"/>
      <c r="AN789" s="406"/>
      <c r="AO789" s="406"/>
      <c r="AP789" s="406"/>
      <c r="AQ789" s="406"/>
      <c r="AR789" s="406"/>
      <c r="AS789" s="406"/>
      <c r="AT789" s="407"/>
      <c r="AU789" s="402"/>
      <c r="AV789" s="403"/>
      <c r="AW789" s="403"/>
      <c r="AX789" s="412"/>
    </row>
    <row r="790" spans="1:50" ht="47.25" hidden="1" customHeight="1" x14ac:dyDescent="0.15">
      <c r="A790" s="571"/>
      <c r="B790" s="786"/>
      <c r="C790" s="786"/>
      <c r="D790" s="786"/>
      <c r="E790" s="786"/>
      <c r="F790" s="787"/>
      <c r="G790" s="352"/>
      <c r="H790" s="599"/>
      <c r="I790" s="599"/>
      <c r="J790" s="599"/>
      <c r="K790" s="600"/>
      <c r="L790" s="405"/>
      <c r="M790" s="406"/>
      <c r="N790" s="406"/>
      <c r="O790" s="406"/>
      <c r="P790" s="406"/>
      <c r="Q790" s="406"/>
      <c r="R790" s="406"/>
      <c r="S790" s="406"/>
      <c r="T790" s="406"/>
      <c r="U790" s="406"/>
      <c r="V790" s="406"/>
      <c r="W790" s="406"/>
      <c r="X790" s="407"/>
      <c r="Y790" s="402"/>
      <c r="Z790" s="403"/>
      <c r="AA790" s="403"/>
      <c r="AB790" s="412"/>
      <c r="AC790" s="352"/>
      <c r="AD790" s="599"/>
      <c r="AE790" s="599"/>
      <c r="AF790" s="599"/>
      <c r="AG790" s="600"/>
      <c r="AH790" s="405"/>
      <c r="AI790" s="406"/>
      <c r="AJ790" s="406"/>
      <c r="AK790" s="406"/>
      <c r="AL790" s="406"/>
      <c r="AM790" s="406"/>
      <c r="AN790" s="406"/>
      <c r="AO790" s="406"/>
      <c r="AP790" s="406"/>
      <c r="AQ790" s="406"/>
      <c r="AR790" s="406"/>
      <c r="AS790" s="406"/>
      <c r="AT790" s="407"/>
      <c r="AU790" s="402"/>
      <c r="AV790" s="403"/>
      <c r="AW790" s="403"/>
      <c r="AX790" s="412"/>
    </row>
    <row r="791" spans="1:50" ht="30.75" hidden="1" customHeight="1" x14ac:dyDescent="0.15">
      <c r="A791" s="571"/>
      <c r="B791" s="786"/>
      <c r="C791" s="786"/>
      <c r="D791" s="786"/>
      <c r="E791" s="786"/>
      <c r="F791" s="787"/>
      <c r="G791" s="596"/>
      <c r="H791" s="597"/>
      <c r="I791" s="597"/>
      <c r="J791" s="597"/>
      <c r="K791" s="598"/>
      <c r="L791" s="405"/>
      <c r="M791" s="406"/>
      <c r="N791" s="406"/>
      <c r="O791" s="406"/>
      <c r="P791" s="406"/>
      <c r="Q791" s="406"/>
      <c r="R791" s="406"/>
      <c r="S791" s="406"/>
      <c r="T791" s="406"/>
      <c r="U791" s="406"/>
      <c r="V791" s="406"/>
      <c r="W791" s="406"/>
      <c r="X791" s="407"/>
      <c r="Y791" s="402"/>
      <c r="Z791" s="403"/>
      <c r="AA791" s="403"/>
      <c r="AB791" s="412"/>
      <c r="AC791" s="596"/>
      <c r="AD791" s="597"/>
      <c r="AE791" s="597"/>
      <c r="AF791" s="597"/>
      <c r="AG791" s="598"/>
      <c r="AH791" s="405"/>
      <c r="AI791" s="406"/>
      <c r="AJ791" s="406"/>
      <c r="AK791" s="406"/>
      <c r="AL791" s="406"/>
      <c r="AM791" s="406"/>
      <c r="AN791" s="406"/>
      <c r="AO791" s="406"/>
      <c r="AP791" s="406"/>
      <c r="AQ791" s="406"/>
      <c r="AR791" s="406"/>
      <c r="AS791" s="406"/>
      <c r="AT791" s="407"/>
      <c r="AU791" s="402"/>
      <c r="AV791" s="403"/>
      <c r="AW791" s="403"/>
      <c r="AX791" s="412"/>
    </row>
    <row r="792" spans="1:50" ht="22.5" customHeight="1" thickBot="1" x14ac:dyDescent="0.2">
      <c r="A792" s="571"/>
      <c r="B792" s="786"/>
      <c r="C792" s="786"/>
      <c r="D792" s="786"/>
      <c r="E792" s="786"/>
      <c r="F792" s="787"/>
      <c r="G792" s="416" t="s">
        <v>20</v>
      </c>
      <c r="H792" s="417"/>
      <c r="I792" s="417"/>
      <c r="J792" s="417"/>
      <c r="K792" s="417"/>
      <c r="L792" s="418"/>
      <c r="M792" s="419"/>
      <c r="N792" s="419"/>
      <c r="O792" s="419"/>
      <c r="P792" s="419"/>
      <c r="Q792" s="419"/>
      <c r="R792" s="419"/>
      <c r="S792" s="419"/>
      <c r="T792" s="419"/>
      <c r="U792" s="419"/>
      <c r="V792" s="419"/>
      <c r="W792" s="419"/>
      <c r="X792" s="420"/>
      <c r="Y792" s="421">
        <f>SUM(Y782:AB791)</f>
        <v>6.4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4.3</v>
      </c>
      <c r="AV792" s="422"/>
      <c r="AW792" s="422"/>
      <c r="AX792" s="424"/>
    </row>
    <row r="793" spans="1:50" ht="24.75" customHeight="1" x14ac:dyDescent="0.15">
      <c r="A793" s="571"/>
      <c r="B793" s="786"/>
      <c r="C793" s="786"/>
      <c r="D793" s="786"/>
      <c r="E793" s="786"/>
      <c r="F793" s="787"/>
      <c r="G793" s="454" t="s">
        <v>664</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customHeight="1" x14ac:dyDescent="0.15">
      <c r="A794" s="571"/>
      <c r="B794" s="786"/>
      <c r="C794" s="786"/>
      <c r="D794" s="786"/>
      <c r="E794" s="786"/>
      <c r="F794" s="787"/>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customHeight="1" x14ac:dyDescent="0.15">
      <c r="A795" s="571"/>
      <c r="B795" s="786"/>
      <c r="C795" s="786"/>
      <c r="D795" s="786"/>
      <c r="E795" s="786"/>
      <c r="F795" s="787"/>
      <c r="G795" s="464" t="s">
        <v>612</v>
      </c>
      <c r="H795" s="465"/>
      <c r="I795" s="465"/>
      <c r="J795" s="465"/>
      <c r="K795" s="466"/>
      <c r="L795" s="467" t="s">
        <v>617</v>
      </c>
      <c r="M795" s="468"/>
      <c r="N795" s="468"/>
      <c r="O795" s="468"/>
      <c r="P795" s="468"/>
      <c r="Q795" s="468"/>
      <c r="R795" s="468"/>
      <c r="S795" s="468"/>
      <c r="T795" s="468"/>
      <c r="U795" s="468"/>
      <c r="V795" s="468"/>
      <c r="W795" s="468"/>
      <c r="X795" s="469"/>
      <c r="Y795" s="470">
        <v>4</v>
      </c>
      <c r="Z795" s="471"/>
      <c r="AA795" s="471"/>
      <c r="AB795" s="572"/>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71"/>
      <c r="B796" s="786"/>
      <c r="C796" s="786"/>
      <c r="D796" s="786"/>
      <c r="E796" s="786"/>
      <c r="F796" s="78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2"/>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1"/>
      <c r="B797" s="786"/>
      <c r="C797" s="786"/>
      <c r="D797" s="786"/>
      <c r="E797" s="786"/>
      <c r="F797" s="78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2"/>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1"/>
      <c r="B798" s="786"/>
      <c r="C798" s="786"/>
      <c r="D798" s="786"/>
      <c r="E798" s="786"/>
      <c r="F798" s="78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2"/>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1"/>
      <c r="B799" s="786"/>
      <c r="C799" s="786"/>
      <c r="D799" s="786"/>
      <c r="E799" s="786"/>
      <c r="F799" s="78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2"/>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1"/>
      <c r="B800" s="786"/>
      <c r="C800" s="786"/>
      <c r="D800" s="786"/>
      <c r="E800" s="786"/>
      <c r="F800" s="78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2"/>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1"/>
      <c r="B801" s="786"/>
      <c r="C801" s="786"/>
      <c r="D801" s="786"/>
      <c r="E801" s="786"/>
      <c r="F801" s="78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2"/>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1"/>
      <c r="B802" s="786"/>
      <c r="C802" s="786"/>
      <c r="D802" s="786"/>
      <c r="E802" s="786"/>
      <c r="F802" s="78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2"/>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1"/>
      <c r="B803" s="786"/>
      <c r="C803" s="786"/>
      <c r="D803" s="786"/>
      <c r="E803" s="786"/>
      <c r="F803" s="78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2"/>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71"/>
      <c r="B804" s="786"/>
      <c r="C804" s="786"/>
      <c r="D804" s="786"/>
      <c r="E804" s="786"/>
      <c r="F804" s="78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2"/>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71"/>
      <c r="B805" s="786"/>
      <c r="C805" s="786"/>
      <c r="D805" s="786"/>
      <c r="E805" s="786"/>
      <c r="F805" s="787"/>
      <c r="G805" s="416" t="s">
        <v>20</v>
      </c>
      <c r="H805" s="417"/>
      <c r="I805" s="417"/>
      <c r="J805" s="417"/>
      <c r="K805" s="417"/>
      <c r="L805" s="418"/>
      <c r="M805" s="419"/>
      <c r="N805" s="419"/>
      <c r="O805" s="419"/>
      <c r="P805" s="419"/>
      <c r="Q805" s="419"/>
      <c r="R805" s="419"/>
      <c r="S805" s="419"/>
      <c r="T805" s="419"/>
      <c r="U805" s="419"/>
      <c r="V805" s="419"/>
      <c r="W805" s="419"/>
      <c r="X805" s="420"/>
      <c r="Y805" s="421">
        <f>SUM(Y795:AB804)</f>
        <v>4</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71"/>
      <c r="B806" s="786"/>
      <c r="C806" s="786"/>
      <c r="D806" s="786"/>
      <c r="E806" s="786"/>
      <c r="F806" s="787"/>
      <c r="G806" s="454" t="s">
        <v>322</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323</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71"/>
      <c r="B807" s="786"/>
      <c r="C807" s="786"/>
      <c r="D807" s="786"/>
      <c r="E807" s="786"/>
      <c r="F807" s="787"/>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71"/>
      <c r="B808" s="786"/>
      <c r="C808" s="786"/>
      <c r="D808" s="786"/>
      <c r="E808" s="786"/>
      <c r="F808" s="787"/>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71"/>
      <c r="B809" s="786"/>
      <c r="C809" s="786"/>
      <c r="D809" s="786"/>
      <c r="E809" s="786"/>
      <c r="F809" s="78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2"/>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1"/>
      <c r="B810" s="786"/>
      <c r="C810" s="786"/>
      <c r="D810" s="786"/>
      <c r="E810" s="786"/>
      <c r="F810" s="78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2"/>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1"/>
      <c r="B811" s="786"/>
      <c r="C811" s="786"/>
      <c r="D811" s="786"/>
      <c r="E811" s="786"/>
      <c r="F811" s="78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2"/>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1"/>
      <c r="B812" s="786"/>
      <c r="C812" s="786"/>
      <c r="D812" s="786"/>
      <c r="E812" s="786"/>
      <c r="F812" s="78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2"/>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1"/>
      <c r="B813" s="786"/>
      <c r="C813" s="786"/>
      <c r="D813" s="786"/>
      <c r="E813" s="786"/>
      <c r="F813" s="78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2"/>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1"/>
      <c r="B814" s="786"/>
      <c r="C814" s="786"/>
      <c r="D814" s="786"/>
      <c r="E814" s="786"/>
      <c r="F814" s="78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2"/>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1"/>
      <c r="B815" s="786"/>
      <c r="C815" s="786"/>
      <c r="D815" s="786"/>
      <c r="E815" s="786"/>
      <c r="F815" s="78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2"/>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1"/>
      <c r="B816" s="786"/>
      <c r="C816" s="786"/>
      <c r="D816" s="786"/>
      <c r="E816" s="786"/>
      <c r="F816" s="78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2"/>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71"/>
      <c r="B817" s="786"/>
      <c r="C817" s="786"/>
      <c r="D817" s="786"/>
      <c r="E817" s="786"/>
      <c r="F817" s="78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2"/>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71"/>
      <c r="B818" s="786"/>
      <c r="C818" s="786"/>
      <c r="D818" s="786"/>
      <c r="E818" s="786"/>
      <c r="F818" s="787"/>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71"/>
      <c r="B819" s="786"/>
      <c r="C819" s="786"/>
      <c r="D819" s="786"/>
      <c r="E819" s="786"/>
      <c r="F819" s="787"/>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71"/>
      <c r="B820" s="786"/>
      <c r="C820" s="786"/>
      <c r="D820" s="786"/>
      <c r="E820" s="786"/>
      <c r="F820" s="787"/>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71"/>
      <c r="B821" s="786"/>
      <c r="C821" s="786"/>
      <c r="D821" s="786"/>
      <c r="E821" s="786"/>
      <c r="F821" s="787"/>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71"/>
      <c r="B822" s="786"/>
      <c r="C822" s="786"/>
      <c r="D822" s="786"/>
      <c r="E822" s="786"/>
      <c r="F822" s="78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2"/>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1"/>
      <c r="B823" s="786"/>
      <c r="C823" s="786"/>
      <c r="D823" s="786"/>
      <c r="E823" s="786"/>
      <c r="F823" s="78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2"/>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1"/>
      <c r="B824" s="786"/>
      <c r="C824" s="786"/>
      <c r="D824" s="786"/>
      <c r="E824" s="786"/>
      <c r="F824" s="78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2"/>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1"/>
      <c r="B825" s="786"/>
      <c r="C825" s="786"/>
      <c r="D825" s="786"/>
      <c r="E825" s="786"/>
      <c r="F825" s="78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2"/>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1"/>
      <c r="B826" s="786"/>
      <c r="C826" s="786"/>
      <c r="D826" s="786"/>
      <c r="E826" s="786"/>
      <c r="F826" s="78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2"/>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1"/>
      <c r="B827" s="786"/>
      <c r="C827" s="786"/>
      <c r="D827" s="786"/>
      <c r="E827" s="786"/>
      <c r="F827" s="78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2"/>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1"/>
      <c r="B828" s="786"/>
      <c r="C828" s="786"/>
      <c r="D828" s="786"/>
      <c r="E828" s="786"/>
      <c r="F828" s="78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2"/>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1"/>
      <c r="B829" s="786"/>
      <c r="C829" s="786"/>
      <c r="D829" s="786"/>
      <c r="E829" s="786"/>
      <c r="F829" s="78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2"/>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1"/>
      <c r="B830" s="786"/>
      <c r="C830" s="786"/>
      <c r="D830" s="786"/>
      <c r="E830" s="786"/>
      <c r="F830" s="78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2"/>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1"/>
      <c r="B831" s="786"/>
      <c r="C831" s="786"/>
      <c r="D831" s="786"/>
      <c r="E831" s="786"/>
      <c r="F831" s="787"/>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8" t="s">
        <v>347</v>
      </c>
      <c r="AM832" s="979"/>
      <c r="AN832" s="9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3"/>
      <c r="AP837" s="434" t="s">
        <v>301</v>
      </c>
      <c r="AQ837" s="434"/>
      <c r="AR837" s="434"/>
      <c r="AS837" s="434"/>
      <c r="AT837" s="434"/>
      <c r="AU837" s="434"/>
      <c r="AV837" s="434"/>
      <c r="AW837" s="434"/>
      <c r="AX837" s="434"/>
    </row>
    <row r="838" spans="1:50" ht="30" customHeight="1" x14ac:dyDescent="0.15">
      <c r="A838" s="411">
        <v>1</v>
      </c>
      <c r="B838" s="411">
        <v>1</v>
      </c>
      <c r="C838" s="425" t="s">
        <v>636</v>
      </c>
      <c r="D838" s="441"/>
      <c r="E838" s="441"/>
      <c r="F838" s="441"/>
      <c r="G838" s="441"/>
      <c r="H838" s="441"/>
      <c r="I838" s="442"/>
      <c r="J838" s="438">
        <v>6000012070001</v>
      </c>
      <c r="K838" s="439"/>
      <c r="L838" s="439"/>
      <c r="M838" s="439"/>
      <c r="N838" s="439"/>
      <c r="O838" s="440"/>
      <c r="P838" s="321" t="s">
        <v>644</v>
      </c>
      <c r="Q838" s="321"/>
      <c r="R838" s="321"/>
      <c r="S838" s="321"/>
      <c r="T838" s="321"/>
      <c r="U838" s="321"/>
      <c r="V838" s="321"/>
      <c r="W838" s="321"/>
      <c r="X838" s="321"/>
      <c r="Y838" s="322">
        <v>6.4</v>
      </c>
      <c r="Z838" s="323"/>
      <c r="AA838" s="323"/>
      <c r="AB838" s="324"/>
      <c r="AC838" s="332"/>
      <c r="AD838" s="430"/>
      <c r="AE838" s="430"/>
      <c r="AF838" s="430"/>
      <c r="AG838" s="430"/>
      <c r="AH838" s="428" t="s">
        <v>565</v>
      </c>
      <c r="AI838" s="429"/>
      <c r="AJ838" s="429"/>
      <c r="AK838" s="429"/>
      <c r="AL838" s="329" t="s">
        <v>565</v>
      </c>
      <c r="AM838" s="330"/>
      <c r="AN838" s="330"/>
      <c r="AO838" s="331"/>
      <c r="AP838" s="325"/>
      <c r="AQ838" s="325"/>
      <c r="AR838" s="325"/>
      <c r="AS838" s="325"/>
      <c r="AT838" s="325"/>
      <c r="AU838" s="325"/>
      <c r="AV838" s="325"/>
      <c r="AW838" s="325"/>
      <c r="AX838" s="325"/>
    </row>
    <row r="839" spans="1:50" ht="30" customHeight="1" x14ac:dyDescent="0.15">
      <c r="A839" s="411">
        <v>2</v>
      </c>
      <c r="B839" s="411">
        <v>1</v>
      </c>
      <c r="C839" s="917" t="s">
        <v>637</v>
      </c>
      <c r="D839" s="441"/>
      <c r="E839" s="441"/>
      <c r="F839" s="441"/>
      <c r="G839" s="441"/>
      <c r="H839" s="441"/>
      <c r="I839" s="442"/>
      <c r="J839" s="438">
        <v>6000012070001</v>
      </c>
      <c r="K839" s="439"/>
      <c r="L839" s="439"/>
      <c r="M839" s="439"/>
      <c r="N839" s="439"/>
      <c r="O839" s="440"/>
      <c r="P839" s="321" t="s">
        <v>645</v>
      </c>
      <c r="Q839" s="321"/>
      <c r="R839" s="321"/>
      <c r="S839" s="321"/>
      <c r="T839" s="321"/>
      <c r="U839" s="321"/>
      <c r="V839" s="321"/>
      <c r="W839" s="321"/>
      <c r="X839" s="321"/>
      <c r="Y839" s="322">
        <v>5.3</v>
      </c>
      <c r="Z839" s="323"/>
      <c r="AA839" s="323"/>
      <c r="AB839" s="324"/>
      <c r="AC839" s="332"/>
      <c r="AD839" s="332"/>
      <c r="AE839" s="332"/>
      <c r="AF839" s="332"/>
      <c r="AG839" s="332"/>
      <c r="AH839" s="428" t="s">
        <v>565</v>
      </c>
      <c r="AI839" s="429"/>
      <c r="AJ839" s="429"/>
      <c r="AK839" s="429"/>
      <c r="AL839" s="329" t="s">
        <v>565</v>
      </c>
      <c r="AM839" s="330"/>
      <c r="AN839" s="330"/>
      <c r="AO839" s="331"/>
      <c r="AP839" s="325"/>
      <c r="AQ839" s="325"/>
      <c r="AR839" s="325"/>
      <c r="AS839" s="325"/>
      <c r="AT839" s="325"/>
      <c r="AU839" s="325"/>
      <c r="AV839" s="325"/>
      <c r="AW839" s="325"/>
      <c r="AX839" s="325"/>
    </row>
    <row r="840" spans="1:50" ht="30" customHeight="1" x14ac:dyDescent="0.15">
      <c r="A840" s="411">
        <v>3</v>
      </c>
      <c r="B840" s="411">
        <v>1</v>
      </c>
      <c r="C840" s="435" t="s">
        <v>639</v>
      </c>
      <c r="D840" s="436"/>
      <c r="E840" s="436"/>
      <c r="F840" s="436"/>
      <c r="G840" s="436"/>
      <c r="H840" s="436"/>
      <c r="I840" s="437"/>
      <c r="J840" s="438">
        <v>6000012070001</v>
      </c>
      <c r="K840" s="439"/>
      <c r="L840" s="439"/>
      <c r="M840" s="439"/>
      <c r="N840" s="439"/>
      <c r="O840" s="440"/>
      <c r="P840" s="432" t="s">
        <v>645</v>
      </c>
      <c r="Q840" s="321"/>
      <c r="R840" s="321"/>
      <c r="S840" s="321"/>
      <c r="T840" s="321"/>
      <c r="U840" s="321"/>
      <c r="V840" s="321"/>
      <c r="W840" s="321"/>
      <c r="X840" s="321"/>
      <c r="Y840" s="322">
        <v>4.4000000000000004</v>
      </c>
      <c r="Z840" s="323"/>
      <c r="AA840" s="323"/>
      <c r="AB840" s="324"/>
      <c r="AC840" s="332"/>
      <c r="AD840" s="332"/>
      <c r="AE840" s="332"/>
      <c r="AF840" s="332"/>
      <c r="AG840" s="332"/>
      <c r="AH840" s="327" t="s">
        <v>565</v>
      </c>
      <c r="AI840" s="328"/>
      <c r="AJ840" s="328"/>
      <c r="AK840" s="328"/>
      <c r="AL840" s="329" t="s">
        <v>565</v>
      </c>
      <c r="AM840" s="330"/>
      <c r="AN840" s="330"/>
      <c r="AO840" s="331"/>
      <c r="AP840" s="325"/>
      <c r="AQ840" s="325"/>
      <c r="AR840" s="325"/>
      <c r="AS840" s="325"/>
      <c r="AT840" s="325"/>
      <c r="AU840" s="325"/>
      <c r="AV840" s="325"/>
      <c r="AW840" s="325"/>
      <c r="AX840" s="325"/>
    </row>
    <row r="841" spans="1:50" ht="30" customHeight="1" x14ac:dyDescent="0.15">
      <c r="A841" s="411">
        <v>4</v>
      </c>
      <c r="B841" s="411">
        <v>1</v>
      </c>
      <c r="C841" s="435" t="s">
        <v>638</v>
      </c>
      <c r="D841" s="436"/>
      <c r="E841" s="436"/>
      <c r="F841" s="436"/>
      <c r="G841" s="436"/>
      <c r="H841" s="436"/>
      <c r="I841" s="437"/>
      <c r="J841" s="438">
        <v>6000012070001</v>
      </c>
      <c r="K841" s="439"/>
      <c r="L841" s="439"/>
      <c r="M841" s="439"/>
      <c r="N841" s="439"/>
      <c r="O841" s="440"/>
      <c r="P841" s="432" t="s">
        <v>645</v>
      </c>
      <c r="Q841" s="321"/>
      <c r="R841" s="321"/>
      <c r="S841" s="321"/>
      <c r="T841" s="321"/>
      <c r="U841" s="321"/>
      <c r="V841" s="321"/>
      <c r="W841" s="321"/>
      <c r="X841" s="321"/>
      <c r="Y841" s="322">
        <v>4.2</v>
      </c>
      <c r="Z841" s="323"/>
      <c r="AA841" s="323"/>
      <c r="AB841" s="324"/>
      <c r="AC841" s="332"/>
      <c r="AD841" s="332"/>
      <c r="AE841" s="332"/>
      <c r="AF841" s="332"/>
      <c r="AG841" s="332"/>
      <c r="AH841" s="327" t="s">
        <v>565</v>
      </c>
      <c r="AI841" s="328"/>
      <c r="AJ841" s="328"/>
      <c r="AK841" s="328"/>
      <c r="AL841" s="329" t="s">
        <v>565</v>
      </c>
      <c r="AM841" s="330"/>
      <c r="AN841" s="330"/>
      <c r="AO841" s="331"/>
      <c r="AP841" s="325"/>
      <c r="AQ841" s="325"/>
      <c r="AR841" s="325"/>
      <c r="AS841" s="325"/>
      <c r="AT841" s="325"/>
      <c r="AU841" s="325"/>
      <c r="AV841" s="325"/>
      <c r="AW841" s="325"/>
      <c r="AX841" s="325"/>
    </row>
    <row r="842" spans="1:50" ht="30" customHeight="1" x14ac:dyDescent="0.15">
      <c r="A842" s="411">
        <v>5</v>
      </c>
      <c r="B842" s="411">
        <v>1</v>
      </c>
      <c r="C842" s="435" t="s">
        <v>641</v>
      </c>
      <c r="D842" s="441"/>
      <c r="E842" s="441"/>
      <c r="F842" s="441"/>
      <c r="G842" s="441"/>
      <c r="H842" s="441"/>
      <c r="I842" s="442"/>
      <c r="J842" s="438">
        <v>6000012070001</v>
      </c>
      <c r="K842" s="439"/>
      <c r="L842" s="439"/>
      <c r="M842" s="439"/>
      <c r="N842" s="439"/>
      <c r="O842" s="440"/>
      <c r="P842" s="321" t="s">
        <v>645</v>
      </c>
      <c r="Q842" s="321"/>
      <c r="R842" s="321"/>
      <c r="S842" s="321"/>
      <c r="T842" s="321"/>
      <c r="U842" s="321"/>
      <c r="V842" s="321"/>
      <c r="W842" s="321"/>
      <c r="X842" s="321"/>
      <c r="Y842" s="322">
        <v>3.9</v>
      </c>
      <c r="Z842" s="323"/>
      <c r="AA842" s="323"/>
      <c r="AB842" s="324"/>
      <c r="AC842" s="326"/>
      <c r="AD842" s="326"/>
      <c r="AE842" s="326"/>
      <c r="AF842" s="326"/>
      <c r="AG842" s="326"/>
      <c r="AH842" s="327" t="s">
        <v>565</v>
      </c>
      <c r="AI842" s="328"/>
      <c r="AJ842" s="328"/>
      <c r="AK842" s="328"/>
      <c r="AL842" s="329" t="s">
        <v>565</v>
      </c>
      <c r="AM842" s="330"/>
      <c r="AN842" s="330"/>
      <c r="AO842" s="331"/>
      <c r="AP842" s="325"/>
      <c r="AQ842" s="325"/>
      <c r="AR842" s="325"/>
      <c r="AS842" s="325"/>
      <c r="AT842" s="325"/>
      <c r="AU842" s="325"/>
      <c r="AV842" s="325"/>
      <c r="AW842" s="325"/>
      <c r="AX842" s="325"/>
    </row>
    <row r="843" spans="1:50" ht="30" customHeight="1" x14ac:dyDescent="0.15">
      <c r="A843" s="411">
        <v>6</v>
      </c>
      <c r="B843" s="411">
        <v>1</v>
      </c>
      <c r="C843" s="435" t="s">
        <v>642</v>
      </c>
      <c r="D843" s="441"/>
      <c r="E843" s="441"/>
      <c r="F843" s="441"/>
      <c r="G843" s="441"/>
      <c r="H843" s="441"/>
      <c r="I843" s="442"/>
      <c r="J843" s="438">
        <v>6000012070001</v>
      </c>
      <c r="K843" s="439"/>
      <c r="L843" s="439"/>
      <c r="M843" s="439"/>
      <c r="N843" s="439"/>
      <c r="O843" s="440"/>
      <c r="P843" s="321" t="s">
        <v>645</v>
      </c>
      <c r="Q843" s="321"/>
      <c r="R843" s="321"/>
      <c r="S843" s="321"/>
      <c r="T843" s="321"/>
      <c r="U843" s="321"/>
      <c r="V843" s="321"/>
      <c r="W843" s="321"/>
      <c r="X843" s="321"/>
      <c r="Y843" s="322">
        <v>2.9</v>
      </c>
      <c r="Z843" s="323"/>
      <c r="AA843" s="323"/>
      <c r="AB843" s="324"/>
      <c r="AC843" s="326"/>
      <c r="AD843" s="326"/>
      <c r="AE843" s="326"/>
      <c r="AF843" s="326"/>
      <c r="AG843" s="326"/>
      <c r="AH843" s="327" t="s">
        <v>565</v>
      </c>
      <c r="AI843" s="328"/>
      <c r="AJ843" s="328"/>
      <c r="AK843" s="328"/>
      <c r="AL843" s="329" t="s">
        <v>565</v>
      </c>
      <c r="AM843" s="330"/>
      <c r="AN843" s="330"/>
      <c r="AO843" s="331"/>
      <c r="AP843" s="325"/>
      <c r="AQ843" s="325"/>
      <c r="AR843" s="325"/>
      <c r="AS843" s="325"/>
      <c r="AT843" s="325"/>
      <c r="AU843" s="325"/>
      <c r="AV843" s="325"/>
      <c r="AW843" s="325"/>
      <c r="AX843" s="325"/>
    </row>
    <row r="844" spans="1:50" ht="30" customHeight="1" x14ac:dyDescent="0.15">
      <c r="A844" s="411">
        <v>7</v>
      </c>
      <c r="B844" s="411">
        <v>1</v>
      </c>
      <c r="C844" s="435" t="s">
        <v>660</v>
      </c>
      <c r="D844" s="441"/>
      <c r="E844" s="441"/>
      <c r="F844" s="441"/>
      <c r="G844" s="441"/>
      <c r="H844" s="441"/>
      <c r="I844" s="442"/>
      <c r="J844" s="438">
        <v>6000012070001</v>
      </c>
      <c r="K844" s="439"/>
      <c r="L844" s="439"/>
      <c r="M844" s="439"/>
      <c r="N844" s="439"/>
      <c r="O844" s="440"/>
      <c r="P844" s="321" t="s">
        <v>645</v>
      </c>
      <c r="Q844" s="321"/>
      <c r="R844" s="321"/>
      <c r="S844" s="321"/>
      <c r="T844" s="321"/>
      <c r="U844" s="321"/>
      <c r="V844" s="321"/>
      <c r="W844" s="321"/>
      <c r="X844" s="321"/>
      <c r="Y844" s="322">
        <v>2.8</v>
      </c>
      <c r="Z844" s="323"/>
      <c r="AA844" s="323"/>
      <c r="AB844" s="324"/>
      <c r="AC844" s="326"/>
      <c r="AD844" s="326"/>
      <c r="AE844" s="326"/>
      <c r="AF844" s="326"/>
      <c r="AG844" s="326"/>
      <c r="AH844" s="327" t="s">
        <v>565</v>
      </c>
      <c r="AI844" s="328"/>
      <c r="AJ844" s="328"/>
      <c r="AK844" s="328"/>
      <c r="AL844" s="329" t="s">
        <v>565</v>
      </c>
      <c r="AM844" s="330"/>
      <c r="AN844" s="330"/>
      <c r="AO844" s="331"/>
      <c r="AP844" s="325"/>
      <c r="AQ844" s="325"/>
      <c r="AR844" s="325"/>
      <c r="AS844" s="325"/>
      <c r="AT844" s="325"/>
      <c r="AU844" s="325"/>
      <c r="AV844" s="325"/>
      <c r="AW844" s="325"/>
      <c r="AX844" s="325"/>
    </row>
    <row r="845" spans="1:50" ht="30" customHeight="1" x14ac:dyDescent="0.15">
      <c r="A845" s="411">
        <v>8</v>
      </c>
      <c r="B845" s="411">
        <v>1</v>
      </c>
      <c r="C845" s="435" t="s">
        <v>643</v>
      </c>
      <c r="D845" s="441"/>
      <c r="E845" s="441"/>
      <c r="F845" s="441"/>
      <c r="G845" s="441"/>
      <c r="H845" s="441"/>
      <c r="I845" s="442"/>
      <c r="J845" s="438">
        <v>6000012070001</v>
      </c>
      <c r="K845" s="439"/>
      <c r="L845" s="439"/>
      <c r="M845" s="439"/>
      <c r="N845" s="439"/>
      <c r="O845" s="440"/>
      <c r="P845" s="321" t="s">
        <v>645</v>
      </c>
      <c r="Q845" s="321"/>
      <c r="R845" s="321"/>
      <c r="S845" s="321"/>
      <c r="T845" s="321"/>
      <c r="U845" s="321"/>
      <c r="V845" s="321"/>
      <c r="W845" s="321"/>
      <c r="X845" s="321"/>
      <c r="Y845" s="322">
        <v>2.7</v>
      </c>
      <c r="Z845" s="323"/>
      <c r="AA845" s="323"/>
      <c r="AB845" s="324"/>
      <c r="AC845" s="326"/>
      <c r="AD845" s="326"/>
      <c r="AE845" s="326"/>
      <c r="AF845" s="326"/>
      <c r="AG845" s="326"/>
      <c r="AH845" s="327" t="s">
        <v>565</v>
      </c>
      <c r="AI845" s="328"/>
      <c r="AJ845" s="328"/>
      <c r="AK845" s="328"/>
      <c r="AL845" s="329" t="s">
        <v>565</v>
      </c>
      <c r="AM845" s="330"/>
      <c r="AN845" s="330"/>
      <c r="AO845" s="331"/>
      <c r="AP845" s="325"/>
      <c r="AQ845" s="325"/>
      <c r="AR845" s="325"/>
      <c r="AS845" s="325"/>
      <c r="AT845" s="325"/>
      <c r="AU845" s="325"/>
      <c r="AV845" s="325"/>
      <c r="AW845" s="325"/>
      <c r="AX845" s="325"/>
    </row>
    <row r="846" spans="1:50" ht="30" customHeight="1" x14ac:dyDescent="0.15">
      <c r="A846" s="411">
        <v>9</v>
      </c>
      <c r="B846" s="411">
        <v>1</v>
      </c>
      <c r="C846" s="435" t="s">
        <v>661</v>
      </c>
      <c r="D846" s="441"/>
      <c r="E846" s="441"/>
      <c r="F846" s="441"/>
      <c r="G846" s="441"/>
      <c r="H846" s="441"/>
      <c r="I846" s="442"/>
      <c r="J846" s="438">
        <v>6000012070001</v>
      </c>
      <c r="K846" s="439"/>
      <c r="L846" s="439"/>
      <c r="M846" s="439"/>
      <c r="N846" s="439"/>
      <c r="O846" s="440"/>
      <c r="P846" s="321" t="s">
        <v>645</v>
      </c>
      <c r="Q846" s="321"/>
      <c r="R846" s="321"/>
      <c r="S846" s="321"/>
      <c r="T846" s="321"/>
      <c r="U846" s="321"/>
      <c r="V846" s="321"/>
      <c r="W846" s="321"/>
      <c r="X846" s="321"/>
      <c r="Y846" s="322">
        <v>2.6</v>
      </c>
      <c r="Z846" s="323"/>
      <c r="AA846" s="323"/>
      <c r="AB846" s="324"/>
      <c r="AC846" s="326"/>
      <c r="AD846" s="326"/>
      <c r="AE846" s="326"/>
      <c r="AF846" s="326"/>
      <c r="AG846" s="326"/>
      <c r="AH846" s="327" t="s">
        <v>565</v>
      </c>
      <c r="AI846" s="328"/>
      <c r="AJ846" s="328"/>
      <c r="AK846" s="328"/>
      <c r="AL846" s="329" t="s">
        <v>565</v>
      </c>
      <c r="AM846" s="330"/>
      <c r="AN846" s="330"/>
      <c r="AO846" s="331"/>
      <c r="AP846" s="325"/>
      <c r="AQ846" s="325"/>
      <c r="AR846" s="325"/>
      <c r="AS846" s="325"/>
      <c r="AT846" s="325"/>
      <c r="AU846" s="325"/>
      <c r="AV846" s="325"/>
      <c r="AW846" s="325"/>
      <c r="AX846" s="325"/>
    </row>
    <row r="847" spans="1:50" ht="30" customHeight="1" x14ac:dyDescent="0.15">
      <c r="A847" s="411">
        <v>10</v>
      </c>
      <c r="B847" s="411">
        <v>1</v>
      </c>
      <c r="C847" s="435" t="s">
        <v>640</v>
      </c>
      <c r="D847" s="441"/>
      <c r="E847" s="441"/>
      <c r="F847" s="441"/>
      <c r="G847" s="441"/>
      <c r="H847" s="441"/>
      <c r="I847" s="442"/>
      <c r="J847" s="438">
        <v>6000012070001</v>
      </c>
      <c r="K847" s="439"/>
      <c r="L847" s="439"/>
      <c r="M847" s="439"/>
      <c r="N847" s="439"/>
      <c r="O847" s="440"/>
      <c r="P847" s="321" t="s">
        <v>645</v>
      </c>
      <c r="Q847" s="321"/>
      <c r="R847" s="321"/>
      <c r="S847" s="321"/>
      <c r="T847" s="321"/>
      <c r="U847" s="321"/>
      <c r="V847" s="321"/>
      <c r="W847" s="321"/>
      <c r="X847" s="321"/>
      <c r="Y847" s="322">
        <v>2.4</v>
      </c>
      <c r="Z847" s="323"/>
      <c r="AA847" s="323"/>
      <c r="AB847" s="324"/>
      <c r="AC847" s="326"/>
      <c r="AD847" s="326"/>
      <c r="AE847" s="326"/>
      <c r="AF847" s="326"/>
      <c r="AG847" s="326"/>
      <c r="AH847" s="327" t="s">
        <v>565</v>
      </c>
      <c r="AI847" s="328"/>
      <c r="AJ847" s="328"/>
      <c r="AK847" s="328"/>
      <c r="AL847" s="329" t="s">
        <v>565</v>
      </c>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v>2.4</v>
      </c>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3"/>
      <c r="AP870" s="434" t="s">
        <v>301</v>
      </c>
      <c r="AQ870" s="434"/>
      <c r="AR870" s="434"/>
      <c r="AS870" s="434"/>
      <c r="AT870" s="434"/>
      <c r="AU870" s="434"/>
      <c r="AV870" s="434"/>
      <c r="AW870" s="434"/>
      <c r="AX870" s="434"/>
    </row>
    <row r="871" spans="1:50" ht="63.75" customHeight="1" x14ac:dyDescent="0.15">
      <c r="A871" s="411">
        <v>1</v>
      </c>
      <c r="B871" s="411">
        <v>1</v>
      </c>
      <c r="C871" s="435" t="s">
        <v>611</v>
      </c>
      <c r="D871" s="441"/>
      <c r="E871" s="441"/>
      <c r="F871" s="441"/>
      <c r="G871" s="441"/>
      <c r="H871" s="441"/>
      <c r="I871" s="442"/>
      <c r="J871" s="438">
        <v>6011101028626</v>
      </c>
      <c r="K871" s="439"/>
      <c r="L871" s="439"/>
      <c r="M871" s="439"/>
      <c r="N871" s="439"/>
      <c r="O871" s="440"/>
      <c r="P871" s="432" t="s">
        <v>626</v>
      </c>
      <c r="Q871" s="321"/>
      <c r="R871" s="321"/>
      <c r="S871" s="321"/>
      <c r="T871" s="321"/>
      <c r="U871" s="321"/>
      <c r="V871" s="321"/>
      <c r="W871" s="321"/>
      <c r="X871" s="321"/>
      <c r="Y871" s="322">
        <v>4.3</v>
      </c>
      <c r="Z871" s="323"/>
      <c r="AA871" s="323"/>
      <c r="AB871" s="324"/>
      <c r="AC871" s="332" t="s">
        <v>375</v>
      </c>
      <c r="AD871" s="430"/>
      <c r="AE871" s="430"/>
      <c r="AF871" s="430"/>
      <c r="AG871" s="430"/>
      <c r="AH871" s="428">
        <v>1</v>
      </c>
      <c r="AI871" s="429"/>
      <c r="AJ871" s="429"/>
      <c r="AK871" s="429"/>
      <c r="AL871" s="329">
        <v>91.9</v>
      </c>
      <c r="AM871" s="330"/>
      <c r="AN871" s="330"/>
      <c r="AO871" s="331"/>
      <c r="AP871" s="325" t="s">
        <v>659</v>
      </c>
      <c r="AQ871" s="325"/>
      <c r="AR871" s="325"/>
      <c r="AS871" s="325"/>
      <c r="AT871" s="325"/>
      <c r="AU871" s="325"/>
      <c r="AV871" s="325"/>
      <c r="AW871" s="325"/>
      <c r="AX871" s="325"/>
    </row>
    <row r="872" spans="1:50" ht="63.75" customHeight="1" x14ac:dyDescent="0.15">
      <c r="A872" s="411">
        <v>2</v>
      </c>
      <c r="B872" s="411">
        <v>1</v>
      </c>
      <c r="C872" s="435" t="s">
        <v>619</v>
      </c>
      <c r="D872" s="441"/>
      <c r="E872" s="441"/>
      <c r="F872" s="441"/>
      <c r="G872" s="441"/>
      <c r="H872" s="441"/>
      <c r="I872" s="442"/>
      <c r="J872" s="438">
        <v>6011205000217</v>
      </c>
      <c r="K872" s="439"/>
      <c r="L872" s="439"/>
      <c r="M872" s="439"/>
      <c r="N872" s="439"/>
      <c r="O872" s="440"/>
      <c r="P872" s="432" t="s">
        <v>627</v>
      </c>
      <c r="Q872" s="321"/>
      <c r="R872" s="321"/>
      <c r="S872" s="321"/>
      <c r="T872" s="321"/>
      <c r="U872" s="321"/>
      <c r="V872" s="321"/>
      <c r="W872" s="321"/>
      <c r="X872" s="321"/>
      <c r="Y872" s="322">
        <v>1.6</v>
      </c>
      <c r="Z872" s="323"/>
      <c r="AA872" s="323"/>
      <c r="AB872" s="324"/>
      <c r="AC872" s="332" t="s">
        <v>381</v>
      </c>
      <c r="AD872" s="332"/>
      <c r="AE872" s="332"/>
      <c r="AF872" s="332"/>
      <c r="AG872" s="332"/>
      <c r="AH872" s="428" t="s">
        <v>566</v>
      </c>
      <c r="AI872" s="429"/>
      <c r="AJ872" s="429"/>
      <c r="AK872" s="429"/>
      <c r="AL872" s="428" t="s">
        <v>566</v>
      </c>
      <c r="AM872" s="429"/>
      <c r="AN872" s="429"/>
      <c r="AO872" s="429"/>
      <c r="AP872" s="325" t="s">
        <v>659</v>
      </c>
      <c r="AQ872" s="325"/>
      <c r="AR872" s="325"/>
      <c r="AS872" s="325"/>
      <c r="AT872" s="325"/>
      <c r="AU872" s="325"/>
      <c r="AV872" s="325"/>
      <c r="AW872" s="325"/>
      <c r="AX872" s="325"/>
    </row>
    <row r="873" spans="1:50" ht="63.75" customHeight="1" x14ac:dyDescent="0.15">
      <c r="A873" s="411">
        <v>3</v>
      </c>
      <c r="B873" s="411">
        <v>1</v>
      </c>
      <c r="C873" s="435" t="s">
        <v>616</v>
      </c>
      <c r="D873" s="436"/>
      <c r="E873" s="436"/>
      <c r="F873" s="436"/>
      <c r="G873" s="436"/>
      <c r="H873" s="436"/>
      <c r="I873" s="437"/>
      <c r="J873" s="438">
        <v>6011205000217</v>
      </c>
      <c r="K873" s="439"/>
      <c r="L873" s="439"/>
      <c r="M873" s="439"/>
      <c r="N873" s="439"/>
      <c r="O873" s="440"/>
      <c r="P873" s="432" t="s">
        <v>628</v>
      </c>
      <c r="Q873" s="321"/>
      <c r="R873" s="321"/>
      <c r="S873" s="321"/>
      <c r="T873" s="321"/>
      <c r="U873" s="321"/>
      <c r="V873" s="321"/>
      <c r="W873" s="321"/>
      <c r="X873" s="321"/>
      <c r="Y873" s="322">
        <v>1.2</v>
      </c>
      <c r="Z873" s="323"/>
      <c r="AA873" s="323"/>
      <c r="AB873" s="324"/>
      <c r="AC873" s="332" t="s">
        <v>381</v>
      </c>
      <c r="AD873" s="332"/>
      <c r="AE873" s="332"/>
      <c r="AF873" s="332"/>
      <c r="AG873" s="332"/>
      <c r="AH873" s="428" t="s">
        <v>566</v>
      </c>
      <c r="AI873" s="429"/>
      <c r="AJ873" s="429"/>
      <c r="AK873" s="429"/>
      <c r="AL873" s="428" t="s">
        <v>566</v>
      </c>
      <c r="AM873" s="429"/>
      <c r="AN873" s="429"/>
      <c r="AO873" s="429"/>
      <c r="AP873" s="325" t="s">
        <v>659</v>
      </c>
      <c r="AQ873" s="325"/>
      <c r="AR873" s="325"/>
      <c r="AS873" s="325"/>
      <c r="AT873" s="325"/>
      <c r="AU873" s="325"/>
      <c r="AV873" s="325"/>
      <c r="AW873" s="325"/>
      <c r="AX873" s="325"/>
    </row>
    <row r="874" spans="1:50" ht="63.75" customHeight="1" x14ac:dyDescent="0.15">
      <c r="A874" s="411">
        <v>4</v>
      </c>
      <c r="B874" s="411">
        <v>1</v>
      </c>
      <c r="C874" s="435" t="s">
        <v>620</v>
      </c>
      <c r="D874" s="436"/>
      <c r="E874" s="436"/>
      <c r="F874" s="436"/>
      <c r="G874" s="436"/>
      <c r="H874" s="436"/>
      <c r="I874" s="437"/>
      <c r="J874" s="438">
        <v>4010001017138</v>
      </c>
      <c r="K874" s="439"/>
      <c r="L874" s="439"/>
      <c r="M874" s="439"/>
      <c r="N874" s="439"/>
      <c r="O874" s="440"/>
      <c r="P874" s="432" t="s">
        <v>629</v>
      </c>
      <c r="Q874" s="321"/>
      <c r="R874" s="321"/>
      <c r="S874" s="321"/>
      <c r="T874" s="321"/>
      <c r="U874" s="321"/>
      <c r="V874" s="321"/>
      <c r="W874" s="321"/>
      <c r="X874" s="321"/>
      <c r="Y874" s="322">
        <v>0.8</v>
      </c>
      <c r="Z874" s="323"/>
      <c r="AA874" s="323"/>
      <c r="AB874" s="324"/>
      <c r="AC874" s="332" t="s">
        <v>381</v>
      </c>
      <c r="AD874" s="332"/>
      <c r="AE874" s="332"/>
      <c r="AF874" s="332"/>
      <c r="AG874" s="332"/>
      <c r="AH874" s="428" t="s">
        <v>566</v>
      </c>
      <c r="AI874" s="429"/>
      <c r="AJ874" s="429"/>
      <c r="AK874" s="429"/>
      <c r="AL874" s="428" t="s">
        <v>566</v>
      </c>
      <c r="AM874" s="429"/>
      <c r="AN874" s="429"/>
      <c r="AO874" s="429"/>
      <c r="AP874" s="325" t="s">
        <v>659</v>
      </c>
      <c r="AQ874" s="325"/>
      <c r="AR874" s="325"/>
      <c r="AS874" s="325"/>
      <c r="AT874" s="325"/>
      <c r="AU874" s="325"/>
      <c r="AV874" s="325"/>
      <c r="AW874" s="325"/>
      <c r="AX874" s="325"/>
    </row>
    <row r="875" spans="1:50" ht="63.75" customHeight="1" x14ac:dyDescent="0.15">
      <c r="A875" s="411">
        <v>5</v>
      </c>
      <c r="B875" s="411">
        <v>1</v>
      </c>
      <c r="C875" s="435" t="s">
        <v>621</v>
      </c>
      <c r="D875" s="441"/>
      <c r="E875" s="441"/>
      <c r="F875" s="441"/>
      <c r="G875" s="441"/>
      <c r="H875" s="441"/>
      <c r="I875" s="442"/>
      <c r="J875" s="438">
        <v>6011205000217</v>
      </c>
      <c r="K875" s="439"/>
      <c r="L875" s="439"/>
      <c r="M875" s="439"/>
      <c r="N875" s="439"/>
      <c r="O875" s="440"/>
      <c r="P875" s="432" t="s">
        <v>630</v>
      </c>
      <c r="Q875" s="321"/>
      <c r="R875" s="321"/>
      <c r="S875" s="321"/>
      <c r="T875" s="321"/>
      <c r="U875" s="321"/>
      <c r="V875" s="321"/>
      <c r="W875" s="321"/>
      <c r="X875" s="321"/>
      <c r="Y875" s="322">
        <v>0.7</v>
      </c>
      <c r="Z875" s="323"/>
      <c r="AA875" s="323"/>
      <c r="AB875" s="324"/>
      <c r="AC875" s="326" t="s">
        <v>381</v>
      </c>
      <c r="AD875" s="326"/>
      <c r="AE875" s="326"/>
      <c r="AF875" s="326"/>
      <c r="AG875" s="326"/>
      <c r="AH875" s="428" t="s">
        <v>566</v>
      </c>
      <c r="AI875" s="429"/>
      <c r="AJ875" s="429"/>
      <c r="AK875" s="429"/>
      <c r="AL875" s="428" t="s">
        <v>566</v>
      </c>
      <c r="AM875" s="429"/>
      <c r="AN875" s="429"/>
      <c r="AO875" s="429"/>
      <c r="AP875" s="325" t="s">
        <v>659</v>
      </c>
      <c r="AQ875" s="325"/>
      <c r="AR875" s="325"/>
      <c r="AS875" s="325"/>
      <c r="AT875" s="325"/>
      <c r="AU875" s="325"/>
      <c r="AV875" s="325"/>
      <c r="AW875" s="325"/>
      <c r="AX875" s="325"/>
    </row>
    <row r="876" spans="1:50" ht="63.75" customHeight="1" x14ac:dyDescent="0.15">
      <c r="A876" s="411">
        <v>6</v>
      </c>
      <c r="B876" s="411">
        <v>1</v>
      </c>
      <c r="C876" s="435" t="s">
        <v>658</v>
      </c>
      <c r="D876" s="441"/>
      <c r="E876" s="441"/>
      <c r="F876" s="441"/>
      <c r="G876" s="441"/>
      <c r="H876" s="441"/>
      <c r="I876" s="442"/>
      <c r="J876" s="438">
        <v>5010601000566</v>
      </c>
      <c r="K876" s="439"/>
      <c r="L876" s="439"/>
      <c r="M876" s="439"/>
      <c r="N876" s="439"/>
      <c r="O876" s="440"/>
      <c r="P876" s="432" t="s">
        <v>631</v>
      </c>
      <c r="Q876" s="321"/>
      <c r="R876" s="321"/>
      <c r="S876" s="321"/>
      <c r="T876" s="321"/>
      <c r="U876" s="321"/>
      <c r="V876" s="321"/>
      <c r="W876" s="321"/>
      <c r="X876" s="321"/>
      <c r="Y876" s="322">
        <v>0.7</v>
      </c>
      <c r="Z876" s="323"/>
      <c r="AA876" s="323"/>
      <c r="AB876" s="324"/>
      <c r="AC876" s="326" t="s">
        <v>381</v>
      </c>
      <c r="AD876" s="326"/>
      <c r="AE876" s="326"/>
      <c r="AF876" s="326"/>
      <c r="AG876" s="326"/>
      <c r="AH876" s="428" t="s">
        <v>566</v>
      </c>
      <c r="AI876" s="429"/>
      <c r="AJ876" s="429"/>
      <c r="AK876" s="429"/>
      <c r="AL876" s="428" t="s">
        <v>566</v>
      </c>
      <c r="AM876" s="429"/>
      <c r="AN876" s="429"/>
      <c r="AO876" s="429"/>
      <c r="AP876" s="325" t="s">
        <v>659</v>
      </c>
      <c r="AQ876" s="325"/>
      <c r="AR876" s="325"/>
      <c r="AS876" s="325"/>
      <c r="AT876" s="325"/>
      <c r="AU876" s="325"/>
      <c r="AV876" s="325"/>
      <c r="AW876" s="325"/>
      <c r="AX876" s="325"/>
    </row>
    <row r="877" spans="1:50" ht="63.75" customHeight="1" x14ac:dyDescent="0.15">
      <c r="A877" s="411">
        <v>7</v>
      </c>
      <c r="B877" s="411">
        <v>1</v>
      </c>
      <c r="C877" s="435" t="s">
        <v>622</v>
      </c>
      <c r="D877" s="441"/>
      <c r="E877" s="441"/>
      <c r="F877" s="441"/>
      <c r="G877" s="441"/>
      <c r="H877" s="441"/>
      <c r="I877" s="442"/>
      <c r="J877" s="438">
        <v>3010905000792</v>
      </c>
      <c r="K877" s="439"/>
      <c r="L877" s="439"/>
      <c r="M877" s="439"/>
      <c r="N877" s="439"/>
      <c r="O877" s="440"/>
      <c r="P877" s="432" t="s">
        <v>632</v>
      </c>
      <c r="Q877" s="321"/>
      <c r="R877" s="321"/>
      <c r="S877" s="321"/>
      <c r="T877" s="321"/>
      <c r="U877" s="321"/>
      <c r="V877" s="321"/>
      <c r="W877" s="321"/>
      <c r="X877" s="321"/>
      <c r="Y877" s="322">
        <v>0.6</v>
      </c>
      <c r="Z877" s="323"/>
      <c r="AA877" s="323"/>
      <c r="AB877" s="324"/>
      <c r="AC877" s="326" t="s">
        <v>381</v>
      </c>
      <c r="AD877" s="326"/>
      <c r="AE877" s="326"/>
      <c r="AF877" s="326"/>
      <c r="AG877" s="326"/>
      <c r="AH877" s="428" t="s">
        <v>566</v>
      </c>
      <c r="AI877" s="429"/>
      <c r="AJ877" s="429"/>
      <c r="AK877" s="429"/>
      <c r="AL877" s="428" t="s">
        <v>566</v>
      </c>
      <c r="AM877" s="429"/>
      <c r="AN877" s="429"/>
      <c r="AO877" s="429"/>
      <c r="AP877" s="325" t="s">
        <v>659</v>
      </c>
      <c r="AQ877" s="325"/>
      <c r="AR877" s="325"/>
      <c r="AS877" s="325"/>
      <c r="AT877" s="325"/>
      <c r="AU877" s="325"/>
      <c r="AV877" s="325"/>
      <c r="AW877" s="325"/>
      <c r="AX877" s="325"/>
    </row>
    <row r="878" spans="1:50" ht="63.75" customHeight="1" x14ac:dyDescent="0.15">
      <c r="A878" s="411">
        <v>8</v>
      </c>
      <c r="B878" s="411">
        <v>1</v>
      </c>
      <c r="C878" s="435" t="s">
        <v>623</v>
      </c>
      <c r="D878" s="441"/>
      <c r="E878" s="441"/>
      <c r="F878" s="441"/>
      <c r="G878" s="441"/>
      <c r="H878" s="441"/>
      <c r="I878" s="442"/>
      <c r="J878" s="438">
        <v>9010501006222</v>
      </c>
      <c r="K878" s="439"/>
      <c r="L878" s="439"/>
      <c r="M878" s="439"/>
      <c r="N878" s="439"/>
      <c r="O878" s="440"/>
      <c r="P878" s="432" t="s">
        <v>633</v>
      </c>
      <c r="Q878" s="321"/>
      <c r="R878" s="321"/>
      <c r="S878" s="321"/>
      <c r="T878" s="321"/>
      <c r="U878" s="321"/>
      <c r="V878" s="321"/>
      <c r="W878" s="321"/>
      <c r="X878" s="321"/>
      <c r="Y878" s="322">
        <v>0.5</v>
      </c>
      <c r="Z878" s="323"/>
      <c r="AA878" s="323"/>
      <c r="AB878" s="324"/>
      <c r="AC878" s="326" t="s">
        <v>381</v>
      </c>
      <c r="AD878" s="326"/>
      <c r="AE878" s="326"/>
      <c r="AF878" s="326"/>
      <c r="AG878" s="326"/>
      <c r="AH878" s="428" t="s">
        <v>566</v>
      </c>
      <c r="AI878" s="429"/>
      <c r="AJ878" s="429"/>
      <c r="AK878" s="429"/>
      <c r="AL878" s="428" t="s">
        <v>566</v>
      </c>
      <c r="AM878" s="429"/>
      <c r="AN878" s="429"/>
      <c r="AO878" s="429"/>
      <c r="AP878" s="325" t="s">
        <v>659</v>
      </c>
      <c r="AQ878" s="325"/>
      <c r="AR878" s="325"/>
      <c r="AS878" s="325"/>
      <c r="AT878" s="325"/>
      <c r="AU878" s="325"/>
      <c r="AV878" s="325"/>
      <c r="AW878" s="325"/>
      <c r="AX878" s="325"/>
    </row>
    <row r="879" spans="1:50" ht="63.75" customHeight="1" x14ac:dyDescent="0.15">
      <c r="A879" s="411">
        <v>9</v>
      </c>
      <c r="B879" s="411">
        <v>1</v>
      </c>
      <c r="C879" s="435" t="s">
        <v>624</v>
      </c>
      <c r="D879" s="441"/>
      <c r="E879" s="441"/>
      <c r="F879" s="441"/>
      <c r="G879" s="441"/>
      <c r="H879" s="441"/>
      <c r="I879" s="442"/>
      <c r="J879" s="438">
        <v>4010001017138</v>
      </c>
      <c r="K879" s="439"/>
      <c r="L879" s="439"/>
      <c r="M879" s="439"/>
      <c r="N879" s="439"/>
      <c r="O879" s="440"/>
      <c r="P879" s="432" t="s">
        <v>634</v>
      </c>
      <c r="Q879" s="321"/>
      <c r="R879" s="321"/>
      <c r="S879" s="321"/>
      <c r="T879" s="321"/>
      <c r="U879" s="321"/>
      <c r="V879" s="321"/>
      <c r="W879" s="321"/>
      <c r="X879" s="321"/>
      <c r="Y879" s="322">
        <v>0.5</v>
      </c>
      <c r="Z879" s="323"/>
      <c r="AA879" s="323"/>
      <c r="AB879" s="324"/>
      <c r="AC879" s="326" t="s">
        <v>381</v>
      </c>
      <c r="AD879" s="326"/>
      <c r="AE879" s="326"/>
      <c r="AF879" s="326"/>
      <c r="AG879" s="326"/>
      <c r="AH879" s="428" t="s">
        <v>566</v>
      </c>
      <c r="AI879" s="429"/>
      <c r="AJ879" s="429"/>
      <c r="AK879" s="429"/>
      <c r="AL879" s="428" t="s">
        <v>566</v>
      </c>
      <c r="AM879" s="429"/>
      <c r="AN879" s="429"/>
      <c r="AO879" s="429"/>
      <c r="AP879" s="325" t="s">
        <v>659</v>
      </c>
      <c r="AQ879" s="325"/>
      <c r="AR879" s="325"/>
      <c r="AS879" s="325"/>
      <c r="AT879" s="325"/>
      <c r="AU879" s="325"/>
      <c r="AV879" s="325"/>
      <c r="AW879" s="325"/>
      <c r="AX879" s="325"/>
    </row>
    <row r="880" spans="1:50" ht="63.75" customHeight="1" x14ac:dyDescent="0.15">
      <c r="A880" s="411">
        <v>10</v>
      </c>
      <c r="B880" s="411">
        <v>1</v>
      </c>
      <c r="C880" s="435" t="s">
        <v>625</v>
      </c>
      <c r="D880" s="441"/>
      <c r="E880" s="441"/>
      <c r="F880" s="441"/>
      <c r="G880" s="441"/>
      <c r="H880" s="441"/>
      <c r="I880" s="442"/>
      <c r="J880" s="438">
        <v>6011401007057</v>
      </c>
      <c r="K880" s="439"/>
      <c r="L880" s="439"/>
      <c r="M880" s="439"/>
      <c r="N880" s="439"/>
      <c r="O880" s="440"/>
      <c r="P880" s="432" t="s">
        <v>635</v>
      </c>
      <c r="Q880" s="321"/>
      <c r="R880" s="321"/>
      <c r="S880" s="321"/>
      <c r="T880" s="321"/>
      <c r="U880" s="321"/>
      <c r="V880" s="321"/>
      <c r="W880" s="321"/>
      <c r="X880" s="321"/>
      <c r="Y880" s="322">
        <v>0.4</v>
      </c>
      <c r="Z880" s="323"/>
      <c r="AA880" s="323"/>
      <c r="AB880" s="324"/>
      <c r="AC880" s="326" t="s">
        <v>381</v>
      </c>
      <c r="AD880" s="326"/>
      <c r="AE880" s="326"/>
      <c r="AF880" s="326"/>
      <c r="AG880" s="326"/>
      <c r="AH880" s="428" t="s">
        <v>566</v>
      </c>
      <c r="AI880" s="429"/>
      <c r="AJ880" s="429"/>
      <c r="AK880" s="429"/>
      <c r="AL880" s="428" t="s">
        <v>566</v>
      </c>
      <c r="AM880" s="429"/>
      <c r="AN880" s="429"/>
      <c r="AO880" s="429"/>
      <c r="AP880" s="325" t="s">
        <v>659</v>
      </c>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3"/>
      <c r="AP903" s="434" t="s">
        <v>301</v>
      </c>
      <c r="AQ903" s="434"/>
      <c r="AR903" s="434"/>
      <c r="AS903" s="434"/>
      <c r="AT903" s="434"/>
      <c r="AU903" s="434"/>
      <c r="AV903" s="434"/>
      <c r="AW903" s="434"/>
      <c r="AX903" s="434"/>
    </row>
    <row r="904" spans="1:50" ht="30" customHeight="1" x14ac:dyDescent="0.15">
      <c r="A904" s="411">
        <v>1</v>
      </c>
      <c r="B904" s="411">
        <v>1</v>
      </c>
      <c r="C904" s="425" t="s">
        <v>646</v>
      </c>
      <c r="D904" s="425"/>
      <c r="E904" s="425"/>
      <c r="F904" s="425"/>
      <c r="G904" s="425"/>
      <c r="H904" s="425"/>
      <c r="I904" s="425"/>
      <c r="J904" s="426" t="s">
        <v>565</v>
      </c>
      <c r="K904" s="427"/>
      <c r="L904" s="427"/>
      <c r="M904" s="427"/>
      <c r="N904" s="427"/>
      <c r="O904" s="427"/>
      <c r="P904" s="321" t="s">
        <v>656</v>
      </c>
      <c r="Q904" s="321"/>
      <c r="R904" s="321"/>
      <c r="S904" s="321"/>
      <c r="T904" s="321"/>
      <c r="U904" s="321"/>
      <c r="V904" s="321"/>
      <c r="W904" s="321"/>
      <c r="X904" s="321"/>
      <c r="Y904" s="322">
        <v>4</v>
      </c>
      <c r="Z904" s="323"/>
      <c r="AA904" s="323"/>
      <c r="AB904" s="324"/>
      <c r="AC904" s="332"/>
      <c r="AD904" s="430"/>
      <c r="AE904" s="430"/>
      <c r="AF904" s="430"/>
      <c r="AG904" s="430"/>
      <c r="AH904" s="428"/>
      <c r="AI904" s="429"/>
      <c r="AJ904" s="429"/>
      <c r="AK904" s="429"/>
      <c r="AL904" s="329"/>
      <c r="AM904" s="330"/>
      <c r="AN904" s="330"/>
      <c r="AO904" s="331"/>
      <c r="AP904" s="325"/>
      <c r="AQ904" s="325"/>
      <c r="AR904" s="325"/>
      <c r="AS904" s="325"/>
      <c r="AT904" s="325"/>
      <c r="AU904" s="325"/>
      <c r="AV904" s="325"/>
      <c r="AW904" s="325"/>
      <c r="AX904" s="325"/>
    </row>
    <row r="905" spans="1:50" ht="30" customHeight="1" x14ac:dyDescent="0.15">
      <c r="A905" s="411">
        <v>2</v>
      </c>
      <c r="B905" s="411">
        <v>1</v>
      </c>
      <c r="C905" s="425" t="s">
        <v>647</v>
      </c>
      <c r="D905" s="425"/>
      <c r="E905" s="425"/>
      <c r="F905" s="425"/>
      <c r="G905" s="425"/>
      <c r="H905" s="425"/>
      <c r="I905" s="425"/>
      <c r="J905" s="426" t="s">
        <v>565</v>
      </c>
      <c r="K905" s="427"/>
      <c r="L905" s="427"/>
      <c r="M905" s="427"/>
      <c r="N905" s="427"/>
      <c r="O905" s="427"/>
      <c r="P905" s="321" t="s">
        <v>656</v>
      </c>
      <c r="Q905" s="321"/>
      <c r="R905" s="321"/>
      <c r="S905" s="321"/>
      <c r="T905" s="321"/>
      <c r="U905" s="321"/>
      <c r="V905" s="321"/>
      <c r="W905" s="321"/>
      <c r="X905" s="321"/>
      <c r="Y905" s="322">
        <v>4</v>
      </c>
      <c r="Z905" s="323"/>
      <c r="AA905" s="323"/>
      <c r="AB905" s="324"/>
      <c r="AC905" s="332"/>
      <c r="AD905" s="332"/>
      <c r="AE905" s="332"/>
      <c r="AF905" s="332"/>
      <c r="AG905" s="332"/>
      <c r="AH905" s="428"/>
      <c r="AI905" s="429"/>
      <c r="AJ905" s="429"/>
      <c r="AK905" s="429"/>
      <c r="AL905" s="329"/>
      <c r="AM905" s="330"/>
      <c r="AN905" s="330"/>
      <c r="AO905" s="331"/>
      <c r="AP905" s="325"/>
      <c r="AQ905" s="325"/>
      <c r="AR905" s="325"/>
      <c r="AS905" s="325"/>
      <c r="AT905" s="325"/>
      <c r="AU905" s="325"/>
      <c r="AV905" s="325"/>
      <c r="AW905" s="325"/>
      <c r="AX905" s="325"/>
    </row>
    <row r="906" spans="1:50" ht="30" customHeight="1" x14ac:dyDescent="0.15">
      <c r="A906" s="411">
        <v>3</v>
      </c>
      <c r="B906" s="411">
        <v>1</v>
      </c>
      <c r="C906" s="431" t="s">
        <v>648</v>
      </c>
      <c r="D906" s="425"/>
      <c r="E906" s="425"/>
      <c r="F906" s="425"/>
      <c r="G906" s="425"/>
      <c r="H906" s="425"/>
      <c r="I906" s="425"/>
      <c r="J906" s="426" t="s">
        <v>565</v>
      </c>
      <c r="K906" s="427"/>
      <c r="L906" s="427"/>
      <c r="M906" s="427"/>
      <c r="N906" s="427"/>
      <c r="O906" s="427"/>
      <c r="P906" s="432" t="s">
        <v>656</v>
      </c>
      <c r="Q906" s="321"/>
      <c r="R906" s="321"/>
      <c r="S906" s="321"/>
      <c r="T906" s="321"/>
      <c r="U906" s="321"/>
      <c r="V906" s="321"/>
      <c r="W906" s="321"/>
      <c r="X906" s="321"/>
      <c r="Y906" s="322">
        <v>4</v>
      </c>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11">
        <v>4</v>
      </c>
      <c r="B907" s="411">
        <v>1</v>
      </c>
      <c r="C907" s="431" t="s">
        <v>649</v>
      </c>
      <c r="D907" s="425"/>
      <c r="E907" s="425"/>
      <c r="F907" s="425"/>
      <c r="G907" s="425"/>
      <c r="H907" s="425"/>
      <c r="I907" s="425"/>
      <c r="J907" s="426" t="s">
        <v>565</v>
      </c>
      <c r="K907" s="427"/>
      <c r="L907" s="427"/>
      <c r="M907" s="427"/>
      <c r="N907" s="427"/>
      <c r="O907" s="427"/>
      <c r="P907" s="432" t="s">
        <v>656</v>
      </c>
      <c r="Q907" s="321"/>
      <c r="R907" s="321"/>
      <c r="S907" s="321"/>
      <c r="T907" s="321"/>
      <c r="U907" s="321"/>
      <c r="V907" s="321"/>
      <c r="W907" s="321"/>
      <c r="X907" s="321"/>
      <c r="Y907" s="322">
        <v>4</v>
      </c>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11">
        <v>5</v>
      </c>
      <c r="B908" s="411">
        <v>1</v>
      </c>
      <c r="C908" s="425" t="s">
        <v>650</v>
      </c>
      <c r="D908" s="425"/>
      <c r="E908" s="425"/>
      <c r="F908" s="425"/>
      <c r="G908" s="425"/>
      <c r="H908" s="425"/>
      <c r="I908" s="425"/>
      <c r="J908" s="426" t="s">
        <v>565</v>
      </c>
      <c r="K908" s="427"/>
      <c r="L908" s="427"/>
      <c r="M908" s="427"/>
      <c r="N908" s="427"/>
      <c r="O908" s="427"/>
      <c r="P908" s="321" t="s">
        <v>656</v>
      </c>
      <c r="Q908" s="321"/>
      <c r="R908" s="321"/>
      <c r="S908" s="321"/>
      <c r="T908" s="321"/>
      <c r="U908" s="321"/>
      <c r="V908" s="321"/>
      <c r="W908" s="321"/>
      <c r="X908" s="321"/>
      <c r="Y908" s="322">
        <v>4</v>
      </c>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11">
        <v>6</v>
      </c>
      <c r="B909" s="411">
        <v>1</v>
      </c>
      <c r="C909" s="425" t="s">
        <v>651</v>
      </c>
      <c r="D909" s="425"/>
      <c r="E909" s="425"/>
      <c r="F909" s="425"/>
      <c r="G909" s="425"/>
      <c r="H909" s="425"/>
      <c r="I909" s="425"/>
      <c r="J909" s="426" t="s">
        <v>565</v>
      </c>
      <c r="K909" s="427"/>
      <c r="L909" s="427"/>
      <c r="M909" s="427"/>
      <c r="N909" s="427"/>
      <c r="O909" s="427"/>
      <c r="P909" s="321" t="s">
        <v>657</v>
      </c>
      <c r="Q909" s="321"/>
      <c r="R909" s="321"/>
      <c r="S909" s="321"/>
      <c r="T909" s="321"/>
      <c r="U909" s="321"/>
      <c r="V909" s="321"/>
      <c r="W909" s="321"/>
      <c r="X909" s="321"/>
      <c r="Y909" s="322">
        <v>0.5</v>
      </c>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11">
        <v>7</v>
      </c>
      <c r="B910" s="411">
        <v>1</v>
      </c>
      <c r="C910" s="425" t="s">
        <v>652</v>
      </c>
      <c r="D910" s="425"/>
      <c r="E910" s="425"/>
      <c r="F910" s="425"/>
      <c r="G910" s="425"/>
      <c r="H910" s="425"/>
      <c r="I910" s="425"/>
      <c r="J910" s="426" t="s">
        <v>565</v>
      </c>
      <c r="K910" s="427"/>
      <c r="L910" s="427"/>
      <c r="M910" s="427"/>
      <c r="N910" s="427"/>
      <c r="O910" s="427"/>
      <c r="P910" s="321" t="s">
        <v>657</v>
      </c>
      <c r="Q910" s="321"/>
      <c r="R910" s="321"/>
      <c r="S910" s="321"/>
      <c r="T910" s="321"/>
      <c r="U910" s="321"/>
      <c r="V910" s="321"/>
      <c r="W910" s="321"/>
      <c r="X910" s="321"/>
      <c r="Y910" s="322">
        <v>0.3</v>
      </c>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11">
        <v>8</v>
      </c>
      <c r="B911" s="411">
        <v>1</v>
      </c>
      <c r="C911" s="425" t="s">
        <v>653</v>
      </c>
      <c r="D911" s="425"/>
      <c r="E911" s="425"/>
      <c r="F911" s="425"/>
      <c r="G911" s="425"/>
      <c r="H911" s="425"/>
      <c r="I911" s="425"/>
      <c r="J911" s="426" t="s">
        <v>565</v>
      </c>
      <c r="K911" s="427"/>
      <c r="L911" s="427"/>
      <c r="M911" s="427"/>
      <c r="N911" s="427"/>
      <c r="O911" s="427"/>
      <c r="P911" s="321" t="s">
        <v>657</v>
      </c>
      <c r="Q911" s="321"/>
      <c r="R911" s="321"/>
      <c r="S911" s="321"/>
      <c r="T911" s="321"/>
      <c r="U911" s="321"/>
      <c r="V911" s="321"/>
      <c r="W911" s="321"/>
      <c r="X911" s="321"/>
      <c r="Y911" s="322">
        <v>0.3</v>
      </c>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11">
        <v>9</v>
      </c>
      <c r="B912" s="411">
        <v>1</v>
      </c>
      <c r="C912" s="425" t="s">
        <v>654</v>
      </c>
      <c r="D912" s="425"/>
      <c r="E912" s="425"/>
      <c r="F912" s="425"/>
      <c r="G912" s="425"/>
      <c r="H912" s="425"/>
      <c r="I912" s="425"/>
      <c r="J912" s="426" t="s">
        <v>565</v>
      </c>
      <c r="K912" s="427"/>
      <c r="L912" s="427"/>
      <c r="M912" s="427"/>
      <c r="N912" s="427"/>
      <c r="O912" s="427"/>
      <c r="P912" s="321" t="s">
        <v>657</v>
      </c>
      <c r="Q912" s="321"/>
      <c r="R912" s="321"/>
      <c r="S912" s="321"/>
      <c r="T912" s="321"/>
      <c r="U912" s="321"/>
      <c r="V912" s="321"/>
      <c r="W912" s="321"/>
      <c r="X912" s="321"/>
      <c r="Y912" s="322">
        <v>0.3</v>
      </c>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11">
        <v>10</v>
      </c>
      <c r="B913" s="411">
        <v>1</v>
      </c>
      <c r="C913" s="425" t="s">
        <v>655</v>
      </c>
      <c r="D913" s="425"/>
      <c r="E913" s="425"/>
      <c r="F913" s="425"/>
      <c r="G913" s="425"/>
      <c r="H913" s="425"/>
      <c r="I913" s="425"/>
      <c r="J913" s="426" t="s">
        <v>565</v>
      </c>
      <c r="K913" s="427"/>
      <c r="L913" s="427"/>
      <c r="M913" s="427"/>
      <c r="N913" s="427"/>
      <c r="O913" s="427"/>
      <c r="P913" s="321" t="s">
        <v>657</v>
      </c>
      <c r="Q913" s="321"/>
      <c r="R913" s="321"/>
      <c r="S913" s="321"/>
      <c r="T913" s="321"/>
      <c r="U913" s="321"/>
      <c r="V913" s="321"/>
      <c r="W913" s="321"/>
      <c r="X913" s="321"/>
      <c r="Y913" s="322">
        <v>0.3</v>
      </c>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v>0.3</v>
      </c>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430"/>
      <c r="AE937" s="430"/>
      <c r="AF937" s="430"/>
      <c r="AG937" s="430"/>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0" t="s">
        <v>332</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0" t="s">
        <v>347</v>
      </c>
      <c r="AM1099" s="981"/>
      <c r="AN1099" s="9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13"/>
      <c r="E1102" s="281" t="s">
        <v>265</v>
      </c>
      <c r="F1102" s="913"/>
      <c r="G1102" s="913"/>
      <c r="H1102" s="913"/>
      <c r="I1102" s="913"/>
      <c r="J1102" s="281" t="s">
        <v>300</v>
      </c>
      <c r="K1102" s="281"/>
      <c r="L1102" s="281"/>
      <c r="M1102" s="281"/>
      <c r="N1102" s="281"/>
      <c r="O1102" s="281"/>
      <c r="P1102" s="348" t="s">
        <v>27</v>
      </c>
      <c r="Q1102" s="348"/>
      <c r="R1102" s="348"/>
      <c r="S1102" s="348"/>
      <c r="T1102" s="348"/>
      <c r="U1102" s="348"/>
      <c r="V1102" s="348"/>
      <c r="W1102" s="348"/>
      <c r="X1102" s="348"/>
      <c r="Y1102" s="281" t="s">
        <v>302</v>
      </c>
      <c r="Z1102" s="913"/>
      <c r="AA1102" s="913"/>
      <c r="AB1102" s="913"/>
      <c r="AC1102" s="281" t="s">
        <v>248</v>
      </c>
      <c r="AD1102" s="281"/>
      <c r="AE1102" s="281"/>
      <c r="AF1102" s="281"/>
      <c r="AG1102" s="281"/>
      <c r="AH1102" s="348" t="s">
        <v>261</v>
      </c>
      <c r="AI1102" s="349"/>
      <c r="AJ1102" s="349"/>
      <c r="AK1102" s="349"/>
      <c r="AL1102" s="349" t="s">
        <v>21</v>
      </c>
      <c r="AM1102" s="349"/>
      <c r="AN1102" s="349"/>
      <c r="AO1102" s="916"/>
      <c r="AP1102" s="434" t="s">
        <v>333</v>
      </c>
      <c r="AQ1102" s="434"/>
      <c r="AR1102" s="434"/>
      <c r="AS1102" s="434"/>
      <c r="AT1102" s="434"/>
      <c r="AU1102" s="434"/>
      <c r="AV1102" s="434"/>
      <c r="AW1102" s="434"/>
      <c r="AX1102" s="434"/>
    </row>
    <row r="1103" spans="1:50" ht="30" customHeight="1" x14ac:dyDescent="0.15">
      <c r="A1103" s="411">
        <v>1</v>
      </c>
      <c r="B1103" s="411">
        <v>1</v>
      </c>
      <c r="C1103" s="915"/>
      <c r="D1103" s="915"/>
      <c r="E1103" s="265" t="s">
        <v>674</v>
      </c>
      <c r="F1103" s="914"/>
      <c r="G1103" s="914"/>
      <c r="H1103" s="914"/>
      <c r="I1103" s="914"/>
      <c r="J1103" s="426" t="s">
        <v>676</v>
      </c>
      <c r="K1103" s="427"/>
      <c r="L1103" s="427"/>
      <c r="M1103" s="427"/>
      <c r="N1103" s="427"/>
      <c r="O1103" s="427"/>
      <c r="P1103" s="432" t="s">
        <v>674</v>
      </c>
      <c r="Q1103" s="321"/>
      <c r="R1103" s="321"/>
      <c r="S1103" s="321"/>
      <c r="T1103" s="321"/>
      <c r="U1103" s="321"/>
      <c r="V1103" s="321"/>
      <c r="W1103" s="321"/>
      <c r="X1103" s="321"/>
      <c r="Y1103" s="322" t="s">
        <v>677</v>
      </c>
      <c r="Z1103" s="323"/>
      <c r="AA1103" s="323"/>
      <c r="AB1103" s="324"/>
      <c r="AC1103" s="326"/>
      <c r="AD1103" s="326"/>
      <c r="AE1103" s="326"/>
      <c r="AF1103" s="326"/>
      <c r="AG1103" s="326"/>
      <c r="AH1103" s="327" t="s">
        <v>675</v>
      </c>
      <c r="AI1103" s="328"/>
      <c r="AJ1103" s="328"/>
      <c r="AK1103" s="328"/>
      <c r="AL1103" s="329" t="s">
        <v>675</v>
      </c>
      <c r="AM1103" s="330"/>
      <c r="AN1103" s="330"/>
      <c r="AO1103" s="331"/>
      <c r="AP1103" s="325" t="s">
        <v>675</v>
      </c>
      <c r="AQ1103" s="325"/>
      <c r="AR1103" s="325"/>
      <c r="AS1103" s="325"/>
      <c r="AT1103" s="325"/>
      <c r="AU1103" s="325"/>
      <c r="AV1103" s="325"/>
      <c r="AW1103" s="325"/>
      <c r="AX1103" s="325"/>
    </row>
    <row r="1104" spans="1:50" ht="30" hidden="1" customHeight="1" x14ac:dyDescent="0.15">
      <c r="A1104" s="411">
        <v>2</v>
      </c>
      <c r="B1104" s="411">
        <v>1</v>
      </c>
      <c r="C1104" s="915"/>
      <c r="D1104" s="915"/>
      <c r="E1104" s="914"/>
      <c r="F1104" s="914"/>
      <c r="G1104" s="914"/>
      <c r="H1104" s="914"/>
      <c r="I1104" s="914"/>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15"/>
      <c r="D1105" s="915"/>
      <c r="E1105" s="914"/>
      <c r="F1105" s="914"/>
      <c r="G1105" s="914"/>
      <c r="H1105" s="914"/>
      <c r="I1105" s="914"/>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15"/>
      <c r="D1106" s="915"/>
      <c r="E1106" s="914"/>
      <c r="F1106" s="914"/>
      <c r="G1106" s="914"/>
      <c r="H1106" s="914"/>
      <c r="I1106" s="914"/>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15"/>
      <c r="D1107" s="915"/>
      <c r="E1107" s="914"/>
      <c r="F1107" s="914"/>
      <c r="G1107" s="914"/>
      <c r="H1107" s="914"/>
      <c r="I1107" s="914"/>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15"/>
      <c r="D1108" s="915"/>
      <c r="E1108" s="914"/>
      <c r="F1108" s="914"/>
      <c r="G1108" s="914"/>
      <c r="H1108" s="914"/>
      <c r="I1108" s="914"/>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15"/>
      <c r="D1109" s="915"/>
      <c r="E1109" s="914"/>
      <c r="F1109" s="914"/>
      <c r="G1109" s="914"/>
      <c r="H1109" s="914"/>
      <c r="I1109" s="914"/>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15"/>
      <c r="D1110" s="915"/>
      <c r="E1110" s="914"/>
      <c r="F1110" s="914"/>
      <c r="G1110" s="914"/>
      <c r="H1110" s="914"/>
      <c r="I1110" s="914"/>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15"/>
      <c r="D1111" s="915"/>
      <c r="E1111" s="914"/>
      <c r="F1111" s="914"/>
      <c r="G1111" s="914"/>
      <c r="H1111" s="914"/>
      <c r="I1111" s="914"/>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15"/>
      <c r="D1112" s="915"/>
      <c r="E1112" s="914"/>
      <c r="F1112" s="914"/>
      <c r="G1112" s="914"/>
      <c r="H1112" s="914"/>
      <c r="I1112" s="914"/>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15"/>
      <c r="D1113" s="915"/>
      <c r="E1113" s="914"/>
      <c r="F1113" s="914"/>
      <c r="G1113" s="914"/>
      <c r="H1113" s="914"/>
      <c r="I1113" s="914"/>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15"/>
      <c r="D1114" s="915"/>
      <c r="E1114" s="914"/>
      <c r="F1114" s="914"/>
      <c r="G1114" s="914"/>
      <c r="H1114" s="914"/>
      <c r="I1114" s="914"/>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15"/>
      <c r="D1115" s="915"/>
      <c r="E1115" s="914"/>
      <c r="F1115" s="914"/>
      <c r="G1115" s="914"/>
      <c r="H1115" s="914"/>
      <c r="I1115" s="914"/>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15"/>
      <c r="D1116" s="915"/>
      <c r="E1116" s="914"/>
      <c r="F1116" s="914"/>
      <c r="G1116" s="914"/>
      <c r="H1116" s="914"/>
      <c r="I1116" s="914"/>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15"/>
      <c r="D1117" s="915"/>
      <c r="E1117" s="914"/>
      <c r="F1117" s="914"/>
      <c r="G1117" s="914"/>
      <c r="H1117" s="914"/>
      <c r="I1117" s="914"/>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15"/>
      <c r="D1118" s="915"/>
      <c r="E1118" s="914"/>
      <c r="F1118" s="914"/>
      <c r="G1118" s="914"/>
      <c r="H1118" s="914"/>
      <c r="I1118" s="914"/>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15"/>
      <c r="D1119" s="915"/>
      <c r="E1119" s="914"/>
      <c r="F1119" s="914"/>
      <c r="G1119" s="914"/>
      <c r="H1119" s="914"/>
      <c r="I1119" s="914"/>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15"/>
      <c r="D1120" s="915"/>
      <c r="E1120" s="265"/>
      <c r="F1120" s="914"/>
      <c r="G1120" s="914"/>
      <c r="H1120" s="914"/>
      <c r="I1120" s="914"/>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15"/>
      <c r="D1121" s="915"/>
      <c r="E1121" s="914"/>
      <c r="F1121" s="914"/>
      <c r="G1121" s="914"/>
      <c r="H1121" s="914"/>
      <c r="I1121" s="914"/>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15"/>
      <c r="D1122" s="915"/>
      <c r="E1122" s="914"/>
      <c r="F1122" s="914"/>
      <c r="G1122" s="914"/>
      <c r="H1122" s="914"/>
      <c r="I1122" s="914"/>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15"/>
      <c r="D1123" s="915"/>
      <c r="E1123" s="914"/>
      <c r="F1123" s="914"/>
      <c r="G1123" s="914"/>
      <c r="H1123" s="914"/>
      <c r="I1123" s="914"/>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15"/>
      <c r="D1124" s="915"/>
      <c r="E1124" s="914"/>
      <c r="F1124" s="914"/>
      <c r="G1124" s="914"/>
      <c r="H1124" s="914"/>
      <c r="I1124" s="914"/>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15"/>
      <c r="D1125" s="915"/>
      <c r="E1125" s="914"/>
      <c r="F1125" s="914"/>
      <c r="G1125" s="914"/>
      <c r="H1125" s="914"/>
      <c r="I1125" s="914"/>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15"/>
      <c r="D1126" s="915"/>
      <c r="E1126" s="914"/>
      <c r="F1126" s="914"/>
      <c r="G1126" s="914"/>
      <c r="H1126" s="914"/>
      <c r="I1126" s="914"/>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15"/>
      <c r="D1127" s="915"/>
      <c r="E1127" s="914"/>
      <c r="F1127" s="914"/>
      <c r="G1127" s="914"/>
      <c r="H1127" s="914"/>
      <c r="I1127" s="914"/>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15"/>
      <c r="D1128" s="915"/>
      <c r="E1128" s="914"/>
      <c r="F1128" s="914"/>
      <c r="G1128" s="914"/>
      <c r="H1128" s="914"/>
      <c r="I1128" s="914"/>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15"/>
      <c r="D1129" s="915"/>
      <c r="E1129" s="914"/>
      <c r="F1129" s="914"/>
      <c r="G1129" s="914"/>
      <c r="H1129" s="914"/>
      <c r="I1129" s="914"/>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15"/>
      <c r="D1130" s="915"/>
      <c r="E1130" s="914"/>
      <c r="F1130" s="914"/>
      <c r="G1130" s="914"/>
      <c r="H1130" s="914"/>
      <c r="I1130" s="914"/>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15"/>
      <c r="D1131" s="915"/>
      <c r="E1131" s="914"/>
      <c r="F1131" s="914"/>
      <c r="G1131" s="914"/>
      <c r="H1131" s="914"/>
      <c r="I1131" s="914"/>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15"/>
      <c r="D1132" s="915"/>
      <c r="E1132" s="914"/>
      <c r="F1132" s="914"/>
      <c r="G1132" s="914"/>
      <c r="H1132" s="914"/>
      <c r="I1132" s="914"/>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59">
      <formula>IF(RIGHT(TEXT(P14,"0.#"),1)=".",FALSE,TRUE)</formula>
    </cfRule>
    <cfRule type="expression" dxfId="2806" priority="14060">
      <formula>IF(RIGHT(TEXT(P14,"0.#"),1)=".",TRUE,FALSE)</formula>
    </cfRule>
  </conditionalFormatting>
  <conditionalFormatting sqref="AE32">
    <cfRule type="expression" dxfId="2805" priority="14049">
      <formula>IF(RIGHT(TEXT(AE32,"0.#"),1)=".",FALSE,TRUE)</formula>
    </cfRule>
    <cfRule type="expression" dxfId="2804" priority="14050">
      <formula>IF(RIGHT(TEXT(AE32,"0.#"),1)=".",TRUE,FALSE)</formula>
    </cfRule>
  </conditionalFormatting>
  <conditionalFormatting sqref="P18:AX18">
    <cfRule type="expression" dxfId="2803" priority="13935">
      <formula>IF(RIGHT(TEXT(P18,"0.#"),1)=".",FALSE,TRUE)</formula>
    </cfRule>
    <cfRule type="expression" dxfId="2802" priority="13936">
      <formula>IF(RIGHT(TEXT(P18,"0.#"),1)=".",TRUE,FALSE)</formula>
    </cfRule>
  </conditionalFormatting>
  <conditionalFormatting sqref="Y783">
    <cfRule type="expression" dxfId="2801" priority="13931">
      <formula>IF(RIGHT(TEXT(Y783,"0.#"),1)=".",FALSE,TRUE)</formula>
    </cfRule>
    <cfRule type="expression" dxfId="2800" priority="13932">
      <formula>IF(RIGHT(TEXT(Y783,"0.#"),1)=".",TRUE,FALSE)</formula>
    </cfRule>
  </conditionalFormatting>
  <conditionalFormatting sqref="Y792">
    <cfRule type="expression" dxfId="2799" priority="13927">
      <formula>IF(RIGHT(TEXT(Y792,"0.#"),1)=".",FALSE,TRUE)</formula>
    </cfRule>
    <cfRule type="expression" dxfId="2798" priority="13928">
      <formula>IF(RIGHT(TEXT(Y792,"0.#"),1)=".",TRUE,FALSE)</formula>
    </cfRule>
  </conditionalFormatting>
  <conditionalFormatting sqref="Y823:Y830 Y821 Y810:Y817 Y808 Y797:Y804 Y795">
    <cfRule type="expression" dxfId="2797" priority="13709">
      <formula>IF(RIGHT(TEXT(Y795,"0.#"),1)=".",FALSE,TRUE)</formula>
    </cfRule>
    <cfRule type="expression" dxfId="2796" priority="13710">
      <formula>IF(RIGHT(TEXT(Y795,"0.#"),1)=".",TRUE,FALSE)</formula>
    </cfRule>
  </conditionalFormatting>
  <conditionalFormatting sqref="P16:AQ17 P15:AX15 AK13:AX13">
    <cfRule type="expression" dxfId="2795" priority="13757">
      <formula>IF(RIGHT(TEXT(P13,"0.#"),1)=".",FALSE,TRUE)</formula>
    </cfRule>
    <cfRule type="expression" dxfId="2794" priority="13758">
      <formula>IF(RIGHT(TEXT(P13,"0.#"),1)=".",TRUE,FALSE)</formula>
    </cfRule>
  </conditionalFormatting>
  <conditionalFormatting sqref="P19:AJ19">
    <cfRule type="expression" dxfId="2793" priority="13755">
      <formula>IF(RIGHT(TEXT(P19,"0.#"),1)=".",FALSE,TRUE)</formula>
    </cfRule>
    <cfRule type="expression" dxfId="2792" priority="13756">
      <formula>IF(RIGHT(TEXT(P19,"0.#"),1)=".",TRUE,FALSE)</formula>
    </cfRule>
  </conditionalFormatting>
  <conditionalFormatting sqref="AQ101">
    <cfRule type="expression" dxfId="2791" priority="13747">
      <formula>IF(RIGHT(TEXT(AQ101,"0.#"),1)=".",FALSE,TRUE)</formula>
    </cfRule>
    <cfRule type="expression" dxfId="2790" priority="13748">
      <formula>IF(RIGHT(TEXT(AQ101,"0.#"),1)=".",TRUE,FALSE)</formula>
    </cfRule>
  </conditionalFormatting>
  <conditionalFormatting sqref="Y784:Y791 Y782">
    <cfRule type="expression" dxfId="2789" priority="13733">
      <formula>IF(RIGHT(TEXT(Y782,"0.#"),1)=".",FALSE,TRUE)</formula>
    </cfRule>
    <cfRule type="expression" dxfId="2788" priority="13734">
      <formula>IF(RIGHT(TEXT(Y782,"0.#"),1)=".",TRUE,FALSE)</formula>
    </cfRule>
  </conditionalFormatting>
  <conditionalFormatting sqref="AU792">
    <cfRule type="expression" dxfId="2787" priority="13729">
      <formula>IF(RIGHT(TEXT(AU792,"0.#"),1)=".",FALSE,TRUE)</formula>
    </cfRule>
    <cfRule type="expression" dxfId="2786" priority="13730">
      <formula>IF(RIGHT(TEXT(AU792,"0.#"),1)=".",TRUE,FALSE)</formula>
    </cfRule>
  </conditionalFormatting>
  <conditionalFormatting sqref="Y822 Y809 Y796">
    <cfRule type="expression" dxfId="2785" priority="13713">
      <formula>IF(RIGHT(TEXT(Y796,"0.#"),1)=".",FALSE,TRUE)</formula>
    </cfRule>
    <cfRule type="expression" dxfId="2784" priority="13714">
      <formula>IF(RIGHT(TEXT(Y796,"0.#"),1)=".",TRUE,FALSE)</formula>
    </cfRule>
  </conditionalFormatting>
  <conditionalFormatting sqref="Y831 Y818 Y805">
    <cfRule type="expression" dxfId="2783" priority="13711">
      <formula>IF(RIGHT(TEXT(Y805,"0.#"),1)=".",FALSE,TRUE)</formula>
    </cfRule>
    <cfRule type="expression" dxfId="2782" priority="13712">
      <formula>IF(RIGHT(TEXT(Y805,"0.#"),1)=".",TRUE,FALSE)</formula>
    </cfRule>
  </conditionalFormatting>
  <conditionalFormatting sqref="AU822 AU809 AU796">
    <cfRule type="expression" dxfId="2781" priority="13707">
      <formula>IF(RIGHT(TEXT(AU796,"0.#"),1)=".",FALSE,TRUE)</formula>
    </cfRule>
    <cfRule type="expression" dxfId="2780" priority="13708">
      <formula>IF(RIGHT(TEXT(AU796,"0.#"),1)=".",TRUE,FALSE)</formula>
    </cfRule>
  </conditionalFormatting>
  <conditionalFormatting sqref="AU831 AU818 AU805">
    <cfRule type="expression" dxfId="2779" priority="13705">
      <formula>IF(RIGHT(TEXT(AU805,"0.#"),1)=".",FALSE,TRUE)</formula>
    </cfRule>
    <cfRule type="expression" dxfId="2778" priority="13706">
      <formula>IF(RIGHT(TEXT(AU805,"0.#"),1)=".",TRUE,FALSE)</formula>
    </cfRule>
  </conditionalFormatting>
  <conditionalFormatting sqref="AU823:AU830 AU821 AU810:AU817 AU808 AU797:AU804 AU795">
    <cfRule type="expression" dxfId="2777" priority="13703">
      <formula>IF(RIGHT(TEXT(AU795,"0.#"),1)=".",FALSE,TRUE)</formula>
    </cfRule>
    <cfRule type="expression" dxfId="2776" priority="13704">
      <formula>IF(RIGHT(TEXT(AU795,"0.#"),1)=".",TRUE,FALSE)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M34">
    <cfRule type="expression" dxfId="2769" priority="13503">
      <formula>IF(RIGHT(TEXT(AM34,"0.#"),1)=".",FALSE,TRUE)</formula>
    </cfRule>
    <cfRule type="expression" dxfId="2768" priority="13504">
      <formula>IF(RIGHT(TEXT(AM34,"0.#"),1)=".",TRUE,FALSE)</formula>
    </cfRule>
  </conditionalFormatting>
  <conditionalFormatting sqref="AE33">
    <cfRule type="expression" dxfId="2767" priority="13517">
      <formula>IF(RIGHT(TEXT(AE33,"0.#"),1)=".",FALSE,TRUE)</formula>
    </cfRule>
    <cfRule type="expression" dxfId="2766" priority="13518">
      <formula>IF(RIGHT(TEXT(AE33,"0.#"),1)=".",TRUE,FALSE)</formula>
    </cfRule>
  </conditionalFormatting>
  <conditionalFormatting sqref="AE34">
    <cfRule type="expression" dxfId="2765" priority="13515">
      <formula>IF(RIGHT(TEXT(AE34,"0.#"),1)=".",FALSE,TRUE)</formula>
    </cfRule>
    <cfRule type="expression" dxfId="2764" priority="13516">
      <formula>IF(RIGHT(TEXT(AE34,"0.#"),1)=".",TRUE,FALSE)</formula>
    </cfRule>
  </conditionalFormatting>
  <conditionalFormatting sqref="AI34">
    <cfRule type="expression" dxfId="2763" priority="13513">
      <formula>IF(RIGHT(TEXT(AI34,"0.#"),1)=".",FALSE,TRUE)</formula>
    </cfRule>
    <cfRule type="expression" dxfId="2762" priority="13514">
      <formula>IF(RIGHT(TEXT(AI34,"0.#"),1)=".",TRUE,FALSE)</formula>
    </cfRule>
  </conditionalFormatting>
  <conditionalFormatting sqref="AI33">
    <cfRule type="expression" dxfId="2761" priority="13511">
      <formula>IF(RIGHT(TEXT(AI33,"0.#"),1)=".",FALSE,TRUE)</formula>
    </cfRule>
    <cfRule type="expression" dxfId="2760" priority="13512">
      <formula>IF(RIGHT(TEXT(AI33,"0.#"),1)=".",TRUE,FALSE)</formula>
    </cfRule>
  </conditionalFormatting>
  <conditionalFormatting sqref="AI32">
    <cfRule type="expression" dxfId="2759" priority="13509">
      <formula>IF(RIGHT(TEXT(AI32,"0.#"),1)=".",FALSE,TRUE)</formula>
    </cfRule>
    <cfRule type="expression" dxfId="2758" priority="13510">
      <formula>IF(RIGHT(TEXT(AI32,"0.#"),1)=".",TRUE,FALSE)</formula>
    </cfRule>
  </conditionalFormatting>
  <conditionalFormatting sqref="AM32">
    <cfRule type="expression" dxfId="2757" priority="13507">
      <formula>IF(RIGHT(TEXT(AM32,"0.#"),1)=".",FALSE,TRUE)</formula>
    </cfRule>
    <cfRule type="expression" dxfId="2756" priority="13508">
      <formula>IF(RIGHT(TEXT(AM32,"0.#"),1)=".",TRUE,FALSE)</formula>
    </cfRule>
  </conditionalFormatting>
  <conditionalFormatting sqref="AM33">
    <cfRule type="expression" dxfId="2755" priority="13505">
      <formula>IF(RIGHT(TEXT(AM33,"0.#"),1)=".",FALSE,TRUE)</formula>
    </cfRule>
    <cfRule type="expression" dxfId="2754" priority="13506">
      <formula>IF(RIGHT(TEXT(AM33,"0.#"),1)=".",TRUE,FALSE)</formula>
    </cfRule>
  </conditionalFormatting>
  <conditionalFormatting sqref="AQ32:AQ34">
    <cfRule type="expression" dxfId="2753" priority="13497">
      <formula>IF(RIGHT(TEXT(AQ32,"0.#"),1)=".",FALSE,TRUE)</formula>
    </cfRule>
    <cfRule type="expression" dxfId="2752" priority="13498">
      <formula>IF(RIGHT(TEXT(AQ32,"0.#"),1)=".",TRUE,FALSE)</formula>
    </cfRule>
  </conditionalFormatting>
  <conditionalFormatting sqref="AU32:AU34">
    <cfRule type="expression" dxfId="2751" priority="13495">
      <formula>IF(RIGHT(TEXT(AU32,"0.#"),1)=".",FALSE,TRUE)</formula>
    </cfRule>
    <cfRule type="expression" dxfId="2750" priority="13496">
      <formula>IF(RIGHT(TEXT(AU32,"0.#"),1)=".",TRUE,FALSE)</formula>
    </cfRule>
  </conditionalFormatting>
  <conditionalFormatting sqref="AE53">
    <cfRule type="expression" dxfId="2749" priority="13429">
      <formula>IF(RIGHT(TEXT(AE53,"0.#"),1)=".",FALSE,TRUE)</formula>
    </cfRule>
    <cfRule type="expression" dxfId="2748" priority="13430">
      <formula>IF(RIGHT(TEXT(AE53,"0.#"),1)=".",TRUE,FALSE)</formula>
    </cfRule>
  </conditionalFormatting>
  <conditionalFormatting sqref="AE54">
    <cfRule type="expression" dxfId="2747" priority="13427">
      <formula>IF(RIGHT(TEXT(AE54,"0.#"),1)=".",FALSE,TRUE)</formula>
    </cfRule>
    <cfRule type="expression" dxfId="2746" priority="13428">
      <formula>IF(RIGHT(TEXT(AE54,"0.#"),1)=".",TRUE,FALSE)</formula>
    </cfRule>
  </conditionalFormatting>
  <conditionalFormatting sqref="AI54">
    <cfRule type="expression" dxfId="2745" priority="13421">
      <formula>IF(RIGHT(TEXT(AI54,"0.#"),1)=".",FALSE,TRUE)</formula>
    </cfRule>
    <cfRule type="expression" dxfId="2744" priority="13422">
      <formula>IF(RIGHT(TEXT(AI54,"0.#"),1)=".",TRUE,FALSE)</formula>
    </cfRule>
  </conditionalFormatting>
  <conditionalFormatting sqref="AI53">
    <cfRule type="expression" dxfId="2743" priority="13419">
      <formula>IF(RIGHT(TEXT(AI53,"0.#"),1)=".",FALSE,TRUE)</formula>
    </cfRule>
    <cfRule type="expression" dxfId="2742" priority="13420">
      <formula>IF(RIGHT(TEXT(AI53,"0.#"),1)=".",TRUE,FALSE)</formula>
    </cfRule>
  </conditionalFormatting>
  <conditionalFormatting sqref="AM53">
    <cfRule type="expression" dxfId="2741" priority="13417">
      <formula>IF(RIGHT(TEXT(AM53,"0.#"),1)=".",FALSE,TRUE)</formula>
    </cfRule>
    <cfRule type="expression" dxfId="2740" priority="13418">
      <formula>IF(RIGHT(TEXT(AM53,"0.#"),1)=".",TRUE,FALSE)</formula>
    </cfRule>
  </conditionalFormatting>
  <conditionalFormatting sqref="AM54">
    <cfRule type="expression" dxfId="2739" priority="13415">
      <formula>IF(RIGHT(TEXT(AM54,"0.#"),1)=".",FALSE,TRUE)</formula>
    </cfRule>
    <cfRule type="expression" dxfId="2738" priority="13416">
      <formula>IF(RIGHT(TEXT(AM54,"0.#"),1)=".",TRUE,FALSE)</formula>
    </cfRule>
  </conditionalFormatting>
  <conditionalFormatting sqref="AM55">
    <cfRule type="expression" dxfId="2737" priority="13413">
      <formula>IF(RIGHT(TEXT(AM55,"0.#"),1)=".",FALSE,TRUE)</formula>
    </cfRule>
    <cfRule type="expression" dxfId="2736" priority="13414">
      <formula>IF(RIGHT(TEXT(AM55,"0.#"),1)=".",TRUE,FALSE)</formula>
    </cfRule>
  </conditionalFormatting>
  <conditionalFormatting sqref="AE60">
    <cfRule type="expression" dxfId="2735" priority="13399">
      <formula>IF(RIGHT(TEXT(AE60,"0.#"),1)=".",FALSE,TRUE)</formula>
    </cfRule>
    <cfRule type="expression" dxfId="2734" priority="13400">
      <formula>IF(RIGHT(TEXT(AE60,"0.#"),1)=".",TRUE,FALSE)</formula>
    </cfRule>
  </conditionalFormatting>
  <conditionalFormatting sqref="AE61">
    <cfRule type="expression" dxfId="2733" priority="13397">
      <formula>IF(RIGHT(TEXT(AE61,"0.#"),1)=".",FALSE,TRUE)</formula>
    </cfRule>
    <cfRule type="expression" dxfId="2732" priority="13398">
      <formula>IF(RIGHT(TEXT(AE61,"0.#"),1)=".",TRUE,FALSE)</formula>
    </cfRule>
  </conditionalFormatting>
  <conditionalFormatting sqref="AE62">
    <cfRule type="expression" dxfId="2731" priority="13395">
      <formula>IF(RIGHT(TEXT(AE62,"0.#"),1)=".",FALSE,TRUE)</formula>
    </cfRule>
    <cfRule type="expression" dxfId="2730" priority="13396">
      <formula>IF(RIGHT(TEXT(AE62,"0.#"),1)=".",TRUE,FALSE)</formula>
    </cfRule>
  </conditionalFormatting>
  <conditionalFormatting sqref="AI62">
    <cfRule type="expression" dxfId="2729" priority="13393">
      <formula>IF(RIGHT(TEXT(AI62,"0.#"),1)=".",FALSE,TRUE)</formula>
    </cfRule>
    <cfRule type="expression" dxfId="2728" priority="13394">
      <formula>IF(RIGHT(TEXT(AI62,"0.#"),1)=".",TRUE,FALSE)</formula>
    </cfRule>
  </conditionalFormatting>
  <conditionalFormatting sqref="AI61">
    <cfRule type="expression" dxfId="2727" priority="13391">
      <formula>IF(RIGHT(TEXT(AI61,"0.#"),1)=".",FALSE,TRUE)</formula>
    </cfRule>
    <cfRule type="expression" dxfId="2726" priority="13392">
      <formula>IF(RIGHT(TEXT(AI61,"0.#"),1)=".",TRUE,FALSE)</formula>
    </cfRule>
  </conditionalFormatting>
  <conditionalFormatting sqref="AI60">
    <cfRule type="expression" dxfId="2725" priority="13389">
      <formula>IF(RIGHT(TEXT(AI60,"0.#"),1)=".",FALSE,TRUE)</formula>
    </cfRule>
    <cfRule type="expression" dxfId="2724" priority="13390">
      <formula>IF(RIGHT(TEXT(AI60,"0.#"),1)=".",TRUE,FALSE)</formula>
    </cfRule>
  </conditionalFormatting>
  <conditionalFormatting sqref="AM60">
    <cfRule type="expression" dxfId="2723" priority="13387">
      <formula>IF(RIGHT(TEXT(AM60,"0.#"),1)=".",FALSE,TRUE)</formula>
    </cfRule>
    <cfRule type="expression" dxfId="2722" priority="13388">
      <formula>IF(RIGHT(TEXT(AM60,"0.#"),1)=".",TRUE,FALSE)</formula>
    </cfRule>
  </conditionalFormatting>
  <conditionalFormatting sqref="AM61">
    <cfRule type="expression" dxfId="2721" priority="13385">
      <formula>IF(RIGHT(TEXT(AM61,"0.#"),1)=".",FALSE,TRUE)</formula>
    </cfRule>
    <cfRule type="expression" dxfId="2720" priority="13386">
      <formula>IF(RIGHT(TEXT(AM61,"0.#"),1)=".",TRUE,FALSE)</formula>
    </cfRule>
  </conditionalFormatting>
  <conditionalFormatting sqref="AM62">
    <cfRule type="expression" dxfId="2719" priority="13383">
      <formula>IF(RIGHT(TEXT(AM62,"0.#"),1)=".",FALSE,TRUE)</formula>
    </cfRule>
    <cfRule type="expression" dxfId="2718" priority="13384">
      <formula>IF(RIGHT(TEXT(AM62,"0.#"),1)=".",TRUE,FALSE)</formula>
    </cfRule>
  </conditionalFormatting>
  <conditionalFormatting sqref="AM88">
    <cfRule type="expression" dxfId="2717" priority="13355">
      <formula>IF(RIGHT(TEXT(AM88,"0.#"),1)=".",FALSE,TRUE)</formula>
    </cfRule>
    <cfRule type="expression" dxfId="2716" priority="13356">
      <formula>IF(RIGHT(TEXT(AM88,"0.#"),1)=".",TRUE,FALSE)</formula>
    </cfRule>
  </conditionalFormatting>
  <conditionalFormatting sqref="AM89">
    <cfRule type="expression" dxfId="2715" priority="13353">
      <formula>IF(RIGHT(TEXT(AM89,"0.#"),1)=".",FALSE,TRUE)</formula>
    </cfRule>
    <cfRule type="expression" dxfId="2714" priority="13354">
      <formula>IF(RIGHT(TEXT(AM89,"0.#"),1)=".",TRUE,FALSE)</formula>
    </cfRule>
  </conditionalFormatting>
  <conditionalFormatting sqref="AE92">
    <cfRule type="expression" dxfId="2713" priority="13339">
      <formula>IF(RIGHT(TEXT(AE92,"0.#"),1)=".",FALSE,TRUE)</formula>
    </cfRule>
    <cfRule type="expression" dxfId="2712" priority="13340">
      <formula>IF(RIGHT(TEXT(AE92,"0.#"),1)=".",TRUE,FALSE)</formula>
    </cfRule>
  </conditionalFormatting>
  <conditionalFormatting sqref="AE93">
    <cfRule type="expression" dxfId="2711" priority="13337">
      <formula>IF(RIGHT(TEXT(AE93,"0.#"),1)=".",FALSE,TRUE)</formula>
    </cfRule>
    <cfRule type="expression" dxfId="2710" priority="13338">
      <formula>IF(RIGHT(TEXT(AE93,"0.#"),1)=".",TRUE,FALSE)</formula>
    </cfRule>
  </conditionalFormatting>
  <conditionalFormatting sqref="AE94">
    <cfRule type="expression" dxfId="2709" priority="13335">
      <formula>IF(RIGHT(TEXT(AE94,"0.#"),1)=".",FALSE,TRUE)</formula>
    </cfRule>
    <cfRule type="expression" dxfId="2708" priority="13336">
      <formula>IF(RIGHT(TEXT(AE94,"0.#"),1)=".",TRUE,FALSE)</formula>
    </cfRule>
  </conditionalFormatting>
  <conditionalFormatting sqref="AI94">
    <cfRule type="expression" dxfId="2707" priority="13333">
      <formula>IF(RIGHT(TEXT(AI94,"0.#"),1)=".",FALSE,TRUE)</formula>
    </cfRule>
    <cfRule type="expression" dxfId="2706" priority="13334">
      <formula>IF(RIGHT(TEXT(AI94,"0.#"),1)=".",TRUE,FALSE)</formula>
    </cfRule>
  </conditionalFormatting>
  <conditionalFormatting sqref="AI93">
    <cfRule type="expression" dxfId="2705" priority="13331">
      <formula>IF(RIGHT(TEXT(AI93,"0.#"),1)=".",FALSE,TRUE)</formula>
    </cfRule>
    <cfRule type="expression" dxfId="2704" priority="13332">
      <formula>IF(RIGHT(TEXT(AI93,"0.#"),1)=".",TRUE,FALSE)</formula>
    </cfRule>
  </conditionalFormatting>
  <conditionalFormatting sqref="AI92">
    <cfRule type="expression" dxfId="2703" priority="13329">
      <formula>IF(RIGHT(TEXT(AI92,"0.#"),1)=".",FALSE,TRUE)</formula>
    </cfRule>
    <cfRule type="expression" dxfId="2702" priority="13330">
      <formula>IF(RIGHT(TEXT(AI92,"0.#"),1)=".",TRUE,FALSE)</formula>
    </cfRule>
  </conditionalFormatting>
  <conditionalFormatting sqref="AM92">
    <cfRule type="expression" dxfId="2701" priority="13327">
      <formula>IF(RIGHT(TEXT(AM92,"0.#"),1)=".",FALSE,TRUE)</formula>
    </cfRule>
    <cfRule type="expression" dxfId="2700" priority="13328">
      <formula>IF(RIGHT(TEXT(AM92,"0.#"),1)=".",TRUE,FALSE)</formula>
    </cfRule>
  </conditionalFormatting>
  <conditionalFormatting sqref="AM93">
    <cfRule type="expression" dxfId="2699" priority="13325">
      <formula>IF(RIGHT(TEXT(AM93,"0.#"),1)=".",FALSE,TRUE)</formula>
    </cfRule>
    <cfRule type="expression" dxfId="2698" priority="13326">
      <formula>IF(RIGHT(TEXT(AM93,"0.#"),1)=".",TRUE,FALSE)</formula>
    </cfRule>
  </conditionalFormatting>
  <conditionalFormatting sqref="AM94">
    <cfRule type="expression" dxfId="2697" priority="13323">
      <formula>IF(RIGHT(TEXT(AM94,"0.#"),1)=".",FALSE,TRUE)</formula>
    </cfRule>
    <cfRule type="expression" dxfId="2696" priority="13324">
      <formula>IF(RIGHT(TEXT(AM94,"0.#"),1)=".",TRUE,FALSE)</formula>
    </cfRule>
  </conditionalFormatting>
  <conditionalFormatting sqref="AE97">
    <cfRule type="expression" dxfId="2695" priority="13309">
      <formula>IF(RIGHT(TEXT(AE97,"0.#"),1)=".",FALSE,TRUE)</formula>
    </cfRule>
    <cfRule type="expression" dxfId="2694" priority="13310">
      <formula>IF(RIGHT(TEXT(AE97,"0.#"),1)=".",TRUE,FALSE)</formula>
    </cfRule>
  </conditionalFormatting>
  <conditionalFormatting sqref="AE98">
    <cfRule type="expression" dxfId="2693" priority="13307">
      <formula>IF(RIGHT(TEXT(AE98,"0.#"),1)=".",FALSE,TRUE)</formula>
    </cfRule>
    <cfRule type="expression" dxfId="2692" priority="13308">
      <formula>IF(RIGHT(TEXT(AE98,"0.#"),1)=".",TRUE,FALSE)</formula>
    </cfRule>
  </conditionalFormatting>
  <conditionalFormatting sqref="AE99">
    <cfRule type="expression" dxfId="2691" priority="13305">
      <formula>IF(RIGHT(TEXT(AE99,"0.#"),1)=".",FALSE,TRUE)</formula>
    </cfRule>
    <cfRule type="expression" dxfId="2690" priority="13306">
      <formula>IF(RIGHT(TEXT(AE99,"0.#"),1)=".",TRUE,FALSE)</formula>
    </cfRule>
  </conditionalFormatting>
  <conditionalFormatting sqref="AI99">
    <cfRule type="expression" dxfId="2689" priority="13303">
      <formula>IF(RIGHT(TEXT(AI99,"0.#"),1)=".",FALSE,TRUE)</formula>
    </cfRule>
    <cfRule type="expression" dxfId="2688" priority="13304">
      <formula>IF(RIGHT(TEXT(AI99,"0.#"),1)=".",TRUE,FALSE)</formula>
    </cfRule>
  </conditionalFormatting>
  <conditionalFormatting sqref="AI98">
    <cfRule type="expression" dxfId="2687" priority="13301">
      <formula>IF(RIGHT(TEXT(AI98,"0.#"),1)=".",FALSE,TRUE)</formula>
    </cfRule>
    <cfRule type="expression" dxfId="2686" priority="13302">
      <formula>IF(RIGHT(TEXT(AI98,"0.#"),1)=".",TRUE,FALSE)</formula>
    </cfRule>
  </conditionalFormatting>
  <conditionalFormatting sqref="AI97">
    <cfRule type="expression" dxfId="2685" priority="13299">
      <formula>IF(RIGHT(TEXT(AI97,"0.#"),1)=".",FALSE,TRUE)</formula>
    </cfRule>
    <cfRule type="expression" dxfId="2684" priority="13300">
      <formula>IF(RIGHT(TEXT(AI97,"0.#"),1)=".",TRUE,FALSE)</formula>
    </cfRule>
  </conditionalFormatting>
  <conditionalFormatting sqref="AM97">
    <cfRule type="expression" dxfId="2683" priority="13297">
      <formula>IF(RIGHT(TEXT(AM97,"0.#"),1)=".",FALSE,TRUE)</formula>
    </cfRule>
    <cfRule type="expression" dxfId="2682" priority="13298">
      <formula>IF(RIGHT(TEXT(AM97,"0.#"),1)=".",TRUE,FALSE)</formula>
    </cfRule>
  </conditionalFormatting>
  <conditionalFormatting sqref="AM98">
    <cfRule type="expression" dxfId="2681" priority="13295">
      <formula>IF(RIGHT(TEXT(AM98,"0.#"),1)=".",FALSE,TRUE)</formula>
    </cfRule>
    <cfRule type="expression" dxfId="2680" priority="13296">
      <formula>IF(RIGHT(TEXT(AM98,"0.#"),1)=".",TRUE,FALSE)</formula>
    </cfRule>
  </conditionalFormatting>
  <conditionalFormatting sqref="AM99">
    <cfRule type="expression" dxfId="2679" priority="13293">
      <formula>IF(RIGHT(TEXT(AM99,"0.#"),1)=".",FALSE,TRUE)</formula>
    </cfRule>
    <cfRule type="expression" dxfId="2678" priority="13294">
      <formula>IF(RIGHT(TEXT(AM99,"0.#"),1)=".",TRUE,FALSE)</formula>
    </cfRule>
  </conditionalFormatting>
  <conditionalFormatting sqref="AQ102">
    <cfRule type="expression" dxfId="2677" priority="13269">
      <formula>IF(RIGHT(TEXT(AQ102,"0.#"),1)=".",FALSE,TRUE)</formula>
    </cfRule>
    <cfRule type="expression" dxfId="2676" priority="13270">
      <formula>IF(RIGHT(TEXT(AQ102,"0.#"),1)=".",TRUE,FALSE)</formula>
    </cfRule>
  </conditionalFormatting>
  <conditionalFormatting sqref="AE107">
    <cfRule type="expression" dxfId="2675" priority="13253">
      <formula>IF(RIGHT(TEXT(AE107,"0.#"),1)=".",FALSE,TRUE)</formula>
    </cfRule>
    <cfRule type="expression" dxfId="2674" priority="13254">
      <formula>IF(RIGHT(TEXT(AE107,"0.#"),1)=".",TRUE,FALSE)</formula>
    </cfRule>
  </conditionalFormatting>
  <conditionalFormatting sqref="AI107">
    <cfRule type="expression" dxfId="2673" priority="13251">
      <formula>IF(RIGHT(TEXT(AI107,"0.#"),1)=".",FALSE,TRUE)</formula>
    </cfRule>
    <cfRule type="expression" dxfId="2672" priority="13252">
      <formula>IF(RIGHT(TEXT(AI107,"0.#"),1)=".",TRUE,FALSE)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Q116">
    <cfRule type="expression" dxfId="2639" priority="13211">
      <formula>IF(RIGHT(TEXT(AQ116,"0.#"),1)=".",FALSE,TRUE)</formula>
    </cfRule>
    <cfRule type="expression" dxfId="2638" priority="13212">
      <formula>IF(RIGHT(TEXT(AQ116,"0.#"),1)=".",TRUE,FALSE)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M117">
    <cfRule type="expression" dxfId="2635" priority="13205">
      <formula>IF(RIGHT(TEXT(AM117,"0.#"),1)=".",FALSE,TRUE)</formula>
    </cfRule>
    <cfRule type="expression" dxfId="2634" priority="13206">
      <formula>IF(RIGHT(TEXT(AM117,"0.#"),1)=".",TRUE,FALSE)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1:Y872">
    <cfRule type="expression" dxfId="2107" priority="2119">
      <formula>IF(RIGHT(TEXT(Y871,"0.#"),1)=".",FALSE,TRUE)</formula>
    </cfRule>
    <cfRule type="expression" dxfId="2106" priority="2120">
      <formula>IF(RIGHT(TEXT(Y871,"0.#"),1)=".",TRUE,FALSE)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81:AO900">
    <cfRule type="expression" dxfId="2015" priority="2127">
      <formula>IF(AND(AL881&gt;=0, RIGHT(TEXT(AL881,"0.#"),1)&lt;&gt;"."),TRUE,FALSE)</formula>
    </cfRule>
    <cfRule type="expression" dxfId="2014" priority="2128">
      <formula>IF(AND(AL881&gt;=0, RIGHT(TEXT(AL881,"0.#"),1)="."),TRUE,FALSE)</formula>
    </cfRule>
    <cfRule type="expression" dxfId="2013" priority="2129">
      <formula>IF(AND(AL881&lt;0, RIGHT(TEXT(AL881,"0.#"),1)&lt;&gt;"."),TRUE,FALSE)</formula>
    </cfRule>
    <cfRule type="expression" dxfId="2012" priority="2130">
      <formula>IF(AND(AL881&lt;0, RIGHT(TEXT(AL881,"0.#"),1)="."),TRUE,FALSE)</formula>
    </cfRule>
  </conditionalFormatting>
  <conditionalFormatting sqref="AL871:AO871">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6:AO933">
    <cfRule type="expression" dxfId="2007" priority="2115">
      <formula>IF(AND(AL906&gt;=0, RIGHT(TEXT(AL906,"0.#"),1)&lt;&gt;"."),TRUE,FALSE)</formula>
    </cfRule>
    <cfRule type="expression" dxfId="2006" priority="2116">
      <formula>IF(AND(AL906&gt;=0, RIGHT(TEXT(AL906,"0.#"),1)="."),TRUE,FALSE)</formula>
    </cfRule>
    <cfRule type="expression" dxfId="2005" priority="2117">
      <formula>IF(AND(AL906&lt;0, RIGHT(TEXT(AL906,"0.#"),1)&lt;&gt;"."),TRUE,FALSE)</formula>
    </cfRule>
    <cfRule type="expression" dxfId="2004" priority="2118">
      <formula>IF(AND(AL906&lt;0, RIGHT(TEXT(AL906,"0.#"),1)="."),TRUE,FALSE)</formula>
    </cfRule>
  </conditionalFormatting>
  <conditionalFormatting sqref="AL904:AO905">
    <cfRule type="expression" dxfId="2003" priority="2109">
      <formula>IF(AND(AL904&gt;=0, RIGHT(TEXT(AL904,"0.#"),1)&lt;&gt;"."),TRUE,FALSE)</formula>
    </cfRule>
    <cfRule type="expression" dxfId="2002" priority="2110">
      <formula>IF(AND(AL904&gt;=0, RIGHT(TEXT(AL904,"0.#"),1)="."),TRUE,FALSE)</formula>
    </cfRule>
    <cfRule type="expression" dxfId="2001" priority="2111">
      <formula>IF(AND(AL904&lt;0, RIGHT(TEXT(AL904,"0.#"),1)&lt;&gt;"."),TRUE,FALSE)</formula>
    </cfRule>
    <cfRule type="expression" dxfId="2000" priority="2112">
      <formula>IF(AND(AL904&lt;0, RIGHT(TEXT(AL904,"0.#"),1)="."),TRUE,FALSE)</formula>
    </cfRule>
  </conditionalFormatting>
  <conditionalFormatting sqref="AL939:AO966">
    <cfRule type="expression" dxfId="1999" priority="2103">
      <formula>IF(AND(AL939&gt;=0, RIGHT(TEXT(AL939,"0.#"),1)&lt;&gt;"."),TRUE,FALSE)</formula>
    </cfRule>
    <cfRule type="expression" dxfId="1998" priority="2104">
      <formula>IF(AND(AL939&gt;=0, RIGHT(TEXT(AL939,"0.#"),1)="."),TRUE,FALSE)</formula>
    </cfRule>
    <cfRule type="expression" dxfId="1997" priority="2105">
      <formula>IF(AND(AL939&lt;0, RIGHT(TEXT(AL939,"0.#"),1)&lt;&gt;"."),TRUE,FALSE)</formula>
    </cfRule>
    <cfRule type="expression" dxfId="1996" priority="2106">
      <formula>IF(AND(AL939&lt;0, RIGHT(TEXT(AL939,"0.#"),1)="."),TRUE,FALSE)</formula>
    </cfRule>
  </conditionalFormatting>
  <conditionalFormatting sqref="AL937:AO938">
    <cfRule type="expression" dxfId="1995" priority="2097">
      <formula>IF(AND(AL937&gt;=0, RIGHT(TEXT(AL937,"0.#"),1)&lt;&gt;"."),TRUE,FALSE)</formula>
    </cfRule>
    <cfRule type="expression" dxfId="1994" priority="2098">
      <formula>IF(AND(AL937&gt;=0, RIGHT(TEXT(AL937,"0.#"),1)="."),TRUE,FALSE)</formula>
    </cfRule>
    <cfRule type="expression" dxfId="1993" priority="2099">
      <formula>IF(AND(AL937&lt;0, RIGHT(TEXT(AL937,"0.#"),1)&lt;&gt;"."),TRUE,FALSE)</formula>
    </cfRule>
    <cfRule type="expression" dxfId="1992" priority="2100">
      <formula>IF(AND(AL937&lt;0, RIGHT(TEXT(AL937,"0.#"),1)="."),TRUE,FALSE)</formula>
    </cfRule>
  </conditionalFormatting>
  <conditionalFormatting sqref="AL972:AO999">
    <cfRule type="expression" dxfId="1991" priority="2091">
      <formula>IF(AND(AL972&gt;=0, RIGHT(TEXT(AL972,"0.#"),1)&lt;&gt;"."),TRUE,FALSE)</formula>
    </cfRule>
    <cfRule type="expression" dxfId="1990" priority="2092">
      <formula>IF(AND(AL972&gt;=0, RIGHT(TEXT(AL972,"0.#"),1)="."),TRUE,FALSE)</formula>
    </cfRule>
    <cfRule type="expression" dxfId="1989" priority="2093">
      <formula>IF(AND(AL972&lt;0, RIGHT(TEXT(AL972,"0.#"),1)&lt;&gt;"."),TRUE,FALSE)</formula>
    </cfRule>
    <cfRule type="expression" dxfId="1988" priority="2094">
      <formula>IF(AND(AL972&lt;0, RIGHT(TEXT(AL972,"0.#"),1)="."),TRUE,FALSE)</formula>
    </cfRule>
  </conditionalFormatting>
  <conditionalFormatting sqref="AL970:AO971">
    <cfRule type="expression" dxfId="1987" priority="2085">
      <formula>IF(AND(AL970&gt;=0, RIGHT(TEXT(AL970,"0.#"),1)&lt;&gt;"."),TRUE,FALSE)</formula>
    </cfRule>
    <cfRule type="expression" dxfId="1986" priority="2086">
      <formula>IF(AND(AL970&gt;=0, RIGHT(TEXT(AL970,"0.#"),1)="."),TRUE,FALSE)</formula>
    </cfRule>
    <cfRule type="expression" dxfId="1985" priority="2087">
      <formula>IF(AND(AL970&lt;0, RIGHT(TEXT(AL970,"0.#"),1)&lt;&gt;"."),TRUE,FALSE)</formula>
    </cfRule>
    <cfRule type="expression" dxfId="1984" priority="2088">
      <formula>IF(AND(AL970&lt;0, RIGHT(TEXT(AL970,"0.#"),1)="."),TRUE,FALSE)</formula>
    </cfRule>
  </conditionalFormatting>
  <conditionalFormatting sqref="AL1005:AO1032">
    <cfRule type="expression" dxfId="1983" priority="2079">
      <formula>IF(AND(AL1005&gt;=0, RIGHT(TEXT(AL1005,"0.#"),1)&lt;&gt;"."),TRUE,FALSE)</formula>
    </cfRule>
    <cfRule type="expression" dxfId="1982" priority="2080">
      <formula>IF(AND(AL1005&gt;=0, RIGHT(TEXT(AL1005,"0.#"),1)="."),TRUE,FALSE)</formula>
    </cfRule>
    <cfRule type="expression" dxfId="1981" priority="2081">
      <formula>IF(AND(AL1005&lt;0, RIGHT(TEXT(AL1005,"0.#"),1)&lt;&gt;"."),TRUE,FALSE)</formula>
    </cfRule>
    <cfRule type="expression" dxfId="1980" priority="2082">
      <formula>IF(AND(AL1005&lt;0, RIGHT(TEXT(AL1005,"0.#"),1)="."),TRUE,FALSE)</formula>
    </cfRule>
  </conditionalFormatting>
  <conditionalFormatting sqref="AL1003:AO1004">
    <cfRule type="expression" dxfId="1979" priority="2073">
      <formula>IF(AND(AL1003&gt;=0, RIGHT(TEXT(AL1003,"0.#"),1)&lt;&gt;"."),TRUE,FALSE)</formula>
    </cfRule>
    <cfRule type="expression" dxfId="1978" priority="2074">
      <formula>IF(AND(AL1003&gt;=0, RIGHT(TEXT(AL1003,"0.#"),1)="."),TRUE,FALSE)</formula>
    </cfRule>
    <cfRule type="expression" dxfId="1977" priority="2075">
      <formula>IF(AND(AL1003&lt;0, RIGHT(TEXT(AL1003,"0.#"),1)&lt;&gt;"."),TRUE,FALSE)</formula>
    </cfRule>
    <cfRule type="expression" dxfId="1976" priority="2076">
      <formula>IF(AND(AL1003&lt;0, RIGHT(TEXT(AL1003,"0.#"),1)="."),TRUE,FALSE)</formula>
    </cfRule>
  </conditionalFormatting>
  <conditionalFormatting sqref="Y1003:Y1004">
    <cfRule type="expression" dxfId="1975" priority="2071">
      <formula>IF(RIGHT(TEXT(Y1003,"0.#"),1)=".",FALSE,TRUE)</formula>
    </cfRule>
    <cfRule type="expression" dxfId="1974" priority="2072">
      <formula>IF(RIGHT(TEXT(Y1003,"0.#"),1)=".",TRUE,FALSE)</formula>
    </cfRule>
  </conditionalFormatting>
  <conditionalFormatting sqref="AL1038:AO1065">
    <cfRule type="expression" dxfId="1973" priority="2067">
      <formula>IF(AND(AL1038&gt;=0, RIGHT(TEXT(AL1038,"0.#"),1)&lt;&gt;"."),TRUE,FALSE)</formula>
    </cfRule>
    <cfRule type="expression" dxfId="1972" priority="2068">
      <formula>IF(AND(AL1038&gt;=0, RIGHT(TEXT(AL1038,"0.#"),1)="."),TRUE,FALSE)</formula>
    </cfRule>
    <cfRule type="expression" dxfId="1971" priority="2069">
      <formula>IF(AND(AL1038&lt;0, RIGHT(TEXT(AL1038,"0.#"),1)&lt;&gt;"."),TRUE,FALSE)</formula>
    </cfRule>
    <cfRule type="expression" dxfId="1970" priority="2070">
      <formula>IF(AND(AL1038&lt;0, RIGHT(TEXT(AL1038,"0.#"),1)="."),TRUE,FALSE)</formula>
    </cfRule>
  </conditionalFormatting>
  <conditionalFormatting sqref="Y1038:Y1065">
    <cfRule type="expression" dxfId="1969" priority="2065">
      <formula>IF(RIGHT(TEXT(Y1038,"0.#"),1)=".",FALSE,TRUE)</formula>
    </cfRule>
    <cfRule type="expression" dxfId="1968" priority="2066">
      <formula>IF(RIGHT(TEXT(Y1038,"0.#"),1)=".",TRUE,FALSE)</formula>
    </cfRule>
  </conditionalFormatting>
  <conditionalFormatting sqref="AL1036:AO1037">
    <cfRule type="expression" dxfId="1967" priority="2061">
      <formula>IF(AND(AL1036&gt;=0, RIGHT(TEXT(AL1036,"0.#"),1)&lt;&gt;"."),TRUE,FALSE)</formula>
    </cfRule>
    <cfRule type="expression" dxfId="1966" priority="2062">
      <formula>IF(AND(AL1036&gt;=0, RIGHT(TEXT(AL1036,"0.#"),1)="."),TRUE,FALSE)</formula>
    </cfRule>
    <cfRule type="expression" dxfId="1965" priority="2063">
      <formula>IF(AND(AL1036&lt;0, RIGHT(TEXT(AL1036,"0.#"),1)&lt;&gt;"."),TRUE,FALSE)</formula>
    </cfRule>
    <cfRule type="expression" dxfId="1964" priority="2064">
      <formula>IF(AND(AL1036&lt;0, RIGHT(TEXT(AL1036,"0.#"),1)="."),TRUE,FALSE)</formula>
    </cfRule>
  </conditionalFormatting>
  <conditionalFormatting sqref="Y1036:Y1037">
    <cfRule type="expression" dxfId="1963" priority="2059">
      <formula>IF(RIGHT(TEXT(Y1036,"0.#"),1)=".",FALSE,TRUE)</formula>
    </cfRule>
    <cfRule type="expression" dxfId="1962" priority="2060">
      <formula>IF(RIGHT(TEXT(Y1036,"0.#"),1)=".",TRUE,FALSE)</formula>
    </cfRule>
  </conditionalFormatting>
  <conditionalFormatting sqref="AL1071:AO1098">
    <cfRule type="expression" dxfId="1961" priority="2055">
      <formula>IF(AND(AL1071&gt;=0, RIGHT(TEXT(AL1071,"0.#"),1)&lt;&gt;"."),TRUE,FALSE)</formula>
    </cfRule>
    <cfRule type="expression" dxfId="1960" priority="2056">
      <formula>IF(AND(AL1071&gt;=0, RIGHT(TEXT(AL1071,"0.#"),1)="."),TRUE,FALSE)</formula>
    </cfRule>
    <cfRule type="expression" dxfId="1959" priority="2057">
      <formula>IF(AND(AL1071&lt;0, RIGHT(TEXT(AL1071,"0.#"),1)&lt;&gt;"."),TRUE,FALSE)</formula>
    </cfRule>
    <cfRule type="expression" dxfId="1958" priority="2058">
      <formula>IF(AND(AL1071&lt;0, RIGHT(TEXT(AL1071,"0.#"),1)="."),TRUE,FALSE)</formula>
    </cfRule>
  </conditionalFormatting>
  <conditionalFormatting sqref="Y1071:Y1098">
    <cfRule type="expression" dxfId="1957" priority="2053">
      <formula>IF(RIGHT(TEXT(Y1071,"0.#"),1)=".",FALSE,TRUE)</formula>
    </cfRule>
    <cfRule type="expression" dxfId="1956" priority="2054">
      <formula>IF(RIGHT(TEXT(Y1071,"0.#"),1)=".",TRUE,FALSE)</formula>
    </cfRule>
  </conditionalFormatting>
  <conditionalFormatting sqref="AL1069:AO1070">
    <cfRule type="expression" dxfId="1955" priority="2049">
      <formula>IF(AND(AL1069&gt;=0, RIGHT(TEXT(AL1069,"0.#"),1)&lt;&gt;"."),TRUE,FALSE)</formula>
    </cfRule>
    <cfRule type="expression" dxfId="1954" priority="2050">
      <formula>IF(AND(AL1069&gt;=0, RIGHT(TEXT(AL1069,"0.#"),1)="."),TRUE,FALSE)</formula>
    </cfRule>
    <cfRule type="expression" dxfId="1953" priority="2051">
      <formula>IF(AND(AL1069&lt;0, RIGHT(TEXT(AL1069,"0.#"),1)&lt;&gt;"."),TRUE,FALSE)</formula>
    </cfRule>
    <cfRule type="expression" dxfId="1952" priority="2052">
      <formula>IF(AND(AL1069&lt;0, RIGHT(TEXT(AL1069,"0.#"),1)="."),TRUE,FALSE)</formula>
    </cfRule>
  </conditionalFormatting>
  <conditionalFormatting sqref="Y1069:Y1070">
    <cfRule type="expression" dxfId="1951" priority="2047">
      <formula>IF(RIGHT(TEXT(Y1069,"0.#"),1)=".",FALSE,TRUE)</formula>
    </cfRule>
    <cfRule type="expression" dxfId="1950" priority="2048">
      <formula>IF(RIGHT(TEXT(Y1069,"0.#"),1)=".",TRUE,FALSE)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3:AJ13">
    <cfRule type="expression" dxfId="755" priority="55">
      <formula>IF(RIGHT(TEXT(P13,"0.#"),1)=".",FALSE,TRUE)</formula>
    </cfRule>
    <cfRule type="expression" dxfId="754" priority="56">
      <formula>IF(RIGHT(TEXT(P13,"0.#"),1)=".",TRUE,FALSE)</formula>
    </cfRule>
  </conditionalFormatting>
  <conditionalFormatting sqref="P23">
    <cfRule type="expression" dxfId="753" priority="53">
      <formula>IF(RIGHT(TEXT(P23,"0.#"),1)=".",FALSE,TRUE)</formula>
    </cfRule>
    <cfRule type="expression" dxfId="752" priority="54">
      <formula>IF(RIGHT(TEXT(P23,"0.#"),1)=".",TRUE,FALSE)</formula>
    </cfRule>
  </conditionalFormatting>
  <conditionalFormatting sqref="P24:P26">
    <cfRule type="expression" dxfId="751" priority="51">
      <formula>IF(RIGHT(TEXT(P24,"0.#"),1)=".",FALSE,TRUE)</formula>
    </cfRule>
    <cfRule type="expression" dxfId="750" priority="52">
      <formula>IF(RIGHT(TEXT(P24,"0.#"),1)=".",TRUE,FALSE)</formula>
    </cfRule>
  </conditionalFormatting>
  <conditionalFormatting sqref="P27">
    <cfRule type="expression" dxfId="749" priority="49">
      <formula>IF(RIGHT(TEXT(P27,"0.#"),1)=".",FALSE,TRUE)</formula>
    </cfRule>
    <cfRule type="expression" dxfId="748" priority="50">
      <formula>IF(RIGHT(TEXT(P27,"0.#"),1)=".",TRUE,FALSE)</formula>
    </cfRule>
  </conditionalFormatting>
  <conditionalFormatting sqref="AI87">
    <cfRule type="expression" dxfId="747" priority="43">
      <formula>IF(RIGHT(TEXT(AI87,"0.#"),1)=".",FALSE,TRUE)</formula>
    </cfRule>
    <cfRule type="expression" dxfId="746" priority="44">
      <formula>IF(RIGHT(TEXT(AI87,"0.#"),1)=".",TRUE,FALSE)</formula>
    </cfRule>
  </conditionalFormatting>
  <conditionalFormatting sqref="AE88">
    <cfRule type="expression" dxfId="745" priority="47">
      <formula>IF(RIGHT(TEXT(AE88,"0.#"),1)=".",FALSE,TRUE)</formula>
    </cfRule>
    <cfRule type="expression" dxfId="744" priority="48">
      <formula>IF(RIGHT(TEXT(AE88,"0.#"),1)=".",TRUE,FALSE)</formula>
    </cfRule>
  </conditionalFormatting>
  <conditionalFormatting sqref="AE87">
    <cfRule type="expression" dxfId="743" priority="45">
      <formula>IF(RIGHT(TEXT(AE87,"0.#"),1)=".",FALSE,TRUE)</formula>
    </cfRule>
    <cfRule type="expression" dxfId="742" priority="46">
      <formula>IF(RIGHT(TEXT(AE87,"0.#"),1)=".",TRUE,FALSE)</formula>
    </cfRule>
  </conditionalFormatting>
  <conditionalFormatting sqref="AI88">
    <cfRule type="expression" dxfId="741" priority="41">
      <formula>IF(RIGHT(TEXT(AI88,"0.#"),1)=".",FALSE,TRUE)</formula>
    </cfRule>
    <cfRule type="expression" dxfId="740" priority="42">
      <formula>IF(RIGHT(TEXT(AI88,"0.#"),1)=".",TRUE,FALSE)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4:AU791 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52" man="1"/>
    <brk id="483" max="52" man="1"/>
    <brk id="733" max="52" man="1"/>
    <brk id="834" max="52" man="1"/>
    <brk id="901" max="52" man="1"/>
    <brk id="1135"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51" sqref="A50:A5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t="s">
        <v>563</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t="s">
        <v>563</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高齢社会対策、子ども・若者育成支援、少子化社会対策、男女共同参画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3" zoomScaleNormal="75" zoomScaleSheetLayoutView="100" zoomScalePageLayoutView="70" workbookViewId="0">
      <selection activeCell="AQ11" sqref="AQ11:AT1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7" t="s">
        <v>352</v>
      </c>
      <c r="B2" s="528"/>
      <c r="C2" s="528"/>
      <c r="D2" s="528"/>
      <c r="E2" s="528"/>
      <c r="F2" s="529"/>
      <c r="G2" s="817" t="s">
        <v>146</v>
      </c>
      <c r="H2" s="802"/>
      <c r="I2" s="802"/>
      <c r="J2" s="802"/>
      <c r="K2" s="802"/>
      <c r="L2" s="802"/>
      <c r="M2" s="802"/>
      <c r="N2" s="802"/>
      <c r="O2" s="803"/>
      <c r="P2" s="801" t="s">
        <v>59</v>
      </c>
      <c r="Q2" s="802"/>
      <c r="R2" s="802"/>
      <c r="S2" s="802"/>
      <c r="T2" s="802"/>
      <c r="U2" s="802"/>
      <c r="V2" s="802"/>
      <c r="W2" s="802"/>
      <c r="X2" s="803"/>
      <c r="Y2" s="1026"/>
      <c r="Z2" s="419"/>
      <c r="AA2" s="420"/>
      <c r="AB2" s="1030" t="s">
        <v>11</v>
      </c>
      <c r="AC2" s="1031"/>
      <c r="AD2" s="1032"/>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27"/>
      <c r="B3" s="528"/>
      <c r="C3" s="528"/>
      <c r="D3" s="528"/>
      <c r="E3" s="528"/>
      <c r="F3" s="529"/>
      <c r="G3" s="582"/>
      <c r="H3" s="383"/>
      <c r="I3" s="383"/>
      <c r="J3" s="383"/>
      <c r="K3" s="383"/>
      <c r="L3" s="383"/>
      <c r="M3" s="383"/>
      <c r="N3" s="383"/>
      <c r="O3" s="583"/>
      <c r="P3" s="595"/>
      <c r="Q3" s="383"/>
      <c r="R3" s="383"/>
      <c r="S3" s="383"/>
      <c r="T3" s="383"/>
      <c r="U3" s="383"/>
      <c r="V3" s="383"/>
      <c r="W3" s="383"/>
      <c r="X3" s="583"/>
      <c r="Y3" s="1027"/>
      <c r="Z3" s="1028"/>
      <c r="AA3" s="1029"/>
      <c r="AB3" s="1033"/>
      <c r="AC3" s="1034"/>
      <c r="AD3" s="103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0"/>
      <c r="B4" s="528"/>
      <c r="C4" s="528"/>
      <c r="D4" s="528"/>
      <c r="E4" s="528"/>
      <c r="F4" s="529"/>
      <c r="G4" s="555"/>
      <c r="H4" s="1036"/>
      <c r="I4" s="1036"/>
      <c r="J4" s="1036"/>
      <c r="K4" s="1036"/>
      <c r="L4" s="1036"/>
      <c r="M4" s="1036"/>
      <c r="N4" s="1036"/>
      <c r="O4" s="1037"/>
      <c r="P4" s="165"/>
      <c r="Q4" s="1044"/>
      <c r="R4" s="1044"/>
      <c r="S4" s="1044"/>
      <c r="T4" s="1044"/>
      <c r="U4" s="1044"/>
      <c r="V4" s="1044"/>
      <c r="W4" s="1044"/>
      <c r="X4" s="1045"/>
      <c r="Y4" s="1022" t="s">
        <v>12</v>
      </c>
      <c r="Z4" s="1023"/>
      <c r="AA4" s="1024"/>
      <c r="AB4" s="566"/>
      <c r="AC4" s="1025"/>
      <c r="AD4" s="102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1"/>
      <c r="B5" s="532"/>
      <c r="C5" s="532"/>
      <c r="D5" s="532"/>
      <c r="E5" s="532"/>
      <c r="F5" s="533"/>
      <c r="G5" s="1038"/>
      <c r="H5" s="1039"/>
      <c r="I5" s="1039"/>
      <c r="J5" s="1039"/>
      <c r="K5" s="1039"/>
      <c r="L5" s="1039"/>
      <c r="M5" s="1039"/>
      <c r="N5" s="1039"/>
      <c r="O5" s="1040"/>
      <c r="P5" s="1046"/>
      <c r="Q5" s="1046"/>
      <c r="R5" s="1046"/>
      <c r="S5" s="1046"/>
      <c r="T5" s="1046"/>
      <c r="U5" s="1046"/>
      <c r="V5" s="1046"/>
      <c r="W5" s="1046"/>
      <c r="X5" s="1047"/>
      <c r="Y5" s="307" t="s">
        <v>54</v>
      </c>
      <c r="Z5" s="1019"/>
      <c r="AA5" s="1020"/>
      <c r="AB5" s="537"/>
      <c r="AC5" s="1021"/>
      <c r="AD5" s="102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1"/>
      <c r="B6" s="532"/>
      <c r="C6" s="532"/>
      <c r="D6" s="532"/>
      <c r="E6" s="532"/>
      <c r="F6" s="533"/>
      <c r="G6" s="1041"/>
      <c r="H6" s="1042"/>
      <c r="I6" s="1042"/>
      <c r="J6" s="1042"/>
      <c r="K6" s="1042"/>
      <c r="L6" s="1042"/>
      <c r="M6" s="1042"/>
      <c r="N6" s="1042"/>
      <c r="O6" s="1043"/>
      <c r="P6" s="1048"/>
      <c r="Q6" s="1048"/>
      <c r="R6" s="1048"/>
      <c r="S6" s="1048"/>
      <c r="T6" s="1048"/>
      <c r="U6" s="1048"/>
      <c r="V6" s="1048"/>
      <c r="W6" s="1048"/>
      <c r="X6" s="1049"/>
      <c r="Y6" s="1050" t="s">
        <v>13</v>
      </c>
      <c r="Z6" s="1019"/>
      <c r="AA6" s="1020"/>
      <c r="AB6" s="473" t="s">
        <v>182</v>
      </c>
      <c r="AC6" s="1051"/>
      <c r="AD6" s="105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0" t="s">
        <v>383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7" t="s">
        <v>352</v>
      </c>
      <c r="B9" s="528"/>
      <c r="C9" s="528"/>
      <c r="D9" s="528"/>
      <c r="E9" s="528"/>
      <c r="F9" s="529"/>
      <c r="G9" s="817" t="s">
        <v>146</v>
      </c>
      <c r="H9" s="802"/>
      <c r="I9" s="802"/>
      <c r="J9" s="802"/>
      <c r="K9" s="802"/>
      <c r="L9" s="802"/>
      <c r="M9" s="802"/>
      <c r="N9" s="802"/>
      <c r="O9" s="803"/>
      <c r="P9" s="801" t="s">
        <v>59</v>
      </c>
      <c r="Q9" s="802"/>
      <c r="R9" s="802"/>
      <c r="S9" s="802"/>
      <c r="T9" s="802"/>
      <c r="U9" s="802"/>
      <c r="V9" s="802"/>
      <c r="W9" s="802"/>
      <c r="X9" s="803"/>
      <c r="Y9" s="1026"/>
      <c r="Z9" s="419"/>
      <c r="AA9" s="420"/>
      <c r="AB9" s="1030" t="s">
        <v>11</v>
      </c>
      <c r="AC9" s="1031"/>
      <c r="AD9" s="1032"/>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27"/>
      <c r="B10" s="528"/>
      <c r="C10" s="528"/>
      <c r="D10" s="528"/>
      <c r="E10" s="528"/>
      <c r="F10" s="529"/>
      <c r="G10" s="582"/>
      <c r="H10" s="383"/>
      <c r="I10" s="383"/>
      <c r="J10" s="383"/>
      <c r="K10" s="383"/>
      <c r="L10" s="383"/>
      <c r="M10" s="383"/>
      <c r="N10" s="383"/>
      <c r="O10" s="583"/>
      <c r="P10" s="595"/>
      <c r="Q10" s="383"/>
      <c r="R10" s="383"/>
      <c r="S10" s="383"/>
      <c r="T10" s="383"/>
      <c r="U10" s="383"/>
      <c r="V10" s="383"/>
      <c r="W10" s="383"/>
      <c r="X10" s="583"/>
      <c r="Y10" s="1027"/>
      <c r="Z10" s="1028"/>
      <c r="AA10" s="1029"/>
      <c r="AB10" s="1033"/>
      <c r="AC10" s="1034"/>
      <c r="AD10" s="103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0"/>
      <c r="B11" s="528"/>
      <c r="C11" s="528"/>
      <c r="D11" s="528"/>
      <c r="E11" s="528"/>
      <c r="F11" s="529"/>
      <c r="G11" s="555"/>
      <c r="H11" s="1036"/>
      <c r="I11" s="1036"/>
      <c r="J11" s="1036"/>
      <c r="K11" s="1036"/>
      <c r="L11" s="1036"/>
      <c r="M11" s="1036"/>
      <c r="N11" s="1036"/>
      <c r="O11" s="1037"/>
      <c r="P11" s="165"/>
      <c r="Q11" s="1044"/>
      <c r="R11" s="1044"/>
      <c r="S11" s="1044"/>
      <c r="T11" s="1044"/>
      <c r="U11" s="1044"/>
      <c r="V11" s="1044"/>
      <c r="W11" s="1044"/>
      <c r="X11" s="1045"/>
      <c r="Y11" s="1022" t="s">
        <v>12</v>
      </c>
      <c r="Z11" s="1023"/>
      <c r="AA11" s="1024"/>
      <c r="AB11" s="566"/>
      <c r="AC11" s="1025"/>
      <c r="AD11" s="102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1"/>
      <c r="B12" s="532"/>
      <c r="C12" s="532"/>
      <c r="D12" s="532"/>
      <c r="E12" s="532"/>
      <c r="F12" s="533"/>
      <c r="G12" s="1038"/>
      <c r="H12" s="1039"/>
      <c r="I12" s="1039"/>
      <c r="J12" s="1039"/>
      <c r="K12" s="1039"/>
      <c r="L12" s="1039"/>
      <c r="M12" s="1039"/>
      <c r="N12" s="1039"/>
      <c r="O12" s="1040"/>
      <c r="P12" s="1046"/>
      <c r="Q12" s="1046"/>
      <c r="R12" s="1046"/>
      <c r="S12" s="1046"/>
      <c r="T12" s="1046"/>
      <c r="U12" s="1046"/>
      <c r="V12" s="1046"/>
      <c r="W12" s="1046"/>
      <c r="X12" s="1047"/>
      <c r="Y12" s="307" t="s">
        <v>54</v>
      </c>
      <c r="Z12" s="1019"/>
      <c r="AA12" s="1020"/>
      <c r="AB12" s="537"/>
      <c r="AC12" s="1021"/>
      <c r="AD12" s="102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7"/>
      <c r="B13" s="668"/>
      <c r="C13" s="668"/>
      <c r="D13" s="668"/>
      <c r="E13" s="668"/>
      <c r="F13" s="669"/>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3" t="s">
        <v>182</v>
      </c>
      <c r="AC13" s="1051"/>
      <c r="AD13" s="105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0" t="s">
        <v>383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7" t="s">
        <v>352</v>
      </c>
      <c r="B16" s="528"/>
      <c r="C16" s="528"/>
      <c r="D16" s="528"/>
      <c r="E16" s="528"/>
      <c r="F16" s="529"/>
      <c r="G16" s="817" t="s">
        <v>146</v>
      </c>
      <c r="H16" s="802"/>
      <c r="I16" s="802"/>
      <c r="J16" s="802"/>
      <c r="K16" s="802"/>
      <c r="L16" s="802"/>
      <c r="M16" s="802"/>
      <c r="N16" s="802"/>
      <c r="O16" s="803"/>
      <c r="P16" s="801" t="s">
        <v>59</v>
      </c>
      <c r="Q16" s="802"/>
      <c r="R16" s="802"/>
      <c r="S16" s="802"/>
      <c r="T16" s="802"/>
      <c r="U16" s="802"/>
      <c r="V16" s="802"/>
      <c r="W16" s="802"/>
      <c r="X16" s="803"/>
      <c r="Y16" s="1026"/>
      <c r="Z16" s="419"/>
      <c r="AA16" s="420"/>
      <c r="AB16" s="1030" t="s">
        <v>11</v>
      </c>
      <c r="AC16" s="1031"/>
      <c r="AD16" s="1032"/>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27"/>
      <c r="B17" s="528"/>
      <c r="C17" s="528"/>
      <c r="D17" s="528"/>
      <c r="E17" s="528"/>
      <c r="F17" s="529"/>
      <c r="G17" s="582"/>
      <c r="H17" s="383"/>
      <c r="I17" s="383"/>
      <c r="J17" s="383"/>
      <c r="K17" s="383"/>
      <c r="L17" s="383"/>
      <c r="M17" s="383"/>
      <c r="N17" s="383"/>
      <c r="O17" s="583"/>
      <c r="P17" s="595"/>
      <c r="Q17" s="383"/>
      <c r="R17" s="383"/>
      <c r="S17" s="383"/>
      <c r="T17" s="383"/>
      <c r="U17" s="383"/>
      <c r="V17" s="383"/>
      <c r="W17" s="383"/>
      <c r="X17" s="583"/>
      <c r="Y17" s="1027"/>
      <c r="Z17" s="1028"/>
      <c r="AA17" s="1029"/>
      <c r="AB17" s="1033"/>
      <c r="AC17" s="1034"/>
      <c r="AD17" s="103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0"/>
      <c r="B18" s="528"/>
      <c r="C18" s="528"/>
      <c r="D18" s="528"/>
      <c r="E18" s="528"/>
      <c r="F18" s="529"/>
      <c r="G18" s="555"/>
      <c r="H18" s="1036"/>
      <c r="I18" s="1036"/>
      <c r="J18" s="1036"/>
      <c r="K18" s="1036"/>
      <c r="L18" s="1036"/>
      <c r="M18" s="1036"/>
      <c r="N18" s="1036"/>
      <c r="O18" s="1037"/>
      <c r="P18" s="165"/>
      <c r="Q18" s="1044"/>
      <c r="R18" s="1044"/>
      <c r="S18" s="1044"/>
      <c r="T18" s="1044"/>
      <c r="U18" s="1044"/>
      <c r="V18" s="1044"/>
      <c r="W18" s="1044"/>
      <c r="X18" s="1045"/>
      <c r="Y18" s="1022" t="s">
        <v>12</v>
      </c>
      <c r="Z18" s="1023"/>
      <c r="AA18" s="1024"/>
      <c r="AB18" s="566"/>
      <c r="AC18" s="1025"/>
      <c r="AD18" s="102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1"/>
      <c r="B19" s="532"/>
      <c r="C19" s="532"/>
      <c r="D19" s="532"/>
      <c r="E19" s="532"/>
      <c r="F19" s="533"/>
      <c r="G19" s="1038"/>
      <c r="H19" s="1039"/>
      <c r="I19" s="1039"/>
      <c r="J19" s="1039"/>
      <c r="K19" s="1039"/>
      <c r="L19" s="1039"/>
      <c r="M19" s="1039"/>
      <c r="N19" s="1039"/>
      <c r="O19" s="1040"/>
      <c r="P19" s="1046"/>
      <c r="Q19" s="1046"/>
      <c r="R19" s="1046"/>
      <c r="S19" s="1046"/>
      <c r="T19" s="1046"/>
      <c r="U19" s="1046"/>
      <c r="V19" s="1046"/>
      <c r="W19" s="1046"/>
      <c r="X19" s="1047"/>
      <c r="Y19" s="307" t="s">
        <v>54</v>
      </c>
      <c r="Z19" s="1019"/>
      <c r="AA19" s="1020"/>
      <c r="AB19" s="537"/>
      <c r="AC19" s="1021"/>
      <c r="AD19" s="102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7"/>
      <c r="B20" s="668"/>
      <c r="C20" s="668"/>
      <c r="D20" s="668"/>
      <c r="E20" s="668"/>
      <c r="F20" s="669"/>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3" t="s">
        <v>182</v>
      </c>
      <c r="AC20" s="1051"/>
      <c r="AD20" s="105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0" t="s">
        <v>383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7" t="s">
        <v>352</v>
      </c>
      <c r="B23" s="528"/>
      <c r="C23" s="528"/>
      <c r="D23" s="528"/>
      <c r="E23" s="528"/>
      <c r="F23" s="529"/>
      <c r="G23" s="817" t="s">
        <v>146</v>
      </c>
      <c r="H23" s="802"/>
      <c r="I23" s="802"/>
      <c r="J23" s="802"/>
      <c r="K23" s="802"/>
      <c r="L23" s="802"/>
      <c r="M23" s="802"/>
      <c r="N23" s="802"/>
      <c r="O23" s="803"/>
      <c r="P23" s="801" t="s">
        <v>59</v>
      </c>
      <c r="Q23" s="802"/>
      <c r="R23" s="802"/>
      <c r="S23" s="802"/>
      <c r="T23" s="802"/>
      <c r="U23" s="802"/>
      <c r="V23" s="802"/>
      <c r="W23" s="802"/>
      <c r="X23" s="803"/>
      <c r="Y23" s="1026"/>
      <c r="Z23" s="419"/>
      <c r="AA23" s="420"/>
      <c r="AB23" s="1030" t="s">
        <v>11</v>
      </c>
      <c r="AC23" s="1031"/>
      <c r="AD23" s="1032"/>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27"/>
      <c r="B24" s="528"/>
      <c r="C24" s="528"/>
      <c r="D24" s="528"/>
      <c r="E24" s="528"/>
      <c r="F24" s="529"/>
      <c r="G24" s="582"/>
      <c r="H24" s="383"/>
      <c r="I24" s="383"/>
      <c r="J24" s="383"/>
      <c r="K24" s="383"/>
      <c r="L24" s="383"/>
      <c r="M24" s="383"/>
      <c r="N24" s="383"/>
      <c r="O24" s="583"/>
      <c r="P24" s="595"/>
      <c r="Q24" s="383"/>
      <c r="R24" s="383"/>
      <c r="S24" s="383"/>
      <c r="T24" s="383"/>
      <c r="U24" s="383"/>
      <c r="V24" s="383"/>
      <c r="W24" s="383"/>
      <c r="X24" s="583"/>
      <c r="Y24" s="1027"/>
      <c r="Z24" s="1028"/>
      <c r="AA24" s="1029"/>
      <c r="AB24" s="1033"/>
      <c r="AC24" s="1034"/>
      <c r="AD24" s="103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0"/>
      <c r="B25" s="528"/>
      <c r="C25" s="528"/>
      <c r="D25" s="528"/>
      <c r="E25" s="528"/>
      <c r="F25" s="529"/>
      <c r="G25" s="555"/>
      <c r="H25" s="1036"/>
      <c r="I25" s="1036"/>
      <c r="J25" s="1036"/>
      <c r="K25" s="1036"/>
      <c r="L25" s="1036"/>
      <c r="M25" s="1036"/>
      <c r="N25" s="1036"/>
      <c r="O25" s="1037"/>
      <c r="P25" s="165"/>
      <c r="Q25" s="1044"/>
      <c r="R25" s="1044"/>
      <c r="S25" s="1044"/>
      <c r="T25" s="1044"/>
      <c r="U25" s="1044"/>
      <c r="V25" s="1044"/>
      <c r="W25" s="1044"/>
      <c r="X25" s="1045"/>
      <c r="Y25" s="1022" t="s">
        <v>12</v>
      </c>
      <c r="Z25" s="1023"/>
      <c r="AA25" s="1024"/>
      <c r="AB25" s="566"/>
      <c r="AC25" s="1025"/>
      <c r="AD25" s="102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1"/>
      <c r="B26" s="532"/>
      <c r="C26" s="532"/>
      <c r="D26" s="532"/>
      <c r="E26" s="532"/>
      <c r="F26" s="533"/>
      <c r="G26" s="1038"/>
      <c r="H26" s="1039"/>
      <c r="I26" s="1039"/>
      <c r="J26" s="1039"/>
      <c r="K26" s="1039"/>
      <c r="L26" s="1039"/>
      <c r="M26" s="1039"/>
      <c r="N26" s="1039"/>
      <c r="O26" s="1040"/>
      <c r="P26" s="1046"/>
      <c r="Q26" s="1046"/>
      <c r="R26" s="1046"/>
      <c r="S26" s="1046"/>
      <c r="T26" s="1046"/>
      <c r="U26" s="1046"/>
      <c r="V26" s="1046"/>
      <c r="W26" s="1046"/>
      <c r="X26" s="1047"/>
      <c r="Y26" s="307" t="s">
        <v>54</v>
      </c>
      <c r="Z26" s="1019"/>
      <c r="AA26" s="1020"/>
      <c r="AB26" s="537"/>
      <c r="AC26" s="1021"/>
      <c r="AD26" s="102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7"/>
      <c r="B27" s="668"/>
      <c r="C27" s="668"/>
      <c r="D27" s="668"/>
      <c r="E27" s="668"/>
      <c r="F27" s="669"/>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3" t="s">
        <v>182</v>
      </c>
      <c r="AC27" s="1051"/>
      <c r="AD27" s="105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0" t="s">
        <v>383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7" t="s">
        <v>352</v>
      </c>
      <c r="B30" s="528"/>
      <c r="C30" s="528"/>
      <c r="D30" s="528"/>
      <c r="E30" s="528"/>
      <c r="F30" s="529"/>
      <c r="G30" s="817" t="s">
        <v>146</v>
      </c>
      <c r="H30" s="802"/>
      <c r="I30" s="802"/>
      <c r="J30" s="802"/>
      <c r="K30" s="802"/>
      <c r="L30" s="802"/>
      <c r="M30" s="802"/>
      <c r="N30" s="802"/>
      <c r="O30" s="803"/>
      <c r="P30" s="801" t="s">
        <v>59</v>
      </c>
      <c r="Q30" s="802"/>
      <c r="R30" s="802"/>
      <c r="S30" s="802"/>
      <c r="T30" s="802"/>
      <c r="U30" s="802"/>
      <c r="V30" s="802"/>
      <c r="W30" s="802"/>
      <c r="X30" s="803"/>
      <c r="Y30" s="1026"/>
      <c r="Z30" s="419"/>
      <c r="AA30" s="420"/>
      <c r="AB30" s="1030" t="s">
        <v>11</v>
      </c>
      <c r="AC30" s="1031"/>
      <c r="AD30" s="1032"/>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27"/>
      <c r="B31" s="528"/>
      <c r="C31" s="528"/>
      <c r="D31" s="528"/>
      <c r="E31" s="528"/>
      <c r="F31" s="529"/>
      <c r="G31" s="582"/>
      <c r="H31" s="383"/>
      <c r="I31" s="383"/>
      <c r="J31" s="383"/>
      <c r="K31" s="383"/>
      <c r="L31" s="383"/>
      <c r="M31" s="383"/>
      <c r="N31" s="383"/>
      <c r="O31" s="583"/>
      <c r="P31" s="595"/>
      <c r="Q31" s="383"/>
      <c r="R31" s="383"/>
      <c r="S31" s="383"/>
      <c r="T31" s="383"/>
      <c r="U31" s="383"/>
      <c r="V31" s="383"/>
      <c r="W31" s="383"/>
      <c r="X31" s="583"/>
      <c r="Y31" s="1027"/>
      <c r="Z31" s="1028"/>
      <c r="AA31" s="1029"/>
      <c r="AB31" s="1033"/>
      <c r="AC31" s="1034"/>
      <c r="AD31" s="103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0"/>
      <c r="B32" s="528"/>
      <c r="C32" s="528"/>
      <c r="D32" s="528"/>
      <c r="E32" s="528"/>
      <c r="F32" s="529"/>
      <c r="G32" s="555"/>
      <c r="H32" s="1036"/>
      <c r="I32" s="1036"/>
      <c r="J32" s="1036"/>
      <c r="K32" s="1036"/>
      <c r="L32" s="1036"/>
      <c r="M32" s="1036"/>
      <c r="N32" s="1036"/>
      <c r="O32" s="1037"/>
      <c r="P32" s="165"/>
      <c r="Q32" s="1044"/>
      <c r="R32" s="1044"/>
      <c r="S32" s="1044"/>
      <c r="T32" s="1044"/>
      <c r="U32" s="1044"/>
      <c r="V32" s="1044"/>
      <c r="W32" s="1044"/>
      <c r="X32" s="1045"/>
      <c r="Y32" s="1022" t="s">
        <v>12</v>
      </c>
      <c r="Z32" s="1023"/>
      <c r="AA32" s="1024"/>
      <c r="AB32" s="566"/>
      <c r="AC32" s="1025"/>
      <c r="AD32" s="102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1"/>
      <c r="B33" s="532"/>
      <c r="C33" s="532"/>
      <c r="D33" s="532"/>
      <c r="E33" s="532"/>
      <c r="F33" s="533"/>
      <c r="G33" s="1038"/>
      <c r="H33" s="1039"/>
      <c r="I33" s="1039"/>
      <c r="J33" s="1039"/>
      <c r="K33" s="1039"/>
      <c r="L33" s="1039"/>
      <c r="M33" s="1039"/>
      <c r="N33" s="1039"/>
      <c r="O33" s="1040"/>
      <c r="P33" s="1046"/>
      <c r="Q33" s="1046"/>
      <c r="R33" s="1046"/>
      <c r="S33" s="1046"/>
      <c r="T33" s="1046"/>
      <c r="U33" s="1046"/>
      <c r="V33" s="1046"/>
      <c r="W33" s="1046"/>
      <c r="X33" s="1047"/>
      <c r="Y33" s="307" t="s">
        <v>54</v>
      </c>
      <c r="Z33" s="1019"/>
      <c r="AA33" s="1020"/>
      <c r="AB33" s="537"/>
      <c r="AC33" s="1021"/>
      <c r="AD33" s="102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7"/>
      <c r="B34" s="668"/>
      <c r="C34" s="668"/>
      <c r="D34" s="668"/>
      <c r="E34" s="668"/>
      <c r="F34" s="669"/>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3" t="s">
        <v>182</v>
      </c>
      <c r="AC34" s="1051"/>
      <c r="AD34" s="105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0" t="s">
        <v>383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7" t="s">
        <v>352</v>
      </c>
      <c r="B37" s="528"/>
      <c r="C37" s="528"/>
      <c r="D37" s="528"/>
      <c r="E37" s="528"/>
      <c r="F37" s="529"/>
      <c r="G37" s="817" t="s">
        <v>146</v>
      </c>
      <c r="H37" s="802"/>
      <c r="I37" s="802"/>
      <c r="J37" s="802"/>
      <c r="K37" s="802"/>
      <c r="L37" s="802"/>
      <c r="M37" s="802"/>
      <c r="N37" s="802"/>
      <c r="O37" s="803"/>
      <c r="P37" s="801" t="s">
        <v>59</v>
      </c>
      <c r="Q37" s="802"/>
      <c r="R37" s="802"/>
      <c r="S37" s="802"/>
      <c r="T37" s="802"/>
      <c r="U37" s="802"/>
      <c r="V37" s="802"/>
      <c r="W37" s="802"/>
      <c r="X37" s="803"/>
      <c r="Y37" s="1026"/>
      <c r="Z37" s="419"/>
      <c r="AA37" s="420"/>
      <c r="AB37" s="1030" t="s">
        <v>11</v>
      </c>
      <c r="AC37" s="1031"/>
      <c r="AD37" s="1032"/>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27"/>
      <c r="B38" s="528"/>
      <c r="C38" s="528"/>
      <c r="D38" s="528"/>
      <c r="E38" s="528"/>
      <c r="F38" s="529"/>
      <c r="G38" s="582"/>
      <c r="H38" s="383"/>
      <c r="I38" s="383"/>
      <c r="J38" s="383"/>
      <c r="K38" s="383"/>
      <c r="L38" s="383"/>
      <c r="M38" s="383"/>
      <c r="N38" s="383"/>
      <c r="O38" s="583"/>
      <c r="P38" s="595"/>
      <c r="Q38" s="383"/>
      <c r="R38" s="383"/>
      <c r="S38" s="383"/>
      <c r="T38" s="383"/>
      <c r="U38" s="383"/>
      <c r="V38" s="383"/>
      <c r="W38" s="383"/>
      <c r="X38" s="583"/>
      <c r="Y38" s="1027"/>
      <c r="Z38" s="1028"/>
      <c r="AA38" s="1029"/>
      <c r="AB38" s="1033"/>
      <c r="AC38" s="1034"/>
      <c r="AD38" s="103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0"/>
      <c r="B39" s="528"/>
      <c r="C39" s="528"/>
      <c r="D39" s="528"/>
      <c r="E39" s="528"/>
      <c r="F39" s="529"/>
      <c r="G39" s="555"/>
      <c r="H39" s="1036"/>
      <c r="I39" s="1036"/>
      <c r="J39" s="1036"/>
      <c r="K39" s="1036"/>
      <c r="L39" s="1036"/>
      <c r="M39" s="1036"/>
      <c r="N39" s="1036"/>
      <c r="O39" s="1037"/>
      <c r="P39" s="165"/>
      <c r="Q39" s="1044"/>
      <c r="R39" s="1044"/>
      <c r="S39" s="1044"/>
      <c r="T39" s="1044"/>
      <c r="U39" s="1044"/>
      <c r="V39" s="1044"/>
      <c r="W39" s="1044"/>
      <c r="X39" s="1045"/>
      <c r="Y39" s="1022" t="s">
        <v>12</v>
      </c>
      <c r="Z39" s="1023"/>
      <c r="AA39" s="1024"/>
      <c r="AB39" s="566"/>
      <c r="AC39" s="1025"/>
      <c r="AD39" s="102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1"/>
      <c r="B40" s="532"/>
      <c r="C40" s="532"/>
      <c r="D40" s="532"/>
      <c r="E40" s="532"/>
      <c r="F40" s="533"/>
      <c r="G40" s="1038"/>
      <c r="H40" s="1039"/>
      <c r="I40" s="1039"/>
      <c r="J40" s="1039"/>
      <c r="K40" s="1039"/>
      <c r="L40" s="1039"/>
      <c r="M40" s="1039"/>
      <c r="N40" s="1039"/>
      <c r="O40" s="1040"/>
      <c r="P40" s="1046"/>
      <c r="Q40" s="1046"/>
      <c r="R40" s="1046"/>
      <c r="S40" s="1046"/>
      <c r="T40" s="1046"/>
      <c r="U40" s="1046"/>
      <c r="V40" s="1046"/>
      <c r="W40" s="1046"/>
      <c r="X40" s="1047"/>
      <c r="Y40" s="307" t="s">
        <v>54</v>
      </c>
      <c r="Z40" s="1019"/>
      <c r="AA40" s="1020"/>
      <c r="AB40" s="537"/>
      <c r="AC40" s="1021"/>
      <c r="AD40" s="102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7"/>
      <c r="B41" s="668"/>
      <c r="C41" s="668"/>
      <c r="D41" s="668"/>
      <c r="E41" s="668"/>
      <c r="F41" s="669"/>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3" t="s">
        <v>182</v>
      </c>
      <c r="AC41" s="1051"/>
      <c r="AD41" s="105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0" t="s">
        <v>383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7" t="s">
        <v>352</v>
      </c>
      <c r="B44" s="528"/>
      <c r="C44" s="528"/>
      <c r="D44" s="528"/>
      <c r="E44" s="528"/>
      <c r="F44" s="529"/>
      <c r="G44" s="817" t="s">
        <v>146</v>
      </c>
      <c r="H44" s="802"/>
      <c r="I44" s="802"/>
      <c r="J44" s="802"/>
      <c r="K44" s="802"/>
      <c r="L44" s="802"/>
      <c r="M44" s="802"/>
      <c r="N44" s="802"/>
      <c r="O44" s="803"/>
      <c r="P44" s="801" t="s">
        <v>59</v>
      </c>
      <c r="Q44" s="802"/>
      <c r="R44" s="802"/>
      <c r="S44" s="802"/>
      <c r="T44" s="802"/>
      <c r="U44" s="802"/>
      <c r="V44" s="802"/>
      <c r="W44" s="802"/>
      <c r="X44" s="803"/>
      <c r="Y44" s="1026"/>
      <c r="Z44" s="419"/>
      <c r="AA44" s="420"/>
      <c r="AB44" s="1030" t="s">
        <v>11</v>
      </c>
      <c r="AC44" s="1031"/>
      <c r="AD44" s="1032"/>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27"/>
      <c r="B45" s="528"/>
      <c r="C45" s="528"/>
      <c r="D45" s="528"/>
      <c r="E45" s="528"/>
      <c r="F45" s="529"/>
      <c r="G45" s="582"/>
      <c r="H45" s="383"/>
      <c r="I45" s="383"/>
      <c r="J45" s="383"/>
      <c r="K45" s="383"/>
      <c r="L45" s="383"/>
      <c r="M45" s="383"/>
      <c r="N45" s="383"/>
      <c r="O45" s="583"/>
      <c r="P45" s="595"/>
      <c r="Q45" s="383"/>
      <c r="R45" s="383"/>
      <c r="S45" s="383"/>
      <c r="T45" s="383"/>
      <c r="U45" s="383"/>
      <c r="V45" s="383"/>
      <c r="W45" s="383"/>
      <c r="X45" s="583"/>
      <c r="Y45" s="1027"/>
      <c r="Z45" s="1028"/>
      <c r="AA45" s="1029"/>
      <c r="AB45" s="1033"/>
      <c r="AC45" s="1034"/>
      <c r="AD45" s="103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0"/>
      <c r="B46" s="528"/>
      <c r="C46" s="528"/>
      <c r="D46" s="528"/>
      <c r="E46" s="528"/>
      <c r="F46" s="529"/>
      <c r="G46" s="555"/>
      <c r="H46" s="1036"/>
      <c r="I46" s="1036"/>
      <c r="J46" s="1036"/>
      <c r="K46" s="1036"/>
      <c r="L46" s="1036"/>
      <c r="M46" s="1036"/>
      <c r="N46" s="1036"/>
      <c r="O46" s="1037"/>
      <c r="P46" s="165"/>
      <c r="Q46" s="1044"/>
      <c r="R46" s="1044"/>
      <c r="S46" s="1044"/>
      <c r="T46" s="1044"/>
      <c r="U46" s="1044"/>
      <c r="V46" s="1044"/>
      <c r="W46" s="1044"/>
      <c r="X46" s="1045"/>
      <c r="Y46" s="1022" t="s">
        <v>12</v>
      </c>
      <c r="Z46" s="1023"/>
      <c r="AA46" s="1024"/>
      <c r="AB46" s="566"/>
      <c r="AC46" s="1025"/>
      <c r="AD46" s="102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1"/>
      <c r="B47" s="532"/>
      <c r="C47" s="532"/>
      <c r="D47" s="532"/>
      <c r="E47" s="532"/>
      <c r="F47" s="533"/>
      <c r="G47" s="1038"/>
      <c r="H47" s="1039"/>
      <c r="I47" s="1039"/>
      <c r="J47" s="1039"/>
      <c r="K47" s="1039"/>
      <c r="L47" s="1039"/>
      <c r="M47" s="1039"/>
      <c r="N47" s="1039"/>
      <c r="O47" s="1040"/>
      <c r="P47" s="1046"/>
      <c r="Q47" s="1046"/>
      <c r="R47" s="1046"/>
      <c r="S47" s="1046"/>
      <c r="T47" s="1046"/>
      <c r="U47" s="1046"/>
      <c r="V47" s="1046"/>
      <c r="W47" s="1046"/>
      <c r="X47" s="1047"/>
      <c r="Y47" s="307" t="s">
        <v>54</v>
      </c>
      <c r="Z47" s="1019"/>
      <c r="AA47" s="1020"/>
      <c r="AB47" s="537"/>
      <c r="AC47" s="1021"/>
      <c r="AD47" s="102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7"/>
      <c r="B48" s="668"/>
      <c r="C48" s="668"/>
      <c r="D48" s="668"/>
      <c r="E48" s="668"/>
      <c r="F48" s="669"/>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3" t="s">
        <v>182</v>
      </c>
      <c r="AC48" s="1051"/>
      <c r="AD48" s="105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0" t="s">
        <v>383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7" t="s">
        <v>352</v>
      </c>
      <c r="B51" s="528"/>
      <c r="C51" s="528"/>
      <c r="D51" s="528"/>
      <c r="E51" s="528"/>
      <c r="F51" s="529"/>
      <c r="G51" s="817" t="s">
        <v>146</v>
      </c>
      <c r="H51" s="802"/>
      <c r="I51" s="802"/>
      <c r="J51" s="802"/>
      <c r="K51" s="802"/>
      <c r="L51" s="802"/>
      <c r="M51" s="802"/>
      <c r="N51" s="802"/>
      <c r="O51" s="803"/>
      <c r="P51" s="801" t="s">
        <v>59</v>
      </c>
      <c r="Q51" s="802"/>
      <c r="R51" s="802"/>
      <c r="S51" s="802"/>
      <c r="T51" s="802"/>
      <c r="U51" s="802"/>
      <c r="V51" s="802"/>
      <c r="W51" s="802"/>
      <c r="X51" s="803"/>
      <c r="Y51" s="1026"/>
      <c r="Z51" s="419"/>
      <c r="AA51" s="420"/>
      <c r="AB51" s="372" t="s">
        <v>11</v>
      </c>
      <c r="AC51" s="1031"/>
      <c r="AD51" s="1032"/>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27"/>
      <c r="B52" s="528"/>
      <c r="C52" s="528"/>
      <c r="D52" s="528"/>
      <c r="E52" s="528"/>
      <c r="F52" s="529"/>
      <c r="G52" s="582"/>
      <c r="H52" s="383"/>
      <c r="I52" s="383"/>
      <c r="J52" s="383"/>
      <c r="K52" s="383"/>
      <c r="L52" s="383"/>
      <c r="M52" s="383"/>
      <c r="N52" s="383"/>
      <c r="O52" s="583"/>
      <c r="P52" s="595"/>
      <c r="Q52" s="383"/>
      <c r="R52" s="383"/>
      <c r="S52" s="383"/>
      <c r="T52" s="383"/>
      <c r="U52" s="383"/>
      <c r="V52" s="383"/>
      <c r="W52" s="383"/>
      <c r="X52" s="583"/>
      <c r="Y52" s="1027"/>
      <c r="Z52" s="1028"/>
      <c r="AA52" s="1029"/>
      <c r="AB52" s="1033"/>
      <c r="AC52" s="1034"/>
      <c r="AD52" s="103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0"/>
      <c r="B53" s="528"/>
      <c r="C53" s="528"/>
      <c r="D53" s="528"/>
      <c r="E53" s="528"/>
      <c r="F53" s="529"/>
      <c r="G53" s="555"/>
      <c r="H53" s="1036"/>
      <c r="I53" s="1036"/>
      <c r="J53" s="1036"/>
      <c r="K53" s="1036"/>
      <c r="L53" s="1036"/>
      <c r="M53" s="1036"/>
      <c r="N53" s="1036"/>
      <c r="O53" s="1037"/>
      <c r="P53" s="165"/>
      <c r="Q53" s="1044"/>
      <c r="R53" s="1044"/>
      <c r="S53" s="1044"/>
      <c r="T53" s="1044"/>
      <c r="U53" s="1044"/>
      <c r="V53" s="1044"/>
      <c r="W53" s="1044"/>
      <c r="X53" s="1045"/>
      <c r="Y53" s="1022" t="s">
        <v>12</v>
      </c>
      <c r="Z53" s="1023"/>
      <c r="AA53" s="1024"/>
      <c r="AB53" s="566"/>
      <c r="AC53" s="1025"/>
      <c r="AD53" s="102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1"/>
      <c r="B54" s="532"/>
      <c r="C54" s="532"/>
      <c r="D54" s="532"/>
      <c r="E54" s="532"/>
      <c r="F54" s="533"/>
      <c r="G54" s="1038"/>
      <c r="H54" s="1039"/>
      <c r="I54" s="1039"/>
      <c r="J54" s="1039"/>
      <c r="K54" s="1039"/>
      <c r="L54" s="1039"/>
      <c r="M54" s="1039"/>
      <c r="N54" s="1039"/>
      <c r="O54" s="1040"/>
      <c r="P54" s="1046"/>
      <c r="Q54" s="1046"/>
      <c r="R54" s="1046"/>
      <c r="S54" s="1046"/>
      <c r="T54" s="1046"/>
      <c r="U54" s="1046"/>
      <c r="V54" s="1046"/>
      <c r="W54" s="1046"/>
      <c r="X54" s="1047"/>
      <c r="Y54" s="307" t="s">
        <v>54</v>
      </c>
      <c r="Z54" s="1019"/>
      <c r="AA54" s="1020"/>
      <c r="AB54" s="537"/>
      <c r="AC54" s="1021"/>
      <c r="AD54" s="102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7"/>
      <c r="B55" s="668"/>
      <c r="C55" s="668"/>
      <c r="D55" s="668"/>
      <c r="E55" s="668"/>
      <c r="F55" s="669"/>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3" t="s">
        <v>182</v>
      </c>
      <c r="AC55" s="1051"/>
      <c r="AD55" s="105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0" t="s">
        <v>383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7" t="s">
        <v>352</v>
      </c>
      <c r="B58" s="528"/>
      <c r="C58" s="528"/>
      <c r="D58" s="528"/>
      <c r="E58" s="528"/>
      <c r="F58" s="529"/>
      <c r="G58" s="817" t="s">
        <v>146</v>
      </c>
      <c r="H58" s="802"/>
      <c r="I58" s="802"/>
      <c r="J58" s="802"/>
      <c r="K58" s="802"/>
      <c r="L58" s="802"/>
      <c r="M58" s="802"/>
      <c r="N58" s="802"/>
      <c r="O58" s="803"/>
      <c r="P58" s="801" t="s">
        <v>59</v>
      </c>
      <c r="Q58" s="802"/>
      <c r="R58" s="802"/>
      <c r="S58" s="802"/>
      <c r="T58" s="802"/>
      <c r="U58" s="802"/>
      <c r="V58" s="802"/>
      <c r="W58" s="802"/>
      <c r="X58" s="803"/>
      <c r="Y58" s="1026"/>
      <c r="Z58" s="419"/>
      <c r="AA58" s="420"/>
      <c r="AB58" s="1030" t="s">
        <v>11</v>
      </c>
      <c r="AC58" s="1031"/>
      <c r="AD58" s="1032"/>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27"/>
      <c r="B59" s="528"/>
      <c r="C59" s="528"/>
      <c r="D59" s="528"/>
      <c r="E59" s="528"/>
      <c r="F59" s="529"/>
      <c r="G59" s="582"/>
      <c r="H59" s="383"/>
      <c r="I59" s="383"/>
      <c r="J59" s="383"/>
      <c r="K59" s="383"/>
      <c r="L59" s="383"/>
      <c r="M59" s="383"/>
      <c r="N59" s="383"/>
      <c r="O59" s="583"/>
      <c r="P59" s="595"/>
      <c r="Q59" s="383"/>
      <c r="R59" s="383"/>
      <c r="S59" s="383"/>
      <c r="T59" s="383"/>
      <c r="U59" s="383"/>
      <c r="V59" s="383"/>
      <c r="W59" s="383"/>
      <c r="X59" s="583"/>
      <c r="Y59" s="1027"/>
      <c r="Z59" s="1028"/>
      <c r="AA59" s="1029"/>
      <c r="AB59" s="1033"/>
      <c r="AC59" s="1034"/>
      <c r="AD59" s="103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0"/>
      <c r="B60" s="528"/>
      <c r="C60" s="528"/>
      <c r="D60" s="528"/>
      <c r="E60" s="528"/>
      <c r="F60" s="529"/>
      <c r="G60" s="555"/>
      <c r="H60" s="1036"/>
      <c r="I60" s="1036"/>
      <c r="J60" s="1036"/>
      <c r="K60" s="1036"/>
      <c r="L60" s="1036"/>
      <c r="M60" s="1036"/>
      <c r="N60" s="1036"/>
      <c r="O60" s="1037"/>
      <c r="P60" s="165"/>
      <c r="Q60" s="1044"/>
      <c r="R60" s="1044"/>
      <c r="S60" s="1044"/>
      <c r="T60" s="1044"/>
      <c r="U60" s="1044"/>
      <c r="V60" s="1044"/>
      <c r="W60" s="1044"/>
      <c r="X60" s="1045"/>
      <c r="Y60" s="1022" t="s">
        <v>12</v>
      </c>
      <c r="Z60" s="1023"/>
      <c r="AA60" s="1024"/>
      <c r="AB60" s="566"/>
      <c r="AC60" s="1025"/>
      <c r="AD60" s="102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1"/>
      <c r="B61" s="532"/>
      <c r="C61" s="532"/>
      <c r="D61" s="532"/>
      <c r="E61" s="532"/>
      <c r="F61" s="533"/>
      <c r="G61" s="1038"/>
      <c r="H61" s="1039"/>
      <c r="I61" s="1039"/>
      <c r="J61" s="1039"/>
      <c r="K61" s="1039"/>
      <c r="L61" s="1039"/>
      <c r="M61" s="1039"/>
      <c r="N61" s="1039"/>
      <c r="O61" s="1040"/>
      <c r="P61" s="1046"/>
      <c r="Q61" s="1046"/>
      <c r="R61" s="1046"/>
      <c r="S61" s="1046"/>
      <c r="T61" s="1046"/>
      <c r="U61" s="1046"/>
      <c r="V61" s="1046"/>
      <c r="W61" s="1046"/>
      <c r="X61" s="1047"/>
      <c r="Y61" s="307" t="s">
        <v>54</v>
      </c>
      <c r="Z61" s="1019"/>
      <c r="AA61" s="1020"/>
      <c r="AB61" s="537"/>
      <c r="AC61" s="1021"/>
      <c r="AD61" s="102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7"/>
      <c r="B62" s="668"/>
      <c r="C62" s="668"/>
      <c r="D62" s="668"/>
      <c r="E62" s="668"/>
      <c r="F62" s="669"/>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3" t="s">
        <v>182</v>
      </c>
      <c r="AC62" s="1051"/>
      <c r="AD62" s="105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0" t="s">
        <v>383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7" t="s">
        <v>352</v>
      </c>
      <c r="B65" s="528"/>
      <c r="C65" s="528"/>
      <c r="D65" s="528"/>
      <c r="E65" s="528"/>
      <c r="F65" s="529"/>
      <c r="G65" s="817" t="s">
        <v>146</v>
      </c>
      <c r="H65" s="802"/>
      <c r="I65" s="802"/>
      <c r="J65" s="802"/>
      <c r="K65" s="802"/>
      <c r="L65" s="802"/>
      <c r="M65" s="802"/>
      <c r="N65" s="802"/>
      <c r="O65" s="803"/>
      <c r="P65" s="801" t="s">
        <v>59</v>
      </c>
      <c r="Q65" s="802"/>
      <c r="R65" s="802"/>
      <c r="S65" s="802"/>
      <c r="T65" s="802"/>
      <c r="U65" s="802"/>
      <c r="V65" s="802"/>
      <c r="W65" s="802"/>
      <c r="X65" s="803"/>
      <c r="Y65" s="1026"/>
      <c r="Z65" s="419"/>
      <c r="AA65" s="420"/>
      <c r="AB65" s="1030" t="s">
        <v>11</v>
      </c>
      <c r="AC65" s="1031"/>
      <c r="AD65" s="1032"/>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27"/>
      <c r="B66" s="528"/>
      <c r="C66" s="528"/>
      <c r="D66" s="528"/>
      <c r="E66" s="528"/>
      <c r="F66" s="529"/>
      <c r="G66" s="582"/>
      <c r="H66" s="383"/>
      <c r="I66" s="383"/>
      <c r="J66" s="383"/>
      <c r="K66" s="383"/>
      <c r="L66" s="383"/>
      <c r="M66" s="383"/>
      <c r="N66" s="383"/>
      <c r="O66" s="583"/>
      <c r="P66" s="595"/>
      <c r="Q66" s="383"/>
      <c r="R66" s="383"/>
      <c r="S66" s="383"/>
      <c r="T66" s="383"/>
      <c r="U66" s="383"/>
      <c r="V66" s="383"/>
      <c r="W66" s="383"/>
      <c r="X66" s="583"/>
      <c r="Y66" s="1027"/>
      <c r="Z66" s="1028"/>
      <c r="AA66" s="1029"/>
      <c r="AB66" s="1033"/>
      <c r="AC66" s="1034"/>
      <c r="AD66" s="103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0"/>
      <c r="B67" s="528"/>
      <c r="C67" s="528"/>
      <c r="D67" s="528"/>
      <c r="E67" s="528"/>
      <c r="F67" s="529"/>
      <c r="G67" s="555"/>
      <c r="H67" s="1036"/>
      <c r="I67" s="1036"/>
      <c r="J67" s="1036"/>
      <c r="K67" s="1036"/>
      <c r="L67" s="1036"/>
      <c r="M67" s="1036"/>
      <c r="N67" s="1036"/>
      <c r="O67" s="1037"/>
      <c r="P67" s="165"/>
      <c r="Q67" s="1044"/>
      <c r="R67" s="1044"/>
      <c r="S67" s="1044"/>
      <c r="T67" s="1044"/>
      <c r="U67" s="1044"/>
      <c r="V67" s="1044"/>
      <c r="W67" s="1044"/>
      <c r="X67" s="1045"/>
      <c r="Y67" s="1022" t="s">
        <v>12</v>
      </c>
      <c r="Z67" s="1023"/>
      <c r="AA67" s="1024"/>
      <c r="AB67" s="566"/>
      <c r="AC67" s="1025"/>
      <c r="AD67" s="102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1"/>
      <c r="B68" s="532"/>
      <c r="C68" s="532"/>
      <c r="D68" s="532"/>
      <c r="E68" s="532"/>
      <c r="F68" s="533"/>
      <c r="G68" s="1038"/>
      <c r="H68" s="1039"/>
      <c r="I68" s="1039"/>
      <c r="J68" s="1039"/>
      <c r="K68" s="1039"/>
      <c r="L68" s="1039"/>
      <c r="M68" s="1039"/>
      <c r="N68" s="1039"/>
      <c r="O68" s="1040"/>
      <c r="P68" s="1046"/>
      <c r="Q68" s="1046"/>
      <c r="R68" s="1046"/>
      <c r="S68" s="1046"/>
      <c r="T68" s="1046"/>
      <c r="U68" s="1046"/>
      <c r="V68" s="1046"/>
      <c r="W68" s="1046"/>
      <c r="X68" s="1047"/>
      <c r="Y68" s="307" t="s">
        <v>54</v>
      </c>
      <c r="Z68" s="1019"/>
      <c r="AA68" s="1020"/>
      <c r="AB68" s="537"/>
      <c r="AC68" s="1021"/>
      <c r="AD68" s="102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7"/>
      <c r="B69" s="668"/>
      <c r="C69" s="668"/>
      <c r="D69" s="668"/>
      <c r="E69" s="668"/>
      <c r="F69" s="669"/>
      <c r="G69" s="1041"/>
      <c r="H69" s="1042"/>
      <c r="I69" s="1042"/>
      <c r="J69" s="1042"/>
      <c r="K69" s="1042"/>
      <c r="L69" s="1042"/>
      <c r="M69" s="1042"/>
      <c r="N69" s="1042"/>
      <c r="O69" s="1043"/>
      <c r="P69" s="1048"/>
      <c r="Q69" s="1048"/>
      <c r="R69" s="1048"/>
      <c r="S69" s="1048"/>
      <c r="T69" s="1048"/>
      <c r="U69" s="1048"/>
      <c r="V69" s="1048"/>
      <c r="W69" s="1048"/>
      <c r="X69" s="1049"/>
      <c r="Y69" s="307" t="s">
        <v>13</v>
      </c>
      <c r="Z69" s="1019"/>
      <c r="AA69" s="1020"/>
      <c r="AB69" s="509" t="s">
        <v>182</v>
      </c>
      <c r="AC69" s="433"/>
      <c r="AD69" s="433"/>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0" t="s">
        <v>383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5" zoomScale="60" zoomScaleNormal="75" zoomScalePageLayoutView="70" workbookViewId="0">
      <selection activeCell="J273" sqref="J27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54" t="s">
        <v>369</v>
      </c>
      <c r="H2" s="455"/>
      <c r="I2" s="455"/>
      <c r="J2" s="455"/>
      <c r="K2" s="455"/>
      <c r="L2" s="455"/>
      <c r="M2" s="455"/>
      <c r="N2" s="455"/>
      <c r="O2" s="455"/>
      <c r="P2" s="455"/>
      <c r="Q2" s="455"/>
      <c r="R2" s="455"/>
      <c r="S2" s="455"/>
      <c r="T2" s="455"/>
      <c r="U2" s="455"/>
      <c r="V2" s="455"/>
      <c r="W2" s="455"/>
      <c r="X2" s="455"/>
      <c r="Y2" s="455"/>
      <c r="Z2" s="455"/>
      <c r="AA2" s="455"/>
      <c r="AB2" s="456"/>
      <c r="AC2" s="454"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8"/>
      <c r="B4" s="1059"/>
      <c r="C4" s="1059"/>
      <c r="D4" s="1059"/>
      <c r="E4" s="1059"/>
      <c r="F4" s="1060"/>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8"/>
      <c r="B5" s="1059"/>
      <c r="C5" s="1059"/>
      <c r="D5" s="1059"/>
      <c r="E5" s="1059"/>
      <c r="F5" s="1060"/>
      <c r="G5" s="352"/>
      <c r="H5" s="353"/>
      <c r="I5" s="353"/>
      <c r="J5" s="353"/>
      <c r="K5" s="354"/>
      <c r="L5" s="405"/>
      <c r="M5" s="406"/>
      <c r="N5" s="406"/>
      <c r="O5" s="406"/>
      <c r="P5" s="406"/>
      <c r="Q5" s="406"/>
      <c r="R5" s="406"/>
      <c r="S5" s="406"/>
      <c r="T5" s="406"/>
      <c r="U5" s="406"/>
      <c r="V5" s="406"/>
      <c r="W5" s="406"/>
      <c r="X5" s="407"/>
      <c r="Y5" s="402"/>
      <c r="Z5" s="403"/>
      <c r="AA5" s="403"/>
      <c r="AB5" s="412"/>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8"/>
      <c r="B6" s="1059"/>
      <c r="C6" s="1059"/>
      <c r="D6" s="1059"/>
      <c r="E6" s="1059"/>
      <c r="F6" s="1060"/>
      <c r="G6" s="352"/>
      <c r="H6" s="353"/>
      <c r="I6" s="353"/>
      <c r="J6" s="353"/>
      <c r="K6" s="354"/>
      <c r="L6" s="405"/>
      <c r="M6" s="406"/>
      <c r="N6" s="406"/>
      <c r="O6" s="406"/>
      <c r="P6" s="406"/>
      <c r="Q6" s="406"/>
      <c r="R6" s="406"/>
      <c r="S6" s="406"/>
      <c r="T6" s="406"/>
      <c r="U6" s="406"/>
      <c r="V6" s="406"/>
      <c r="W6" s="406"/>
      <c r="X6" s="407"/>
      <c r="Y6" s="402"/>
      <c r="Z6" s="403"/>
      <c r="AA6" s="403"/>
      <c r="AB6" s="412"/>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8"/>
      <c r="B7" s="1059"/>
      <c r="C7" s="1059"/>
      <c r="D7" s="1059"/>
      <c r="E7" s="1059"/>
      <c r="F7" s="1060"/>
      <c r="G7" s="352"/>
      <c r="H7" s="353"/>
      <c r="I7" s="353"/>
      <c r="J7" s="353"/>
      <c r="K7" s="354"/>
      <c r="L7" s="405"/>
      <c r="M7" s="406"/>
      <c r="N7" s="406"/>
      <c r="O7" s="406"/>
      <c r="P7" s="406"/>
      <c r="Q7" s="406"/>
      <c r="R7" s="406"/>
      <c r="S7" s="406"/>
      <c r="T7" s="406"/>
      <c r="U7" s="406"/>
      <c r="V7" s="406"/>
      <c r="W7" s="406"/>
      <c r="X7" s="407"/>
      <c r="Y7" s="402"/>
      <c r="Z7" s="403"/>
      <c r="AA7" s="403"/>
      <c r="AB7" s="412"/>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8"/>
      <c r="B8" s="1059"/>
      <c r="C8" s="1059"/>
      <c r="D8" s="1059"/>
      <c r="E8" s="1059"/>
      <c r="F8" s="1060"/>
      <c r="G8" s="352"/>
      <c r="H8" s="353"/>
      <c r="I8" s="353"/>
      <c r="J8" s="353"/>
      <c r="K8" s="354"/>
      <c r="L8" s="405"/>
      <c r="M8" s="406"/>
      <c r="N8" s="406"/>
      <c r="O8" s="406"/>
      <c r="P8" s="406"/>
      <c r="Q8" s="406"/>
      <c r="R8" s="406"/>
      <c r="S8" s="406"/>
      <c r="T8" s="406"/>
      <c r="U8" s="406"/>
      <c r="V8" s="406"/>
      <c r="W8" s="406"/>
      <c r="X8" s="407"/>
      <c r="Y8" s="402"/>
      <c r="Z8" s="403"/>
      <c r="AA8" s="403"/>
      <c r="AB8" s="412"/>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8"/>
      <c r="B9" s="1059"/>
      <c r="C9" s="1059"/>
      <c r="D9" s="1059"/>
      <c r="E9" s="1059"/>
      <c r="F9" s="1060"/>
      <c r="G9" s="352"/>
      <c r="H9" s="353"/>
      <c r="I9" s="353"/>
      <c r="J9" s="353"/>
      <c r="K9" s="354"/>
      <c r="L9" s="405"/>
      <c r="M9" s="406"/>
      <c r="N9" s="406"/>
      <c r="O9" s="406"/>
      <c r="P9" s="406"/>
      <c r="Q9" s="406"/>
      <c r="R9" s="406"/>
      <c r="S9" s="406"/>
      <c r="T9" s="406"/>
      <c r="U9" s="406"/>
      <c r="V9" s="406"/>
      <c r="W9" s="406"/>
      <c r="X9" s="407"/>
      <c r="Y9" s="402"/>
      <c r="Z9" s="403"/>
      <c r="AA9" s="403"/>
      <c r="AB9" s="412"/>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8"/>
      <c r="B10" s="1059"/>
      <c r="C10" s="1059"/>
      <c r="D10" s="1059"/>
      <c r="E10" s="1059"/>
      <c r="F10" s="1060"/>
      <c r="G10" s="352"/>
      <c r="H10" s="353"/>
      <c r="I10" s="353"/>
      <c r="J10" s="353"/>
      <c r="K10" s="354"/>
      <c r="L10" s="405"/>
      <c r="M10" s="406"/>
      <c r="N10" s="406"/>
      <c r="O10" s="406"/>
      <c r="P10" s="406"/>
      <c r="Q10" s="406"/>
      <c r="R10" s="406"/>
      <c r="S10" s="406"/>
      <c r="T10" s="406"/>
      <c r="U10" s="406"/>
      <c r="V10" s="406"/>
      <c r="W10" s="406"/>
      <c r="X10" s="407"/>
      <c r="Y10" s="402"/>
      <c r="Z10" s="403"/>
      <c r="AA10" s="403"/>
      <c r="AB10" s="412"/>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8"/>
      <c r="B11" s="1059"/>
      <c r="C11" s="1059"/>
      <c r="D11" s="1059"/>
      <c r="E11" s="1059"/>
      <c r="F11" s="1060"/>
      <c r="G11" s="352"/>
      <c r="H11" s="353"/>
      <c r="I11" s="353"/>
      <c r="J11" s="353"/>
      <c r="K11" s="354"/>
      <c r="L11" s="405"/>
      <c r="M11" s="406"/>
      <c r="N11" s="406"/>
      <c r="O11" s="406"/>
      <c r="P11" s="406"/>
      <c r="Q11" s="406"/>
      <c r="R11" s="406"/>
      <c r="S11" s="406"/>
      <c r="T11" s="406"/>
      <c r="U11" s="406"/>
      <c r="V11" s="406"/>
      <c r="W11" s="406"/>
      <c r="X11" s="407"/>
      <c r="Y11" s="402"/>
      <c r="Z11" s="403"/>
      <c r="AA11" s="403"/>
      <c r="AB11" s="412"/>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8"/>
      <c r="B12" s="1059"/>
      <c r="C12" s="1059"/>
      <c r="D12" s="1059"/>
      <c r="E12" s="1059"/>
      <c r="F12" s="1060"/>
      <c r="G12" s="352"/>
      <c r="H12" s="353"/>
      <c r="I12" s="353"/>
      <c r="J12" s="353"/>
      <c r="K12" s="354"/>
      <c r="L12" s="405"/>
      <c r="M12" s="406"/>
      <c r="N12" s="406"/>
      <c r="O12" s="406"/>
      <c r="P12" s="406"/>
      <c r="Q12" s="406"/>
      <c r="R12" s="406"/>
      <c r="S12" s="406"/>
      <c r="T12" s="406"/>
      <c r="U12" s="406"/>
      <c r="V12" s="406"/>
      <c r="W12" s="406"/>
      <c r="X12" s="407"/>
      <c r="Y12" s="402"/>
      <c r="Z12" s="403"/>
      <c r="AA12" s="403"/>
      <c r="AB12" s="412"/>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8"/>
      <c r="B13" s="1059"/>
      <c r="C13" s="1059"/>
      <c r="D13" s="1059"/>
      <c r="E13" s="1059"/>
      <c r="F13" s="1060"/>
      <c r="G13" s="352"/>
      <c r="H13" s="353"/>
      <c r="I13" s="353"/>
      <c r="J13" s="353"/>
      <c r="K13" s="354"/>
      <c r="L13" s="405"/>
      <c r="M13" s="406"/>
      <c r="N13" s="406"/>
      <c r="O13" s="406"/>
      <c r="P13" s="406"/>
      <c r="Q13" s="406"/>
      <c r="R13" s="406"/>
      <c r="S13" s="406"/>
      <c r="T13" s="406"/>
      <c r="U13" s="406"/>
      <c r="V13" s="406"/>
      <c r="W13" s="406"/>
      <c r="X13" s="407"/>
      <c r="Y13" s="402"/>
      <c r="Z13" s="403"/>
      <c r="AA13" s="403"/>
      <c r="AB13" s="412"/>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8"/>
      <c r="B14" s="1059"/>
      <c r="C14" s="1059"/>
      <c r="D14" s="1059"/>
      <c r="E14" s="1059"/>
      <c r="F14" s="106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8"/>
      <c r="B15" s="1059"/>
      <c r="C15" s="1059"/>
      <c r="D15" s="1059"/>
      <c r="E15" s="1059"/>
      <c r="F15" s="1060"/>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8"/>
      <c r="B16" s="1059"/>
      <c r="C16" s="1059"/>
      <c r="D16" s="1059"/>
      <c r="E16" s="1059"/>
      <c r="F16" s="1060"/>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8"/>
      <c r="B17" s="1059"/>
      <c r="C17" s="1059"/>
      <c r="D17" s="1059"/>
      <c r="E17" s="1059"/>
      <c r="F17" s="1060"/>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8"/>
      <c r="B18" s="1059"/>
      <c r="C18" s="1059"/>
      <c r="D18" s="1059"/>
      <c r="E18" s="1059"/>
      <c r="F18" s="1060"/>
      <c r="G18" s="352"/>
      <c r="H18" s="353"/>
      <c r="I18" s="353"/>
      <c r="J18" s="353"/>
      <c r="K18" s="354"/>
      <c r="L18" s="405"/>
      <c r="M18" s="406"/>
      <c r="N18" s="406"/>
      <c r="O18" s="406"/>
      <c r="P18" s="406"/>
      <c r="Q18" s="406"/>
      <c r="R18" s="406"/>
      <c r="S18" s="406"/>
      <c r="T18" s="406"/>
      <c r="U18" s="406"/>
      <c r="V18" s="406"/>
      <c r="W18" s="406"/>
      <c r="X18" s="407"/>
      <c r="Y18" s="402"/>
      <c r="Z18" s="403"/>
      <c r="AA18" s="403"/>
      <c r="AB18" s="412"/>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8"/>
      <c r="B19" s="1059"/>
      <c r="C19" s="1059"/>
      <c r="D19" s="1059"/>
      <c r="E19" s="1059"/>
      <c r="F19" s="1060"/>
      <c r="G19" s="352"/>
      <c r="H19" s="353"/>
      <c r="I19" s="353"/>
      <c r="J19" s="353"/>
      <c r="K19" s="354"/>
      <c r="L19" s="405"/>
      <c r="M19" s="406"/>
      <c r="N19" s="406"/>
      <c r="O19" s="406"/>
      <c r="P19" s="406"/>
      <c r="Q19" s="406"/>
      <c r="R19" s="406"/>
      <c r="S19" s="406"/>
      <c r="T19" s="406"/>
      <c r="U19" s="406"/>
      <c r="V19" s="406"/>
      <c r="W19" s="406"/>
      <c r="X19" s="407"/>
      <c r="Y19" s="402"/>
      <c r="Z19" s="403"/>
      <c r="AA19" s="403"/>
      <c r="AB19" s="412"/>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8"/>
      <c r="B20" s="1059"/>
      <c r="C20" s="1059"/>
      <c r="D20" s="1059"/>
      <c r="E20" s="1059"/>
      <c r="F20" s="1060"/>
      <c r="G20" s="352"/>
      <c r="H20" s="353"/>
      <c r="I20" s="353"/>
      <c r="J20" s="353"/>
      <c r="K20" s="354"/>
      <c r="L20" s="405"/>
      <c r="M20" s="406"/>
      <c r="N20" s="406"/>
      <c r="O20" s="406"/>
      <c r="P20" s="406"/>
      <c r="Q20" s="406"/>
      <c r="R20" s="406"/>
      <c r="S20" s="406"/>
      <c r="T20" s="406"/>
      <c r="U20" s="406"/>
      <c r="V20" s="406"/>
      <c r="W20" s="406"/>
      <c r="X20" s="407"/>
      <c r="Y20" s="402"/>
      <c r="Z20" s="403"/>
      <c r="AA20" s="403"/>
      <c r="AB20" s="412"/>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8"/>
      <c r="B21" s="1059"/>
      <c r="C21" s="1059"/>
      <c r="D21" s="1059"/>
      <c r="E21" s="1059"/>
      <c r="F21" s="1060"/>
      <c r="G21" s="352"/>
      <c r="H21" s="353"/>
      <c r="I21" s="353"/>
      <c r="J21" s="353"/>
      <c r="K21" s="354"/>
      <c r="L21" s="405"/>
      <c r="M21" s="406"/>
      <c r="N21" s="406"/>
      <c r="O21" s="406"/>
      <c r="P21" s="406"/>
      <c r="Q21" s="406"/>
      <c r="R21" s="406"/>
      <c r="S21" s="406"/>
      <c r="T21" s="406"/>
      <c r="U21" s="406"/>
      <c r="V21" s="406"/>
      <c r="W21" s="406"/>
      <c r="X21" s="407"/>
      <c r="Y21" s="402"/>
      <c r="Z21" s="403"/>
      <c r="AA21" s="403"/>
      <c r="AB21" s="412"/>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8"/>
      <c r="B22" s="1059"/>
      <c r="C22" s="1059"/>
      <c r="D22" s="1059"/>
      <c r="E22" s="1059"/>
      <c r="F22" s="1060"/>
      <c r="G22" s="352"/>
      <c r="H22" s="353"/>
      <c r="I22" s="353"/>
      <c r="J22" s="353"/>
      <c r="K22" s="354"/>
      <c r="L22" s="405"/>
      <c r="M22" s="406"/>
      <c r="N22" s="406"/>
      <c r="O22" s="406"/>
      <c r="P22" s="406"/>
      <c r="Q22" s="406"/>
      <c r="R22" s="406"/>
      <c r="S22" s="406"/>
      <c r="T22" s="406"/>
      <c r="U22" s="406"/>
      <c r="V22" s="406"/>
      <c r="W22" s="406"/>
      <c r="X22" s="407"/>
      <c r="Y22" s="402"/>
      <c r="Z22" s="403"/>
      <c r="AA22" s="403"/>
      <c r="AB22" s="412"/>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8"/>
      <c r="B23" s="1059"/>
      <c r="C23" s="1059"/>
      <c r="D23" s="1059"/>
      <c r="E23" s="1059"/>
      <c r="F23" s="1060"/>
      <c r="G23" s="352"/>
      <c r="H23" s="353"/>
      <c r="I23" s="353"/>
      <c r="J23" s="353"/>
      <c r="K23" s="354"/>
      <c r="L23" s="405"/>
      <c r="M23" s="406"/>
      <c r="N23" s="406"/>
      <c r="O23" s="406"/>
      <c r="P23" s="406"/>
      <c r="Q23" s="406"/>
      <c r="R23" s="406"/>
      <c r="S23" s="406"/>
      <c r="T23" s="406"/>
      <c r="U23" s="406"/>
      <c r="V23" s="406"/>
      <c r="W23" s="406"/>
      <c r="X23" s="407"/>
      <c r="Y23" s="402"/>
      <c r="Z23" s="403"/>
      <c r="AA23" s="403"/>
      <c r="AB23" s="412"/>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8"/>
      <c r="B24" s="1059"/>
      <c r="C24" s="1059"/>
      <c r="D24" s="1059"/>
      <c r="E24" s="1059"/>
      <c r="F24" s="1060"/>
      <c r="G24" s="352"/>
      <c r="H24" s="353"/>
      <c r="I24" s="353"/>
      <c r="J24" s="353"/>
      <c r="K24" s="354"/>
      <c r="L24" s="405"/>
      <c r="M24" s="406"/>
      <c r="N24" s="406"/>
      <c r="O24" s="406"/>
      <c r="P24" s="406"/>
      <c r="Q24" s="406"/>
      <c r="R24" s="406"/>
      <c r="S24" s="406"/>
      <c r="T24" s="406"/>
      <c r="U24" s="406"/>
      <c r="V24" s="406"/>
      <c r="W24" s="406"/>
      <c r="X24" s="407"/>
      <c r="Y24" s="402"/>
      <c r="Z24" s="403"/>
      <c r="AA24" s="403"/>
      <c r="AB24" s="412"/>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8"/>
      <c r="B25" s="1059"/>
      <c r="C25" s="1059"/>
      <c r="D25" s="1059"/>
      <c r="E25" s="1059"/>
      <c r="F25" s="1060"/>
      <c r="G25" s="352"/>
      <c r="H25" s="353"/>
      <c r="I25" s="353"/>
      <c r="J25" s="353"/>
      <c r="K25" s="354"/>
      <c r="L25" s="405"/>
      <c r="M25" s="406"/>
      <c r="N25" s="406"/>
      <c r="O25" s="406"/>
      <c r="P25" s="406"/>
      <c r="Q25" s="406"/>
      <c r="R25" s="406"/>
      <c r="S25" s="406"/>
      <c r="T25" s="406"/>
      <c r="U25" s="406"/>
      <c r="V25" s="406"/>
      <c r="W25" s="406"/>
      <c r="X25" s="407"/>
      <c r="Y25" s="402"/>
      <c r="Z25" s="403"/>
      <c r="AA25" s="403"/>
      <c r="AB25" s="412"/>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8"/>
      <c r="B26" s="1059"/>
      <c r="C26" s="1059"/>
      <c r="D26" s="1059"/>
      <c r="E26" s="1059"/>
      <c r="F26" s="1060"/>
      <c r="G26" s="352"/>
      <c r="H26" s="353"/>
      <c r="I26" s="353"/>
      <c r="J26" s="353"/>
      <c r="K26" s="354"/>
      <c r="L26" s="405"/>
      <c r="M26" s="406"/>
      <c r="N26" s="406"/>
      <c r="O26" s="406"/>
      <c r="P26" s="406"/>
      <c r="Q26" s="406"/>
      <c r="R26" s="406"/>
      <c r="S26" s="406"/>
      <c r="T26" s="406"/>
      <c r="U26" s="406"/>
      <c r="V26" s="406"/>
      <c r="W26" s="406"/>
      <c r="X26" s="407"/>
      <c r="Y26" s="402"/>
      <c r="Z26" s="403"/>
      <c r="AA26" s="403"/>
      <c r="AB26" s="412"/>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8"/>
      <c r="B27" s="1059"/>
      <c r="C27" s="1059"/>
      <c r="D27" s="1059"/>
      <c r="E27" s="1059"/>
      <c r="F27" s="106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8"/>
      <c r="B28" s="1059"/>
      <c r="C28" s="1059"/>
      <c r="D28" s="1059"/>
      <c r="E28" s="1059"/>
      <c r="F28" s="1060"/>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8"/>
      <c r="B29" s="1059"/>
      <c r="C29" s="1059"/>
      <c r="D29" s="1059"/>
      <c r="E29" s="1059"/>
      <c r="F29" s="1060"/>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8"/>
      <c r="B30" s="1059"/>
      <c r="C30" s="1059"/>
      <c r="D30" s="1059"/>
      <c r="E30" s="1059"/>
      <c r="F30" s="1060"/>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8"/>
      <c r="B31" s="1059"/>
      <c r="C31" s="1059"/>
      <c r="D31" s="1059"/>
      <c r="E31" s="1059"/>
      <c r="F31" s="1060"/>
      <c r="G31" s="352"/>
      <c r="H31" s="353"/>
      <c r="I31" s="353"/>
      <c r="J31" s="353"/>
      <c r="K31" s="354"/>
      <c r="L31" s="405"/>
      <c r="M31" s="406"/>
      <c r="N31" s="406"/>
      <c r="O31" s="406"/>
      <c r="P31" s="406"/>
      <c r="Q31" s="406"/>
      <c r="R31" s="406"/>
      <c r="S31" s="406"/>
      <c r="T31" s="406"/>
      <c r="U31" s="406"/>
      <c r="V31" s="406"/>
      <c r="W31" s="406"/>
      <c r="X31" s="407"/>
      <c r="Y31" s="402"/>
      <c r="Z31" s="403"/>
      <c r="AA31" s="403"/>
      <c r="AB31" s="412"/>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8"/>
      <c r="B32" s="1059"/>
      <c r="C32" s="1059"/>
      <c r="D32" s="1059"/>
      <c r="E32" s="1059"/>
      <c r="F32" s="1060"/>
      <c r="G32" s="352"/>
      <c r="H32" s="353"/>
      <c r="I32" s="353"/>
      <c r="J32" s="353"/>
      <c r="K32" s="354"/>
      <c r="L32" s="405"/>
      <c r="M32" s="406"/>
      <c r="N32" s="406"/>
      <c r="O32" s="406"/>
      <c r="P32" s="406"/>
      <c r="Q32" s="406"/>
      <c r="R32" s="406"/>
      <c r="S32" s="406"/>
      <c r="T32" s="406"/>
      <c r="U32" s="406"/>
      <c r="V32" s="406"/>
      <c r="W32" s="406"/>
      <c r="X32" s="407"/>
      <c r="Y32" s="402"/>
      <c r="Z32" s="403"/>
      <c r="AA32" s="403"/>
      <c r="AB32" s="412"/>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8"/>
      <c r="B33" s="1059"/>
      <c r="C33" s="1059"/>
      <c r="D33" s="1059"/>
      <c r="E33" s="1059"/>
      <c r="F33" s="1060"/>
      <c r="G33" s="352"/>
      <c r="H33" s="353"/>
      <c r="I33" s="353"/>
      <c r="J33" s="353"/>
      <c r="K33" s="354"/>
      <c r="L33" s="405"/>
      <c r="M33" s="406"/>
      <c r="N33" s="406"/>
      <c r="O33" s="406"/>
      <c r="P33" s="406"/>
      <c r="Q33" s="406"/>
      <c r="R33" s="406"/>
      <c r="S33" s="406"/>
      <c r="T33" s="406"/>
      <c r="U33" s="406"/>
      <c r="V33" s="406"/>
      <c r="W33" s="406"/>
      <c r="X33" s="407"/>
      <c r="Y33" s="402"/>
      <c r="Z33" s="403"/>
      <c r="AA33" s="403"/>
      <c r="AB33" s="412"/>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8"/>
      <c r="B34" s="1059"/>
      <c r="C34" s="1059"/>
      <c r="D34" s="1059"/>
      <c r="E34" s="1059"/>
      <c r="F34" s="1060"/>
      <c r="G34" s="352"/>
      <c r="H34" s="353"/>
      <c r="I34" s="353"/>
      <c r="J34" s="353"/>
      <c r="K34" s="354"/>
      <c r="L34" s="405"/>
      <c r="M34" s="406"/>
      <c r="N34" s="406"/>
      <c r="O34" s="406"/>
      <c r="P34" s="406"/>
      <c r="Q34" s="406"/>
      <c r="R34" s="406"/>
      <c r="S34" s="406"/>
      <c r="T34" s="406"/>
      <c r="U34" s="406"/>
      <c r="V34" s="406"/>
      <c r="W34" s="406"/>
      <c r="X34" s="407"/>
      <c r="Y34" s="402"/>
      <c r="Z34" s="403"/>
      <c r="AA34" s="403"/>
      <c r="AB34" s="412"/>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8"/>
      <c r="B35" s="1059"/>
      <c r="C35" s="1059"/>
      <c r="D35" s="1059"/>
      <c r="E35" s="1059"/>
      <c r="F35" s="1060"/>
      <c r="G35" s="352"/>
      <c r="H35" s="353"/>
      <c r="I35" s="353"/>
      <c r="J35" s="353"/>
      <c r="K35" s="354"/>
      <c r="L35" s="405"/>
      <c r="M35" s="406"/>
      <c r="N35" s="406"/>
      <c r="O35" s="406"/>
      <c r="P35" s="406"/>
      <c r="Q35" s="406"/>
      <c r="R35" s="406"/>
      <c r="S35" s="406"/>
      <c r="T35" s="406"/>
      <c r="U35" s="406"/>
      <c r="V35" s="406"/>
      <c r="W35" s="406"/>
      <c r="X35" s="407"/>
      <c r="Y35" s="402"/>
      <c r="Z35" s="403"/>
      <c r="AA35" s="403"/>
      <c r="AB35" s="412"/>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8"/>
      <c r="B36" s="1059"/>
      <c r="C36" s="1059"/>
      <c r="D36" s="1059"/>
      <c r="E36" s="1059"/>
      <c r="F36" s="1060"/>
      <c r="G36" s="352"/>
      <c r="H36" s="353"/>
      <c r="I36" s="353"/>
      <c r="J36" s="353"/>
      <c r="K36" s="354"/>
      <c r="L36" s="405"/>
      <c r="M36" s="406"/>
      <c r="N36" s="406"/>
      <c r="O36" s="406"/>
      <c r="P36" s="406"/>
      <c r="Q36" s="406"/>
      <c r="R36" s="406"/>
      <c r="S36" s="406"/>
      <c r="T36" s="406"/>
      <c r="U36" s="406"/>
      <c r="V36" s="406"/>
      <c r="W36" s="406"/>
      <c r="X36" s="407"/>
      <c r="Y36" s="402"/>
      <c r="Z36" s="403"/>
      <c r="AA36" s="403"/>
      <c r="AB36" s="412"/>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8"/>
      <c r="B37" s="1059"/>
      <c r="C37" s="1059"/>
      <c r="D37" s="1059"/>
      <c r="E37" s="1059"/>
      <c r="F37" s="1060"/>
      <c r="G37" s="352"/>
      <c r="H37" s="353"/>
      <c r="I37" s="353"/>
      <c r="J37" s="353"/>
      <c r="K37" s="354"/>
      <c r="L37" s="405"/>
      <c r="M37" s="406"/>
      <c r="N37" s="406"/>
      <c r="O37" s="406"/>
      <c r="P37" s="406"/>
      <c r="Q37" s="406"/>
      <c r="R37" s="406"/>
      <c r="S37" s="406"/>
      <c r="T37" s="406"/>
      <c r="U37" s="406"/>
      <c r="V37" s="406"/>
      <c r="W37" s="406"/>
      <c r="X37" s="407"/>
      <c r="Y37" s="402"/>
      <c r="Z37" s="403"/>
      <c r="AA37" s="403"/>
      <c r="AB37" s="412"/>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8"/>
      <c r="B38" s="1059"/>
      <c r="C38" s="1059"/>
      <c r="D38" s="1059"/>
      <c r="E38" s="1059"/>
      <c r="F38" s="1060"/>
      <c r="G38" s="352"/>
      <c r="H38" s="353"/>
      <c r="I38" s="353"/>
      <c r="J38" s="353"/>
      <c r="K38" s="354"/>
      <c r="L38" s="405"/>
      <c r="M38" s="406"/>
      <c r="N38" s="406"/>
      <c r="O38" s="406"/>
      <c r="P38" s="406"/>
      <c r="Q38" s="406"/>
      <c r="R38" s="406"/>
      <c r="S38" s="406"/>
      <c r="T38" s="406"/>
      <c r="U38" s="406"/>
      <c r="V38" s="406"/>
      <c r="W38" s="406"/>
      <c r="X38" s="407"/>
      <c r="Y38" s="402"/>
      <c r="Z38" s="403"/>
      <c r="AA38" s="403"/>
      <c r="AB38" s="412"/>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8"/>
      <c r="B39" s="1059"/>
      <c r="C39" s="1059"/>
      <c r="D39" s="1059"/>
      <c r="E39" s="1059"/>
      <c r="F39" s="1060"/>
      <c r="G39" s="352"/>
      <c r="H39" s="353"/>
      <c r="I39" s="353"/>
      <c r="J39" s="353"/>
      <c r="K39" s="354"/>
      <c r="L39" s="405"/>
      <c r="M39" s="406"/>
      <c r="N39" s="406"/>
      <c r="O39" s="406"/>
      <c r="P39" s="406"/>
      <c r="Q39" s="406"/>
      <c r="R39" s="406"/>
      <c r="S39" s="406"/>
      <c r="T39" s="406"/>
      <c r="U39" s="406"/>
      <c r="V39" s="406"/>
      <c r="W39" s="406"/>
      <c r="X39" s="407"/>
      <c r="Y39" s="402"/>
      <c r="Z39" s="403"/>
      <c r="AA39" s="403"/>
      <c r="AB39" s="412"/>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8"/>
      <c r="B40" s="1059"/>
      <c r="C40" s="1059"/>
      <c r="D40" s="1059"/>
      <c r="E40" s="1059"/>
      <c r="F40" s="106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8"/>
      <c r="B41" s="1059"/>
      <c r="C41" s="1059"/>
      <c r="D41" s="1059"/>
      <c r="E41" s="1059"/>
      <c r="F41" s="1060"/>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8"/>
      <c r="B42" s="1059"/>
      <c r="C42" s="1059"/>
      <c r="D42" s="1059"/>
      <c r="E42" s="1059"/>
      <c r="F42" s="1060"/>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8"/>
      <c r="B43" s="1059"/>
      <c r="C43" s="1059"/>
      <c r="D43" s="1059"/>
      <c r="E43" s="1059"/>
      <c r="F43" s="1060"/>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8"/>
      <c r="B44" s="1059"/>
      <c r="C44" s="1059"/>
      <c r="D44" s="1059"/>
      <c r="E44" s="1059"/>
      <c r="F44" s="1060"/>
      <c r="G44" s="352"/>
      <c r="H44" s="353"/>
      <c r="I44" s="353"/>
      <c r="J44" s="353"/>
      <c r="K44" s="354"/>
      <c r="L44" s="405"/>
      <c r="M44" s="406"/>
      <c r="N44" s="406"/>
      <c r="O44" s="406"/>
      <c r="P44" s="406"/>
      <c r="Q44" s="406"/>
      <c r="R44" s="406"/>
      <c r="S44" s="406"/>
      <c r="T44" s="406"/>
      <c r="U44" s="406"/>
      <c r="V44" s="406"/>
      <c r="W44" s="406"/>
      <c r="X44" s="407"/>
      <c r="Y44" s="402"/>
      <c r="Z44" s="403"/>
      <c r="AA44" s="403"/>
      <c r="AB44" s="412"/>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8"/>
      <c r="B45" s="1059"/>
      <c r="C45" s="1059"/>
      <c r="D45" s="1059"/>
      <c r="E45" s="1059"/>
      <c r="F45" s="1060"/>
      <c r="G45" s="352"/>
      <c r="H45" s="353"/>
      <c r="I45" s="353"/>
      <c r="J45" s="353"/>
      <c r="K45" s="354"/>
      <c r="L45" s="405"/>
      <c r="M45" s="406"/>
      <c r="N45" s="406"/>
      <c r="O45" s="406"/>
      <c r="P45" s="406"/>
      <c r="Q45" s="406"/>
      <c r="R45" s="406"/>
      <c r="S45" s="406"/>
      <c r="T45" s="406"/>
      <c r="U45" s="406"/>
      <c r="V45" s="406"/>
      <c r="W45" s="406"/>
      <c r="X45" s="407"/>
      <c r="Y45" s="402"/>
      <c r="Z45" s="403"/>
      <c r="AA45" s="403"/>
      <c r="AB45" s="412"/>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8"/>
      <c r="B46" s="1059"/>
      <c r="C46" s="1059"/>
      <c r="D46" s="1059"/>
      <c r="E46" s="1059"/>
      <c r="F46" s="1060"/>
      <c r="G46" s="352"/>
      <c r="H46" s="353"/>
      <c r="I46" s="353"/>
      <c r="J46" s="353"/>
      <c r="K46" s="354"/>
      <c r="L46" s="405"/>
      <c r="M46" s="406"/>
      <c r="N46" s="406"/>
      <c r="O46" s="406"/>
      <c r="P46" s="406"/>
      <c r="Q46" s="406"/>
      <c r="R46" s="406"/>
      <c r="S46" s="406"/>
      <c r="T46" s="406"/>
      <c r="U46" s="406"/>
      <c r="V46" s="406"/>
      <c r="W46" s="406"/>
      <c r="X46" s="407"/>
      <c r="Y46" s="402"/>
      <c r="Z46" s="403"/>
      <c r="AA46" s="403"/>
      <c r="AB46" s="412"/>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8"/>
      <c r="B47" s="1059"/>
      <c r="C47" s="1059"/>
      <c r="D47" s="1059"/>
      <c r="E47" s="1059"/>
      <c r="F47" s="1060"/>
      <c r="G47" s="352"/>
      <c r="H47" s="353"/>
      <c r="I47" s="353"/>
      <c r="J47" s="353"/>
      <c r="K47" s="354"/>
      <c r="L47" s="405"/>
      <c r="M47" s="406"/>
      <c r="N47" s="406"/>
      <c r="O47" s="406"/>
      <c r="P47" s="406"/>
      <c r="Q47" s="406"/>
      <c r="R47" s="406"/>
      <c r="S47" s="406"/>
      <c r="T47" s="406"/>
      <c r="U47" s="406"/>
      <c r="V47" s="406"/>
      <c r="W47" s="406"/>
      <c r="X47" s="407"/>
      <c r="Y47" s="402"/>
      <c r="Z47" s="403"/>
      <c r="AA47" s="403"/>
      <c r="AB47" s="412"/>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8"/>
      <c r="B48" s="1059"/>
      <c r="C48" s="1059"/>
      <c r="D48" s="1059"/>
      <c r="E48" s="1059"/>
      <c r="F48" s="1060"/>
      <c r="G48" s="352"/>
      <c r="H48" s="353"/>
      <c r="I48" s="353"/>
      <c r="J48" s="353"/>
      <c r="K48" s="354"/>
      <c r="L48" s="405"/>
      <c r="M48" s="406"/>
      <c r="N48" s="406"/>
      <c r="O48" s="406"/>
      <c r="P48" s="406"/>
      <c r="Q48" s="406"/>
      <c r="R48" s="406"/>
      <c r="S48" s="406"/>
      <c r="T48" s="406"/>
      <c r="U48" s="406"/>
      <c r="V48" s="406"/>
      <c r="W48" s="406"/>
      <c r="X48" s="407"/>
      <c r="Y48" s="402"/>
      <c r="Z48" s="403"/>
      <c r="AA48" s="403"/>
      <c r="AB48" s="412"/>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8"/>
      <c r="B49" s="1059"/>
      <c r="C49" s="1059"/>
      <c r="D49" s="1059"/>
      <c r="E49" s="1059"/>
      <c r="F49" s="1060"/>
      <c r="G49" s="352"/>
      <c r="H49" s="353"/>
      <c r="I49" s="353"/>
      <c r="J49" s="353"/>
      <c r="K49" s="354"/>
      <c r="L49" s="405"/>
      <c r="M49" s="406"/>
      <c r="N49" s="406"/>
      <c r="O49" s="406"/>
      <c r="P49" s="406"/>
      <c r="Q49" s="406"/>
      <c r="R49" s="406"/>
      <c r="S49" s="406"/>
      <c r="T49" s="406"/>
      <c r="U49" s="406"/>
      <c r="V49" s="406"/>
      <c r="W49" s="406"/>
      <c r="X49" s="407"/>
      <c r="Y49" s="402"/>
      <c r="Z49" s="403"/>
      <c r="AA49" s="403"/>
      <c r="AB49" s="412"/>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8"/>
      <c r="B50" s="1059"/>
      <c r="C50" s="1059"/>
      <c r="D50" s="1059"/>
      <c r="E50" s="1059"/>
      <c r="F50" s="1060"/>
      <c r="G50" s="352"/>
      <c r="H50" s="353"/>
      <c r="I50" s="353"/>
      <c r="J50" s="353"/>
      <c r="K50" s="354"/>
      <c r="L50" s="405"/>
      <c r="M50" s="406"/>
      <c r="N50" s="406"/>
      <c r="O50" s="406"/>
      <c r="P50" s="406"/>
      <c r="Q50" s="406"/>
      <c r="R50" s="406"/>
      <c r="S50" s="406"/>
      <c r="T50" s="406"/>
      <c r="U50" s="406"/>
      <c r="V50" s="406"/>
      <c r="W50" s="406"/>
      <c r="X50" s="407"/>
      <c r="Y50" s="402"/>
      <c r="Z50" s="403"/>
      <c r="AA50" s="403"/>
      <c r="AB50" s="412"/>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8"/>
      <c r="B51" s="1059"/>
      <c r="C51" s="1059"/>
      <c r="D51" s="1059"/>
      <c r="E51" s="1059"/>
      <c r="F51" s="1060"/>
      <c r="G51" s="352"/>
      <c r="H51" s="353"/>
      <c r="I51" s="353"/>
      <c r="J51" s="353"/>
      <c r="K51" s="354"/>
      <c r="L51" s="405"/>
      <c r="M51" s="406"/>
      <c r="N51" s="406"/>
      <c r="O51" s="406"/>
      <c r="P51" s="406"/>
      <c r="Q51" s="406"/>
      <c r="R51" s="406"/>
      <c r="S51" s="406"/>
      <c r="T51" s="406"/>
      <c r="U51" s="406"/>
      <c r="V51" s="406"/>
      <c r="W51" s="406"/>
      <c r="X51" s="407"/>
      <c r="Y51" s="402"/>
      <c r="Z51" s="403"/>
      <c r="AA51" s="403"/>
      <c r="AB51" s="412"/>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8"/>
      <c r="B52" s="1059"/>
      <c r="C52" s="1059"/>
      <c r="D52" s="1059"/>
      <c r="E52" s="1059"/>
      <c r="F52" s="1060"/>
      <c r="G52" s="352"/>
      <c r="H52" s="353"/>
      <c r="I52" s="353"/>
      <c r="J52" s="353"/>
      <c r="K52" s="354"/>
      <c r="L52" s="405"/>
      <c r="M52" s="406"/>
      <c r="N52" s="406"/>
      <c r="O52" s="406"/>
      <c r="P52" s="406"/>
      <c r="Q52" s="406"/>
      <c r="R52" s="406"/>
      <c r="S52" s="406"/>
      <c r="T52" s="406"/>
      <c r="U52" s="406"/>
      <c r="V52" s="406"/>
      <c r="W52" s="406"/>
      <c r="X52" s="407"/>
      <c r="Y52" s="402"/>
      <c r="Z52" s="403"/>
      <c r="AA52" s="403"/>
      <c r="AB52" s="412"/>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8"/>
      <c r="B56" s="1059"/>
      <c r="C56" s="1059"/>
      <c r="D56" s="1059"/>
      <c r="E56" s="1059"/>
      <c r="F56" s="1060"/>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8"/>
      <c r="B57" s="1059"/>
      <c r="C57" s="1059"/>
      <c r="D57" s="1059"/>
      <c r="E57" s="1059"/>
      <c r="F57" s="1060"/>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8"/>
      <c r="B58" s="1059"/>
      <c r="C58" s="1059"/>
      <c r="D58" s="1059"/>
      <c r="E58" s="1059"/>
      <c r="F58" s="1060"/>
      <c r="G58" s="352"/>
      <c r="H58" s="353"/>
      <c r="I58" s="353"/>
      <c r="J58" s="353"/>
      <c r="K58" s="354"/>
      <c r="L58" s="405"/>
      <c r="M58" s="406"/>
      <c r="N58" s="406"/>
      <c r="O58" s="406"/>
      <c r="P58" s="406"/>
      <c r="Q58" s="406"/>
      <c r="R58" s="406"/>
      <c r="S58" s="406"/>
      <c r="T58" s="406"/>
      <c r="U58" s="406"/>
      <c r="V58" s="406"/>
      <c r="W58" s="406"/>
      <c r="X58" s="407"/>
      <c r="Y58" s="402"/>
      <c r="Z58" s="403"/>
      <c r="AA58" s="403"/>
      <c r="AB58" s="412"/>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8"/>
      <c r="B59" s="1059"/>
      <c r="C59" s="1059"/>
      <c r="D59" s="1059"/>
      <c r="E59" s="1059"/>
      <c r="F59" s="1060"/>
      <c r="G59" s="352"/>
      <c r="H59" s="353"/>
      <c r="I59" s="353"/>
      <c r="J59" s="353"/>
      <c r="K59" s="354"/>
      <c r="L59" s="405"/>
      <c r="M59" s="406"/>
      <c r="N59" s="406"/>
      <c r="O59" s="406"/>
      <c r="P59" s="406"/>
      <c r="Q59" s="406"/>
      <c r="R59" s="406"/>
      <c r="S59" s="406"/>
      <c r="T59" s="406"/>
      <c r="U59" s="406"/>
      <c r="V59" s="406"/>
      <c r="W59" s="406"/>
      <c r="X59" s="407"/>
      <c r="Y59" s="402"/>
      <c r="Z59" s="403"/>
      <c r="AA59" s="403"/>
      <c r="AB59" s="412"/>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8"/>
      <c r="B60" s="1059"/>
      <c r="C60" s="1059"/>
      <c r="D60" s="1059"/>
      <c r="E60" s="1059"/>
      <c r="F60" s="1060"/>
      <c r="G60" s="352"/>
      <c r="H60" s="353"/>
      <c r="I60" s="353"/>
      <c r="J60" s="353"/>
      <c r="K60" s="354"/>
      <c r="L60" s="405"/>
      <c r="M60" s="406"/>
      <c r="N60" s="406"/>
      <c r="O60" s="406"/>
      <c r="P60" s="406"/>
      <c r="Q60" s="406"/>
      <c r="R60" s="406"/>
      <c r="S60" s="406"/>
      <c r="T60" s="406"/>
      <c r="U60" s="406"/>
      <c r="V60" s="406"/>
      <c r="W60" s="406"/>
      <c r="X60" s="407"/>
      <c r="Y60" s="402"/>
      <c r="Z60" s="403"/>
      <c r="AA60" s="403"/>
      <c r="AB60" s="412"/>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8"/>
      <c r="B61" s="1059"/>
      <c r="C61" s="1059"/>
      <c r="D61" s="1059"/>
      <c r="E61" s="1059"/>
      <c r="F61" s="1060"/>
      <c r="G61" s="352"/>
      <c r="H61" s="353"/>
      <c r="I61" s="353"/>
      <c r="J61" s="353"/>
      <c r="K61" s="354"/>
      <c r="L61" s="405"/>
      <c r="M61" s="406"/>
      <c r="N61" s="406"/>
      <c r="O61" s="406"/>
      <c r="P61" s="406"/>
      <c r="Q61" s="406"/>
      <c r="R61" s="406"/>
      <c r="S61" s="406"/>
      <c r="T61" s="406"/>
      <c r="U61" s="406"/>
      <c r="V61" s="406"/>
      <c r="W61" s="406"/>
      <c r="X61" s="407"/>
      <c r="Y61" s="402"/>
      <c r="Z61" s="403"/>
      <c r="AA61" s="403"/>
      <c r="AB61" s="412"/>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8"/>
      <c r="B62" s="1059"/>
      <c r="C62" s="1059"/>
      <c r="D62" s="1059"/>
      <c r="E62" s="1059"/>
      <c r="F62" s="1060"/>
      <c r="G62" s="352"/>
      <c r="H62" s="353"/>
      <c r="I62" s="353"/>
      <c r="J62" s="353"/>
      <c r="K62" s="354"/>
      <c r="L62" s="405"/>
      <c r="M62" s="406"/>
      <c r="N62" s="406"/>
      <c r="O62" s="406"/>
      <c r="P62" s="406"/>
      <c r="Q62" s="406"/>
      <c r="R62" s="406"/>
      <c r="S62" s="406"/>
      <c r="T62" s="406"/>
      <c r="U62" s="406"/>
      <c r="V62" s="406"/>
      <c r="W62" s="406"/>
      <c r="X62" s="407"/>
      <c r="Y62" s="402"/>
      <c r="Z62" s="403"/>
      <c r="AA62" s="403"/>
      <c r="AB62" s="412"/>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8"/>
      <c r="B63" s="1059"/>
      <c r="C63" s="1059"/>
      <c r="D63" s="1059"/>
      <c r="E63" s="1059"/>
      <c r="F63" s="1060"/>
      <c r="G63" s="352"/>
      <c r="H63" s="353"/>
      <c r="I63" s="353"/>
      <c r="J63" s="353"/>
      <c r="K63" s="354"/>
      <c r="L63" s="405"/>
      <c r="M63" s="406"/>
      <c r="N63" s="406"/>
      <c r="O63" s="406"/>
      <c r="P63" s="406"/>
      <c r="Q63" s="406"/>
      <c r="R63" s="406"/>
      <c r="S63" s="406"/>
      <c r="T63" s="406"/>
      <c r="U63" s="406"/>
      <c r="V63" s="406"/>
      <c r="W63" s="406"/>
      <c r="X63" s="407"/>
      <c r="Y63" s="402"/>
      <c r="Z63" s="403"/>
      <c r="AA63" s="403"/>
      <c r="AB63" s="412"/>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8"/>
      <c r="B64" s="1059"/>
      <c r="C64" s="1059"/>
      <c r="D64" s="1059"/>
      <c r="E64" s="1059"/>
      <c r="F64" s="1060"/>
      <c r="G64" s="352"/>
      <c r="H64" s="353"/>
      <c r="I64" s="353"/>
      <c r="J64" s="353"/>
      <c r="K64" s="354"/>
      <c r="L64" s="405"/>
      <c r="M64" s="406"/>
      <c r="N64" s="406"/>
      <c r="O64" s="406"/>
      <c r="P64" s="406"/>
      <c r="Q64" s="406"/>
      <c r="R64" s="406"/>
      <c r="S64" s="406"/>
      <c r="T64" s="406"/>
      <c r="U64" s="406"/>
      <c r="V64" s="406"/>
      <c r="W64" s="406"/>
      <c r="X64" s="407"/>
      <c r="Y64" s="402"/>
      <c r="Z64" s="403"/>
      <c r="AA64" s="403"/>
      <c r="AB64" s="412"/>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8"/>
      <c r="B65" s="1059"/>
      <c r="C65" s="1059"/>
      <c r="D65" s="1059"/>
      <c r="E65" s="1059"/>
      <c r="F65" s="1060"/>
      <c r="G65" s="352"/>
      <c r="H65" s="353"/>
      <c r="I65" s="353"/>
      <c r="J65" s="353"/>
      <c r="K65" s="354"/>
      <c r="L65" s="405"/>
      <c r="M65" s="406"/>
      <c r="N65" s="406"/>
      <c r="O65" s="406"/>
      <c r="P65" s="406"/>
      <c r="Q65" s="406"/>
      <c r="R65" s="406"/>
      <c r="S65" s="406"/>
      <c r="T65" s="406"/>
      <c r="U65" s="406"/>
      <c r="V65" s="406"/>
      <c r="W65" s="406"/>
      <c r="X65" s="407"/>
      <c r="Y65" s="402"/>
      <c r="Z65" s="403"/>
      <c r="AA65" s="403"/>
      <c r="AB65" s="412"/>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8"/>
      <c r="B66" s="1059"/>
      <c r="C66" s="1059"/>
      <c r="D66" s="1059"/>
      <c r="E66" s="1059"/>
      <c r="F66" s="1060"/>
      <c r="G66" s="352"/>
      <c r="H66" s="353"/>
      <c r="I66" s="353"/>
      <c r="J66" s="353"/>
      <c r="K66" s="354"/>
      <c r="L66" s="405"/>
      <c r="M66" s="406"/>
      <c r="N66" s="406"/>
      <c r="O66" s="406"/>
      <c r="P66" s="406"/>
      <c r="Q66" s="406"/>
      <c r="R66" s="406"/>
      <c r="S66" s="406"/>
      <c r="T66" s="406"/>
      <c r="U66" s="406"/>
      <c r="V66" s="406"/>
      <c r="W66" s="406"/>
      <c r="X66" s="407"/>
      <c r="Y66" s="402"/>
      <c r="Z66" s="403"/>
      <c r="AA66" s="403"/>
      <c r="AB66" s="412"/>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8"/>
      <c r="B67" s="1059"/>
      <c r="C67" s="1059"/>
      <c r="D67" s="1059"/>
      <c r="E67" s="1059"/>
      <c r="F67" s="106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8"/>
      <c r="B68" s="1059"/>
      <c r="C68" s="1059"/>
      <c r="D68" s="1059"/>
      <c r="E68" s="1059"/>
      <c r="F68" s="1060"/>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8"/>
      <c r="B69" s="1059"/>
      <c r="C69" s="1059"/>
      <c r="D69" s="1059"/>
      <c r="E69" s="1059"/>
      <c r="F69" s="1060"/>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8"/>
      <c r="B70" s="1059"/>
      <c r="C70" s="1059"/>
      <c r="D70" s="1059"/>
      <c r="E70" s="1059"/>
      <c r="F70" s="1060"/>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8"/>
      <c r="B71" s="1059"/>
      <c r="C71" s="1059"/>
      <c r="D71" s="1059"/>
      <c r="E71" s="1059"/>
      <c r="F71" s="1060"/>
      <c r="G71" s="352"/>
      <c r="H71" s="353"/>
      <c r="I71" s="353"/>
      <c r="J71" s="353"/>
      <c r="K71" s="354"/>
      <c r="L71" s="405"/>
      <c r="M71" s="406"/>
      <c r="N71" s="406"/>
      <c r="O71" s="406"/>
      <c r="P71" s="406"/>
      <c r="Q71" s="406"/>
      <c r="R71" s="406"/>
      <c r="S71" s="406"/>
      <c r="T71" s="406"/>
      <c r="U71" s="406"/>
      <c r="V71" s="406"/>
      <c r="W71" s="406"/>
      <c r="X71" s="407"/>
      <c r="Y71" s="402"/>
      <c r="Z71" s="403"/>
      <c r="AA71" s="403"/>
      <c r="AB71" s="412"/>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8"/>
      <c r="B72" s="1059"/>
      <c r="C72" s="1059"/>
      <c r="D72" s="1059"/>
      <c r="E72" s="1059"/>
      <c r="F72" s="1060"/>
      <c r="G72" s="352"/>
      <c r="H72" s="353"/>
      <c r="I72" s="353"/>
      <c r="J72" s="353"/>
      <c r="K72" s="354"/>
      <c r="L72" s="405"/>
      <c r="M72" s="406"/>
      <c r="N72" s="406"/>
      <c r="O72" s="406"/>
      <c r="P72" s="406"/>
      <c r="Q72" s="406"/>
      <c r="R72" s="406"/>
      <c r="S72" s="406"/>
      <c r="T72" s="406"/>
      <c r="U72" s="406"/>
      <c r="V72" s="406"/>
      <c r="W72" s="406"/>
      <c r="X72" s="407"/>
      <c r="Y72" s="402"/>
      <c r="Z72" s="403"/>
      <c r="AA72" s="403"/>
      <c r="AB72" s="412"/>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8"/>
      <c r="B73" s="1059"/>
      <c r="C73" s="1059"/>
      <c r="D73" s="1059"/>
      <c r="E73" s="1059"/>
      <c r="F73" s="1060"/>
      <c r="G73" s="352"/>
      <c r="H73" s="353"/>
      <c r="I73" s="353"/>
      <c r="J73" s="353"/>
      <c r="K73" s="354"/>
      <c r="L73" s="405"/>
      <c r="M73" s="406"/>
      <c r="N73" s="406"/>
      <c r="O73" s="406"/>
      <c r="P73" s="406"/>
      <c r="Q73" s="406"/>
      <c r="R73" s="406"/>
      <c r="S73" s="406"/>
      <c r="T73" s="406"/>
      <c r="U73" s="406"/>
      <c r="V73" s="406"/>
      <c r="W73" s="406"/>
      <c r="X73" s="407"/>
      <c r="Y73" s="402"/>
      <c r="Z73" s="403"/>
      <c r="AA73" s="403"/>
      <c r="AB73" s="412"/>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8"/>
      <c r="B74" s="1059"/>
      <c r="C74" s="1059"/>
      <c r="D74" s="1059"/>
      <c r="E74" s="1059"/>
      <c r="F74" s="1060"/>
      <c r="G74" s="352"/>
      <c r="H74" s="353"/>
      <c r="I74" s="353"/>
      <c r="J74" s="353"/>
      <c r="K74" s="354"/>
      <c r="L74" s="405"/>
      <c r="M74" s="406"/>
      <c r="N74" s="406"/>
      <c r="O74" s="406"/>
      <c r="P74" s="406"/>
      <c r="Q74" s="406"/>
      <c r="R74" s="406"/>
      <c r="S74" s="406"/>
      <c r="T74" s="406"/>
      <c r="U74" s="406"/>
      <c r="V74" s="406"/>
      <c r="W74" s="406"/>
      <c r="X74" s="407"/>
      <c r="Y74" s="402"/>
      <c r="Z74" s="403"/>
      <c r="AA74" s="403"/>
      <c r="AB74" s="412"/>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8"/>
      <c r="B75" s="1059"/>
      <c r="C75" s="1059"/>
      <c r="D75" s="1059"/>
      <c r="E75" s="1059"/>
      <c r="F75" s="1060"/>
      <c r="G75" s="352"/>
      <c r="H75" s="353"/>
      <c r="I75" s="353"/>
      <c r="J75" s="353"/>
      <c r="K75" s="354"/>
      <c r="L75" s="405"/>
      <c r="M75" s="406"/>
      <c r="N75" s="406"/>
      <c r="O75" s="406"/>
      <c r="P75" s="406"/>
      <c r="Q75" s="406"/>
      <c r="R75" s="406"/>
      <c r="S75" s="406"/>
      <c r="T75" s="406"/>
      <c r="U75" s="406"/>
      <c r="V75" s="406"/>
      <c r="W75" s="406"/>
      <c r="X75" s="407"/>
      <c r="Y75" s="402"/>
      <c r="Z75" s="403"/>
      <c r="AA75" s="403"/>
      <c r="AB75" s="412"/>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8"/>
      <c r="B76" s="1059"/>
      <c r="C76" s="1059"/>
      <c r="D76" s="1059"/>
      <c r="E76" s="1059"/>
      <c r="F76" s="1060"/>
      <c r="G76" s="352"/>
      <c r="H76" s="353"/>
      <c r="I76" s="353"/>
      <c r="J76" s="353"/>
      <c r="K76" s="354"/>
      <c r="L76" s="405"/>
      <c r="M76" s="406"/>
      <c r="N76" s="406"/>
      <c r="O76" s="406"/>
      <c r="P76" s="406"/>
      <c r="Q76" s="406"/>
      <c r="R76" s="406"/>
      <c r="S76" s="406"/>
      <c r="T76" s="406"/>
      <c r="U76" s="406"/>
      <c r="V76" s="406"/>
      <c r="W76" s="406"/>
      <c r="X76" s="407"/>
      <c r="Y76" s="402"/>
      <c r="Z76" s="403"/>
      <c r="AA76" s="403"/>
      <c r="AB76" s="412"/>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8"/>
      <c r="B77" s="1059"/>
      <c r="C77" s="1059"/>
      <c r="D77" s="1059"/>
      <c r="E77" s="1059"/>
      <c r="F77" s="1060"/>
      <c r="G77" s="352"/>
      <c r="H77" s="353"/>
      <c r="I77" s="353"/>
      <c r="J77" s="353"/>
      <c r="K77" s="354"/>
      <c r="L77" s="405"/>
      <c r="M77" s="406"/>
      <c r="N77" s="406"/>
      <c r="O77" s="406"/>
      <c r="P77" s="406"/>
      <c r="Q77" s="406"/>
      <c r="R77" s="406"/>
      <c r="S77" s="406"/>
      <c r="T77" s="406"/>
      <c r="U77" s="406"/>
      <c r="V77" s="406"/>
      <c r="W77" s="406"/>
      <c r="X77" s="407"/>
      <c r="Y77" s="402"/>
      <c r="Z77" s="403"/>
      <c r="AA77" s="403"/>
      <c r="AB77" s="412"/>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8"/>
      <c r="B78" s="1059"/>
      <c r="C78" s="1059"/>
      <c r="D78" s="1059"/>
      <c r="E78" s="1059"/>
      <c r="F78" s="1060"/>
      <c r="G78" s="352"/>
      <c r="H78" s="353"/>
      <c r="I78" s="353"/>
      <c r="J78" s="353"/>
      <c r="K78" s="354"/>
      <c r="L78" s="405"/>
      <c r="M78" s="406"/>
      <c r="N78" s="406"/>
      <c r="O78" s="406"/>
      <c r="P78" s="406"/>
      <c r="Q78" s="406"/>
      <c r="R78" s="406"/>
      <c r="S78" s="406"/>
      <c r="T78" s="406"/>
      <c r="U78" s="406"/>
      <c r="V78" s="406"/>
      <c r="W78" s="406"/>
      <c r="X78" s="407"/>
      <c r="Y78" s="402"/>
      <c r="Z78" s="403"/>
      <c r="AA78" s="403"/>
      <c r="AB78" s="412"/>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8"/>
      <c r="B79" s="1059"/>
      <c r="C79" s="1059"/>
      <c r="D79" s="1059"/>
      <c r="E79" s="1059"/>
      <c r="F79" s="1060"/>
      <c r="G79" s="352"/>
      <c r="H79" s="353"/>
      <c r="I79" s="353"/>
      <c r="J79" s="353"/>
      <c r="K79" s="354"/>
      <c r="L79" s="405"/>
      <c r="M79" s="406"/>
      <c r="N79" s="406"/>
      <c r="O79" s="406"/>
      <c r="P79" s="406"/>
      <c r="Q79" s="406"/>
      <c r="R79" s="406"/>
      <c r="S79" s="406"/>
      <c r="T79" s="406"/>
      <c r="U79" s="406"/>
      <c r="V79" s="406"/>
      <c r="W79" s="406"/>
      <c r="X79" s="407"/>
      <c r="Y79" s="402"/>
      <c r="Z79" s="403"/>
      <c r="AA79" s="403"/>
      <c r="AB79" s="412"/>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8"/>
      <c r="B80" s="1059"/>
      <c r="C80" s="1059"/>
      <c r="D80" s="1059"/>
      <c r="E80" s="1059"/>
      <c r="F80" s="106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8"/>
      <c r="B81" s="1059"/>
      <c r="C81" s="1059"/>
      <c r="D81" s="1059"/>
      <c r="E81" s="1059"/>
      <c r="F81" s="1060"/>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8"/>
      <c r="B82" s="1059"/>
      <c r="C82" s="1059"/>
      <c r="D82" s="1059"/>
      <c r="E82" s="1059"/>
      <c r="F82" s="1060"/>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8"/>
      <c r="B83" s="1059"/>
      <c r="C83" s="1059"/>
      <c r="D83" s="1059"/>
      <c r="E83" s="1059"/>
      <c r="F83" s="1060"/>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8"/>
      <c r="B84" s="1059"/>
      <c r="C84" s="1059"/>
      <c r="D84" s="1059"/>
      <c r="E84" s="1059"/>
      <c r="F84" s="1060"/>
      <c r="G84" s="352"/>
      <c r="H84" s="353"/>
      <c r="I84" s="353"/>
      <c r="J84" s="353"/>
      <c r="K84" s="354"/>
      <c r="L84" s="405"/>
      <c r="M84" s="406"/>
      <c r="N84" s="406"/>
      <c r="O84" s="406"/>
      <c r="P84" s="406"/>
      <c r="Q84" s="406"/>
      <c r="R84" s="406"/>
      <c r="S84" s="406"/>
      <c r="T84" s="406"/>
      <c r="U84" s="406"/>
      <c r="V84" s="406"/>
      <c r="W84" s="406"/>
      <c r="X84" s="407"/>
      <c r="Y84" s="402"/>
      <c r="Z84" s="403"/>
      <c r="AA84" s="403"/>
      <c r="AB84" s="412"/>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8"/>
      <c r="B85" s="1059"/>
      <c r="C85" s="1059"/>
      <c r="D85" s="1059"/>
      <c r="E85" s="1059"/>
      <c r="F85" s="1060"/>
      <c r="G85" s="352"/>
      <c r="H85" s="353"/>
      <c r="I85" s="353"/>
      <c r="J85" s="353"/>
      <c r="K85" s="354"/>
      <c r="L85" s="405"/>
      <c r="M85" s="406"/>
      <c r="N85" s="406"/>
      <c r="O85" s="406"/>
      <c r="P85" s="406"/>
      <c r="Q85" s="406"/>
      <c r="R85" s="406"/>
      <c r="S85" s="406"/>
      <c r="T85" s="406"/>
      <c r="U85" s="406"/>
      <c r="V85" s="406"/>
      <c r="W85" s="406"/>
      <c r="X85" s="407"/>
      <c r="Y85" s="402"/>
      <c r="Z85" s="403"/>
      <c r="AA85" s="403"/>
      <c r="AB85" s="412"/>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8"/>
      <c r="B86" s="1059"/>
      <c r="C86" s="1059"/>
      <c r="D86" s="1059"/>
      <c r="E86" s="1059"/>
      <c r="F86" s="1060"/>
      <c r="G86" s="352"/>
      <c r="H86" s="353"/>
      <c r="I86" s="353"/>
      <c r="J86" s="353"/>
      <c r="K86" s="354"/>
      <c r="L86" s="405"/>
      <c r="M86" s="406"/>
      <c r="N86" s="406"/>
      <c r="O86" s="406"/>
      <c r="P86" s="406"/>
      <c r="Q86" s="406"/>
      <c r="R86" s="406"/>
      <c r="S86" s="406"/>
      <c r="T86" s="406"/>
      <c r="U86" s="406"/>
      <c r="V86" s="406"/>
      <c r="W86" s="406"/>
      <c r="X86" s="407"/>
      <c r="Y86" s="402"/>
      <c r="Z86" s="403"/>
      <c r="AA86" s="403"/>
      <c r="AB86" s="412"/>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8"/>
      <c r="B87" s="1059"/>
      <c r="C87" s="1059"/>
      <c r="D87" s="1059"/>
      <c r="E87" s="1059"/>
      <c r="F87" s="1060"/>
      <c r="G87" s="352"/>
      <c r="H87" s="353"/>
      <c r="I87" s="353"/>
      <c r="J87" s="353"/>
      <c r="K87" s="354"/>
      <c r="L87" s="405"/>
      <c r="M87" s="406"/>
      <c r="N87" s="406"/>
      <c r="O87" s="406"/>
      <c r="P87" s="406"/>
      <c r="Q87" s="406"/>
      <c r="R87" s="406"/>
      <c r="S87" s="406"/>
      <c r="T87" s="406"/>
      <c r="U87" s="406"/>
      <c r="V87" s="406"/>
      <c r="W87" s="406"/>
      <c r="X87" s="407"/>
      <c r="Y87" s="402"/>
      <c r="Z87" s="403"/>
      <c r="AA87" s="403"/>
      <c r="AB87" s="412"/>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8"/>
      <c r="B88" s="1059"/>
      <c r="C88" s="1059"/>
      <c r="D88" s="1059"/>
      <c r="E88" s="1059"/>
      <c r="F88" s="1060"/>
      <c r="G88" s="352"/>
      <c r="H88" s="353"/>
      <c r="I88" s="353"/>
      <c r="J88" s="353"/>
      <c r="K88" s="354"/>
      <c r="L88" s="405"/>
      <c r="M88" s="406"/>
      <c r="N88" s="406"/>
      <c r="O88" s="406"/>
      <c r="P88" s="406"/>
      <c r="Q88" s="406"/>
      <c r="R88" s="406"/>
      <c r="S88" s="406"/>
      <c r="T88" s="406"/>
      <c r="U88" s="406"/>
      <c r="V88" s="406"/>
      <c r="W88" s="406"/>
      <c r="X88" s="407"/>
      <c r="Y88" s="402"/>
      <c r="Z88" s="403"/>
      <c r="AA88" s="403"/>
      <c r="AB88" s="412"/>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8"/>
      <c r="B89" s="1059"/>
      <c r="C89" s="1059"/>
      <c r="D89" s="1059"/>
      <c r="E89" s="1059"/>
      <c r="F89" s="1060"/>
      <c r="G89" s="352"/>
      <c r="H89" s="353"/>
      <c r="I89" s="353"/>
      <c r="J89" s="353"/>
      <c r="K89" s="354"/>
      <c r="L89" s="405"/>
      <c r="M89" s="406"/>
      <c r="N89" s="406"/>
      <c r="O89" s="406"/>
      <c r="P89" s="406"/>
      <c r="Q89" s="406"/>
      <c r="R89" s="406"/>
      <c r="S89" s="406"/>
      <c r="T89" s="406"/>
      <c r="U89" s="406"/>
      <c r="V89" s="406"/>
      <c r="W89" s="406"/>
      <c r="X89" s="407"/>
      <c r="Y89" s="402"/>
      <c r="Z89" s="403"/>
      <c r="AA89" s="403"/>
      <c r="AB89" s="412"/>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8"/>
      <c r="B90" s="1059"/>
      <c r="C90" s="1059"/>
      <c r="D90" s="1059"/>
      <c r="E90" s="1059"/>
      <c r="F90" s="1060"/>
      <c r="G90" s="352"/>
      <c r="H90" s="353"/>
      <c r="I90" s="353"/>
      <c r="J90" s="353"/>
      <c r="K90" s="354"/>
      <c r="L90" s="405"/>
      <c r="M90" s="406"/>
      <c r="N90" s="406"/>
      <c r="O90" s="406"/>
      <c r="P90" s="406"/>
      <c r="Q90" s="406"/>
      <c r="R90" s="406"/>
      <c r="S90" s="406"/>
      <c r="T90" s="406"/>
      <c r="U90" s="406"/>
      <c r="V90" s="406"/>
      <c r="W90" s="406"/>
      <c r="X90" s="407"/>
      <c r="Y90" s="402"/>
      <c r="Z90" s="403"/>
      <c r="AA90" s="403"/>
      <c r="AB90" s="412"/>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8"/>
      <c r="B91" s="1059"/>
      <c r="C91" s="1059"/>
      <c r="D91" s="1059"/>
      <c r="E91" s="1059"/>
      <c r="F91" s="1060"/>
      <c r="G91" s="352"/>
      <c r="H91" s="353"/>
      <c r="I91" s="353"/>
      <c r="J91" s="353"/>
      <c r="K91" s="354"/>
      <c r="L91" s="405"/>
      <c r="M91" s="406"/>
      <c r="N91" s="406"/>
      <c r="O91" s="406"/>
      <c r="P91" s="406"/>
      <c r="Q91" s="406"/>
      <c r="R91" s="406"/>
      <c r="S91" s="406"/>
      <c r="T91" s="406"/>
      <c r="U91" s="406"/>
      <c r="V91" s="406"/>
      <c r="W91" s="406"/>
      <c r="X91" s="407"/>
      <c r="Y91" s="402"/>
      <c r="Z91" s="403"/>
      <c r="AA91" s="403"/>
      <c r="AB91" s="412"/>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8"/>
      <c r="B92" s="1059"/>
      <c r="C92" s="1059"/>
      <c r="D92" s="1059"/>
      <c r="E92" s="1059"/>
      <c r="F92" s="1060"/>
      <c r="G92" s="352"/>
      <c r="H92" s="353"/>
      <c r="I92" s="353"/>
      <c r="J92" s="353"/>
      <c r="K92" s="354"/>
      <c r="L92" s="405"/>
      <c r="M92" s="406"/>
      <c r="N92" s="406"/>
      <c r="O92" s="406"/>
      <c r="P92" s="406"/>
      <c r="Q92" s="406"/>
      <c r="R92" s="406"/>
      <c r="S92" s="406"/>
      <c r="T92" s="406"/>
      <c r="U92" s="406"/>
      <c r="V92" s="406"/>
      <c r="W92" s="406"/>
      <c r="X92" s="407"/>
      <c r="Y92" s="402"/>
      <c r="Z92" s="403"/>
      <c r="AA92" s="403"/>
      <c r="AB92" s="412"/>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8"/>
      <c r="B93" s="1059"/>
      <c r="C93" s="1059"/>
      <c r="D93" s="1059"/>
      <c r="E93" s="1059"/>
      <c r="F93" s="106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8"/>
      <c r="B94" s="1059"/>
      <c r="C94" s="1059"/>
      <c r="D94" s="1059"/>
      <c r="E94" s="1059"/>
      <c r="F94" s="1060"/>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8"/>
      <c r="B95" s="1059"/>
      <c r="C95" s="1059"/>
      <c r="D95" s="1059"/>
      <c r="E95" s="1059"/>
      <c r="F95" s="1060"/>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8"/>
      <c r="B96" s="1059"/>
      <c r="C96" s="1059"/>
      <c r="D96" s="1059"/>
      <c r="E96" s="1059"/>
      <c r="F96" s="1060"/>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8"/>
      <c r="B97" s="1059"/>
      <c r="C97" s="1059"/>
      <c r="D97" s="1059"/>
      <c r="E97" s="1059"/>
      <c r="F97" s="1060"/>
      <c r="G97" s="352"/>
      <c r="H97" s="353"/>
      <c r="I97" s="353"/>
      <c r="J97" s="353"/>
      <c r="K97" s="354"/>
      <c r="L97" s="405"/>
      <c r="M97" s="406"/>
      <c r="N97" s="406"/>
      <c r="O97" s="406"/>
      <c r="P97" s="406"/>
      <c r="Q97" s="406"/>
      <c r="R97" s="406"/>
      <c r="S97" s="406"/>
      <c r="T97" s="406"/>
      <c r="U97" s="406"/>
      <c r="V97" s="406"/>
      <c r="W97" s="406"/>
      <c r="X97" s="407"/>
      <c r="Y97" s="402"/>
      <c r="Z97" s="403"/>
      <c r="AA97" s="403"/>
      <c r="AB97" s="412"/>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8"/>
      <c r="B98" s="1059"/>
      <c r="C98" s="1059"/>
      <c r="D98" s="1059"/>
      <c r="E98" s="1059"/>
      <c r="F98" s="1060"/>
      <c r="G98" s="352"/>
      <c r="H98" s="353"/>
      <c r="I98" s="353"/>
      <c r="J98" s="353"/>
      <c r="K98" s="354"/>
      <c r="L98" s="405"/>
      <c r="M98" s="406"/>
      <c r="N98" s="406"/>
      <c r="O98" s="406"/>
      <c r="P98" s="406"/>
      <c r="Q98" s="406"/>
      <c r="R98" s="406"/>
      <c r="S98" s="406"/>
      <c r="T98" s="406"/>
      <c r="U98" s="406"/>
      <c r="V98" s="406"/>
      <c r="W98" s="406"/>
      <c r="X98" s="407"/>
      <c r="Y98" s="402"/>
      <c r="Z98" s="403"/>
      <c r="AA98" s="403"/>
      <c r="AB98" s="412"/>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8"/>
      <c r="B99" s="1059"/>
      <c r="C99" s="1059"/>
      <c r="D99" s="1059"/>
      <c r="E99" s="1059"/>
      <c r="F99" s="1060"/>
      <c r="G99" s="352"/>
      <c r="H99" s="353"/>
      <c r="I99" s="353"/>
      <c r="J99" s="353"/>
      <c r="K99" s="354"/>
      <c r="L99" s="405"/>
      <c r="M99" s="406"/>
      <c r="N99" s="406"/>
      <c r="O99" s="406"/>
      <c r="P99" s="406"/>
      <c r="Q99" s="406"/>
      <c r="R99" s="406"/>
      <c r="S99" s="406"/>
      <c r="T99" s="406"/>
      <c r="U99" s="406"/>
      <c r="V99" s="406"/>
      <c r="W99" s="406"/>
      <c r="X99" s="407"/>
      <c r="Y99" s="402"/>
      <c r="Z99" s="403"/>
      <c r="AA99" s="403"/>
      <c r="AB99" s="412"/>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8"/>
      <c r="B100" s="1059"/>
      <c r="C100" s="1059"/>
      <c r="D100" s="1059"/>
      <c r="E100" s="1059"/>
      <c r="F100" s="106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2"/>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8"/>
      <c r="B101" s="1059"/>
      <c r="C101" s="1059"/>
      <c r="D101" s="1059"/>
      <c r="E101" s="1059"/>
      <c r="F101" s="106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2"/>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8"/>
      <c r="B102" s="1059"/>
      <c r="C102" s="1059"/>
      <c r="D102" s="1059"/>
      <c r="E102" s="1059"/>
      <c r="F102" s="106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2"/>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8"/>
      <c r="B103" s="1059"/>
      <c r="C103" s="1059"/>
      <c r="D103" s="1059"/>
      <c r="E103" s="1059"/>
      <c r="F103" s="106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2"/>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8"/>
      <c r="B104" s="1059"/>
      <c r="C104" s="1059"/>
      <c r="D104" s="1059"/>
      <c r="E104" s="1059"/>
      <c r="F104" s="106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2"/>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8"/>
      <c r="B105" s="1059"/>
      <c r="C105" s="1059"/>
      <c r="D105" s="1059"/>
      <c r="E105" s="1059"/>
      <c r="F105" s="106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2"/>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8"/>
      <c r="B109" s="1059"/>
      <c r="C109" s="1059"/>
      <c r="D109" s="1059"/>
      <c r="E109" s="1059"/>
      <c r="F109" s="1060"/>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8"/>
      <c r="B110" s="1059"/>
      <c r="C110" s="1059"/>
      <c r="D110" s="1059"/>
      <c r="E110" s="1059"/>
      <c r="F110" s="1060"/>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8"/>
      <c r="B111" s="1059"/>
      <c r="C111" s="1059"/>
      <c r="D111" s="1059"/>
      <c r="E111" s="1059"/>
      <c r="F111" s="106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2"/>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8"/>
      <c r="B112" s="1059"/>
      <c r="C112" s="1059"/>
      <c r="D112" s="1059"/>
      <c r="E112" s="1059"/>
      <c r="F112" s="106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2"/>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8"/>
      <c r="B113" s="1059"/>
      <c r="C113" s="1059"/>
      <c r="D113" s="1059"/>
      <c r="E113" s="1059"/>
      <c r="F113" s="106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2"/>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8"/>
      <c r="B114" s="1059"/>
      <c r="C114" s="1059"/>
      <c r="D114" s="1059"/>
      <c r="E114" s="1059"/>
      <c r="F114" s="106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2"/>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8"/>
      <c r="B115" s="1059"/>
      <c r="C115" s="1059"/>
      <c r="D115" s="1059"/>
      <c r="E115" s="1059"/>
      <c r="F115" s="106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2"/>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8"/>
      <c r="B116" s="1059"/>
      <c r="C116" s="1059"/>
      <c r="D116" s="1059"/>
      <c r="E116" s="1059"/>
      <c r="F116" s="106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2"/>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8"/>
      <c r="B117" s="1059"/>
      <c r="C117" s="1059"/>
      <c r="D117" s="1059"/>
      <c r="E117" s="1059"/>
      <c r="F117" s="106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2"/>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8"/>
      <c r="B118" s="1059"/>
      <c r="C118" s="1059"/>
      <c r="D118" s="1059"/>
      <c r="E118" s="1059"/>
      <c r="F118" s="106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2"/>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8"/>
      <c r="B119" s="1059"/>
      <c r="C119" s="1059"/>
      <c r="D119" s="1059"/>
      <c r="E119" s="1059"/>
      <c r="F119" s="106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2"/>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8"/>
      <c r="B120" s="1059"/>
      <c r="C120" s="1059"/>
      <c r="D120" s="1059"/>
      <c r="E120" s="1059"/>
      <c r="F120" s="106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8"/>
      <c r="B121" s="1059"/>
      <c r="C121" s="1059"/>
      <c r="D121" s="1059"/>
      <c r="E121" s="1059"/>
      <c r="F121" s="1060"/>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8"/>
      <c r="B122" s="1059"/>
      <c r="C122" s="1059"/>
      <c r="D122" s="1059"/>
      <c r="E122" s="1059"/>
      <c r="F122" s="1060"/>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8"/>
      <c r="B123" s="1059"/>
      <c r="C123" s="1059"/>
      <c r="D123" s="1059"/>
      <c r="E123" s="1059"/>
      <c r="F123" s="1060"/>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8"/>
      <c r="B124" s="1059"/>
      <c r="C124" s="1059"/>
      <c r="D124" s="1059"/>
      <c r="E124" s="1059"/>
      <c r="F124" s="106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2"/>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8"/>
      <c r="B125" s="1059"/>
      <c r="C125" s="1059"/>
      <c r="D125" s="1059"/>
      <c r="E125" s="1059"/>
      <c r="F125" s="106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2"/>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8"/>
      <c r="B126" s="1059"/>
      <c r="C126" s="1059"/>
      <c r="D126" s="1059"/>
      <c r="E126" s="1059"/>
      <c r="F126" s="106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2"/>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8"/>
      <c r="B127" s="1059"/>
      <c r="C127" s="1059"/>
      <c r="D127" s="1059"/>
      <c r="E127" s="1059"/>
      <c r="F127" s="106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2"/>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8"/>
      <c r="B128" s="1059"/>
      <c r="C128" s="1059"/>
      <c r="D128" s="1059"/>
      <c r="E128" s="1059"/>
      <c r="F128" s="106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2"/>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8"/>
      <c r="B129" s="1059"/>
      <c r="C129" s="1059"/>
      <c r="D129" s="1059"/>
      <c r="E129" s="1059"/>
      <c r="F129" s="106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2"/>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8"/>
      <c r="B130" s="1059"/>
      <c r="C130" s="1059"/>
      <c r="D130" s="1059"/>
      <c r="E130" s="1059"/>
      <c r="F130" s="106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2"/>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8"/>
      <c r="B131" s="1059"/>
      <c r="C131" s="1059"/>
      <c r="D131" s="1059"/>
      <c r="E131" s="1059"/>
      <c r="F131" s="106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2"/>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8"/>
      <c r="B132" s="1059"/>
      <c r="C132" s="1059"/>
      <c r="D132" s="1059"/>
      <c r="E132" s="1059"/>
      <c r="F132" s="106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2"/>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8"/>
      <c r="B133" s="1059"/>
      <c r="C133" s="1059"/>
      <c r="D133" s="1059"/>
      <c r="E133" s="1059"/>
      <c r="F133" s="106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8"/>
      <c r="B134" s="1059"/>
      <c r="C134" s="1059"/>
      <c r="D134" s="1059"/>
      <c r="E134" s="1059"/>
      <c r="F134" s="1060"/>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8"/>
      <c r="B135" s="1059"/>
      <c r="C135" s="1059"/>
      <c r="D135" s="1059"/>
      <c r="E135" s="1059"/>
      <c r="F135" s="1060"/>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8"/>
      <c r="B136" s="1059"/>
      <c r="C136" s="1059"/>
      <c r="D136" s="1059"/>
      <c r="E136" s="1059"/>
      <c r="F136" s="1060"/>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8"/>
      <c r="B137" s="1059"/>
      <c r="C137" s="1059"/>
      <c r="D137" s="1059"/>
      <c r="E137" s="1059"/>
      <c r="F137" s="106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2"/>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8"/>
      <c r="B138" s="1059"/>
      <c r="C138" s="1059"/>
      <c r="D138" s="1059"/>
      <c r="E138" s="1059"/>
      <c r="F138" s="106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2"/>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8"/>
      <c r="B139" s="1059"/>
      <c r="C139" s="1059"/>
      <c r="D139" s="1059"/>
      <c r="E139" s="1059"/>
      <c r="F139" s="106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2"/>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8"/>
      <c r="B140" s="1059"/>
      <c r="C140" s="1059"/>
      <c r="D140" s="1059"/>
      <c r="E140" s="1059"/>
      <c r="F140" s="106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2"/>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8"/>
      <c r="B141" s="1059"/>
      <c r="C141" s="1059"/>
      <c r="D141" s="1059"/>
      <c r="E141" s="1059"/>
      <c r="F141" s="106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2"/>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8"/>
      <c r="B142" s="1059"/>
      <c r="C142" s="1059"/>
      <c r="D142" s="1059"/>
      <c r="E142" s="1059"/>
      <c r="F142" s="106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2"/>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8"/>
      <c r="B143" s="1059"/>
      <c r="C143" s="1059"/>
      <c r="D143" s="1059"/>
      <c r="E143" s="1059"/>
      <c r="F143" s="106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2"/>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8"/>
      <c r="B144" s="1059"/>
      <c r="C144" s="1059"/>
      <c r="D144" s="1059"/>
      <c r="E144" s="1059"/>
      <c r="F144" s="106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2"/>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8"/>
      <c r="B145" s="1059"/>
      <c r="C145" s="1059"/>
      <c r="D145" s="1059"/>
      <c r="E145" s="1059"/>
      <c r="F145" s="106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2"/>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8"/>
      <c r="B146" s="1059"/>
      <c r="C146" s="1059"/>
      <c r="D146" s="1059"/>
      <c r="E146" s="1059"/>
      <c r="F146" s="106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8"/>
      <c r="B147" s="1059"/>
      <c r="C147" s="1059"/>
      <c r="D147" s="1059"/>
      <c r="E147" s="1059"/>
      <c r="F147" s="1060"/>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8"/>
      <c r="B148" s="1059"/>
      <c r="C148" s="1059"/>
      <c r="D148" s="1059"/>
      <c r="E148" s="1059"/>
      <c r="F148" s="1060"/>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8"/>
      <c r="B149" s="1059"/>
      <c r="C149" s="1059"/>
      <c r="D149" s="1059"/>
      <c r="E149" s="1059"/>
      <c r="F149" s="1060"/>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8"/>
      <c r="B150" s="1059"/>
      <c r="C150" s="1059"/>
      <c r="D150" s="1059"/>
      <c r="E150" s="1059"/>
      <c r="F150" s="106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2"/>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8"/>
      <c r="B151" s="1059"/>
      <c r="C151" s="1059"/>
      <c r="D151" s="1059"/>
      <c r="E151" s="1059"/>
      <c r="F151" s="106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2"/>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8"/>
      <c r="B152" s="1059"/>
      <c r="C152" s="1059"/>
      <c r="D152" s="1059"/>
      <c r="E152" s="1059"/>
      <c r="F152" s="106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2"/>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8"/>
      <c r="B153" s="1059"/>
      <c r="C153" s="1059"/>
      <c r="D153" s="1059"/>
      <c r="E153" s="1059"/>
      <c r="F153" s="106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2"/>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8"/>
      <c r="B154" s="1059"/>
      <c r="C154" s="1059"/>
      <c r="D154" s="1059"/>
      <c r="E154" s="1059"/>
      <c r="F154" s="106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2"/>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8"/>
      <c r="B155" s="1059"/>
      <c r="C155" s="1059"/>
      <c r="D155" s="1059"/>
      <c r="E155" s="1059"/>
      <c r="F155" s="106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2"/>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8"/>
      <c r="B156" s="1059"/>
      <c r="C156" s="1059"/>
      <c r="D156" s="1059"/>
      <c r="E156" s="1059"/>
      <c r="F156" s="106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2"/>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8"/>
      <c r="B157" s="1059"/>
      <c r="C157" s="1059"/>
      <c r="D157" s="1059"/>
      <c r="E157" s="1059"/>
      <c r="F157" s="106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2"/>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8"/>
      <c r="B158" s="1059"/>
      <c r="C158" s="1059"/>
      <c r="D158" s="1059"/>
      <c r="E158" s="1059"/>
      <c r="F158" s="106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2"/>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8"/>
      <c r="B162" s="1059"/>
      <c r="C162" s="1059"/>
      <c r="D162" s="1059"/>
      <c r="E162" s="1059"/>
      <c r="F162" s="1060"/>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8"/>
      <c r="B163" s="1059"/>
      <c r="C163" s="1059"/>
      <c r="D163" s="1059"/>
      <c r="E163" s="1059"/>
      <c r="F163" s="1060"/>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8"/>
      <c r="B164" s="1059"/>
      <c r="C164" s="1059"/>
      <c r="D164" s="1059"/>
      <c r="E164" s="1059"/>
      <c r="F164" s="106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2"/>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8"/>
      <c r="B165" s="1059"/>
      <c r="C165" s="1059"/>
      <c r="D165" s="1059"/>
      <c r="E165" s="1059"/>
      <c r="F165" s="106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2"/>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8"/>
      <c r="B166" s="1059"/>
      <c r="C166" s="1059"/>
      <c r="D166" s="1059"/>
      <c r="E166" s="1059"/>
      <c r="F166" s="106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2"/>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8"/>
      <c r="B167" s="1059"/>
      <c r="C167" s="1059"/>
      <c r="D167" s="1059"/>
      <c r="E167" s="1059"/>
      <c r="F167" s="106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2"/>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8"/>
      <c r="B168" s="1059"/>
      <c r="C168" s="1059"/>
      <c r="D168" s="1059"/>
      <c r="E168" s="1059"/>
      <c r="F168" s="106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2"/>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8"/>
      <c r="B169" s="1059"/>
      <c r="C169" s="1059"/>
      <c r="D169" s="1059"/>
      <c r="E169" s="1059"/>
      <c r="F169" s="106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2"/>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8"/>
      <c r="B170" s="1059"/>
      <c r="C170" s="1059"/>
      <c r="D170" s="1059"/>
      <c r="E170" s="1059"/>
      <c r="F170" s="106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2"/>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8"/>
      <c r="B171" s="1059"/>
      <c r="C171" s="1059"/>
      <c r="D171" s="1059"/>
      <c r="E171" s="1059"/>
      <c r="F171" s="106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2"/>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8"/>
      <c r="B172" s="1059"/>
      <c r="C172" s="1059"/>
      <c r="D172" s="1059"/>
      <c r="E172" s="1059"/>
      <c r="F172" s="106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2"/>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8"/>
      <c r="B173" s="1059"/>
      <c r="C173" s="1059"/>
      <c r="D173" s="1059"/>
      <c r="E173" s="1059"/>
      <c r="F173" s="106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8"/>
      <c r="B174" s="1059"/>
      <c r="C174" s="1059"/>
      <c r="D174" s="1059"/>
      <c r="E174" s="1059"/>
      <c r="F174" s="1060"/>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8"/>
      <c r="B175" s="1059"/>
      <c r="C175" s="1059"/>
      <c r="D175" s="1059"/>
      <c r="E175" s="1059"/>
      <c r="F175" s="1060"/>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8"/>
      <c r="B176" s="1059"/>
      <c r="C176" s="1059"/>
      <c r="D176" s="1059"/>
      <c r="E176" s="1059"/>
      <c r="F176" s="1060"/>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8"/>
      <c r="B177" s="1059"/>
      <c r="C177" s="1059"/>
      <c r="D177" s="1059"/>
      <c r="E177" s="1059"/>
      <c r="F177" s="106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2"/>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8"/>
      <c r="B178" s="1059"/>
      <c r="C178" s="1059"/>
      <c r="D178" s="1059"/>
      <c r="E178" s="1059"/>
      <c r="F178" s="106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2"/>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8"/>
      <c r="B179" s="1059"/>
      <c r="C179" s="1059"/>
      <c r="D179" s="1059"/>
      <c r="E179" s="1059"/>
      <c r="F179" s="106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2"/>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8"/>
      <c r="B180" s="1059"/>
      <c r="C180" s="1059"/>
      <c r="D180" s="1059"/>
      <c r="E180" s="1059"/>
      <c r="F180" s="106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2"/>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8"/>
      <c r="B181" s="1059"/>
      <c r="C181" s="1059"/>
      <c r="D181" s="1059"/>
      <c r="E181" s="1059"/>
      <c r="F181" s="106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2"/>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8"/>
      <c r="B182" s="1059"/>
      <c r="C182" s="1059"/>
      <c r="D182" s="1059"/>
      <c r="E182" s="1059"/>
      <c r="F182" s="106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2"/>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8"/>
      <c r="B183" s="1059"/>
      <c r="C183" s="1059"/>
      <c r="D183" s="1059"/>
      <c r="E183" s="1059"/>
      <c r="F183" s="106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2"/>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8"/>
      <c r="B184" s="1059"/>
      <c r="C184" s="1059"/>
      <c r="D184" s="1059"/>
      <c r="E184" s="1059"/>
      <c r="F184" s="106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2"/>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8"/>
      <c r="B185" s="1059"/>
      <c r="C185" s="1059"/>
      <c r="D185" s="1059"/>
      <c r="E185" s="1059"/>
      <c r="F185" s="106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2"/>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8"/>
      <c r="B186" s="1059"/>
      <c r="C186" s="1059"/>
      <c r="D186" s="1059"/>
      <c r="E186" s="1059"/>
      <c r="F186" s="106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8"/>
      <c r="B187" s="1059"/>
      <c r="C187" s="1059"/>
      <c r="D187" s="1059"/>
      <c r="E187" s="1059"/>
      <c r="F187" s="1060"/>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8"/>
      <c r="B188" s="1059"/>
      <c r="C188" s="1059"/>
      <c r="D188" s="1059"/>
      <c r="E188" s="1059"/>
      <c r="F188" s="1060"/>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8"/>
      <c r="B189" s="1059"/>
      <c r="C189" s="1059"/>
      <c r="D189" s="1059"/>
      <c r="E189" s="1059"/>
      <c r="F189" s="1060"/>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8"/>
      <c r="B190" s="1059"/>
      <c r="C190" s="1059"/>
      <c r="D190" s="1059"/>
      <c r="E190" s="1059"/>
      <c r="F190" s="106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2"/>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8"/>
      <c r="B191" s="1059"/>
      <c r="C191" s="1059"/>
      <c r="D191" s="1059"/>
      <c r="E191" s="1059"/>
      <c r="F191" s="106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2"/>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8"/>
      <c r="B192" s="1059"/>
      <c r="C192" s="1059"/>
      <c r="D192" s="1059"/>
      <c r="E192" s="1059"/>
      <c r="F192" s="106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2"/>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8"/>
      <c r="B193" s="1059"/>
      <c r="C193" s="1059"/>
      <c r="D193" s="1059"/>
      <c r="E193" s="1059"/>
      <c r="F193" s="106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2"/>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8"/>
      <c r="B194" s="1059"/>
      <c r="C194" s="1059"/>
      <c r="D194" s="1059"/>
      <c r="E194" s="1059"/>
      <c r="F194" s="106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2"/>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8"/>
      <c r="B195" s="1059"/>
      <c r="C195" s="1059"/>
      <c r="D195" s="1059"/>
      <c r="E195" s="1059"/>
      <c r="F195" s="106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2"/>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8"/>
      <c r="B196" s="1059"/>
      <c r="C196" s="1059"/>
      <c r="D196" s="1059"/>
      <c r="E196" s="1059"/>
      <c r="F196" s="106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2"/>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8"/>
      <c r="B197" s="1059"/>
      <c r="C197" s="1059"/>
      <c r="D197" s="1059"/>
      <c r="E197" s="1059"/>
      <c r="F197" s="106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2"/>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8"/>
      <c r="B198" s="1059"/>
      <c r="C198" s="1059"/>
      <c r="D198" s="1059"/>
      <c r="E198" s="1059"/>
      <c r="F198" s="106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2"/>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8"/>
      <c r="B199" s="1059"/>
      <c r="C199" s="1059"/>
      <c r="D199" s="1059"/>
      <c r="E199" s="1059"/>
      <c r="F199" s="106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8"/>
      <c r="B200" s="1059"/>
      <c r="C200" s="1059"/>
      <c r="D200" s="1059"/>
      <c r="E200" s="1059"/>
      <c r="F200" s="1060"/>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8"/>
      <c r="B201" s="1059"/>
      <c r="C201" s="1059"/>
      <c r="D201" s="1059"/>
      <c r="E201" s="1059"/>
      <c r="F201" s="1060"/>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8"/>
      <c r="B202" s="1059"/>
      <c r="C202" s="1059"/>
      <c r="D202" s="1059"/>
      <c r="E202" s="1059"/>
      <c r="F202" s="1060"/>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8"/>
      <c r="B203" s="1059"/>
      <c r="C203" s="1059"/>
      <c r="D203" s="1059"/>
      <c r="E203" s="1059"/>
      <c r="F203" s="106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2"/>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8"/>
      <c r="B204" s="1059"/>
      <c r="C204" s="1059"/>
      <c r="D204" s="1059"/>
      <c r="E204" s="1059"/>
      <c r="F204" s="106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2"/>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8"/>
      <c r="B205" s="1059"/>
      <c r="C205" s="1059"/>
      <c r="D205" s="1059"/>
      <c r="E205" s="1059"/>
      <c r="F205" s="106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2"/>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8"/>
      <c r="B206" s="1059"/>
      <c r="C206" s="1059"/>
      <c r="D206" s="1059"/>
      <c r="E206" s="1059"/>
      <c r="F206" s="106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2"/>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8"/>
      <c r="B207" s="1059"/>
      <c r="C207" s="1059"/>
      <c r="D207" s="1059"/>
      <c r="E207" s="1059"/>
      <c r="F207" s="106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2"/>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8"/>
      <c r="B208" s="1059"/>
      <c r="C208" s="1059"/>
      <c r="D208" s="1059"/>
      <c r="E208" s="1059"/>
      <c r="F208" s="106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2"/>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8"/>
      <c r="B209" s="1059"/>
      <c r="C209" s="1059"/>
      <c r="D209" s="1059"/>
      <c r="E209" s="1059"/>
      <c r="F209" s="106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2"/>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8"/>
      <c r="B210" s="1059"/>
      <c r="C210" s="1059"/>
      <c r="D210" s="1059"/>
      <c r="E210" s="1059"/>
      <c r="F210" s="106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2"/>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8"/>
      <c r="B211" s="1059"/>
      <c r="C211" s="1059"/>
      <c r="D211" s="1059"/>
      <c r="E211" s="1059"/>
      <c r="F211" s="106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2"/>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8"/>
      <c r="B215" s="1059"/>
      <c r="C215" s="1059"/>
      <c r="D215" s="1059"/>
      <c r="E215" s="1059"/>
      <c r="F215" s="1060"/>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8"/>
      <c r="B216" s="1059"/>
      <c r="C216" s="1059"/>
      <c r="D216" s="1059"/>
      <c r="E216" s="1059"/>
      <c r="F216" s="1060"/>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8"/>
      <c r="B217" s="1059"/>
      <c r="C217" s="1059"/>
      <c r="D217" s="1059"/>
      <c r="E217" s="1059"/>
      <c r="F217" s="106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2"/>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8"/>
      <c r="B218" s="1059"/>
      <c r="C218" s="1059"/>
      <c r="D218" s="1059"/>
      <c r="E218" s="1059"/>
      <c r="F218" s="106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2"/>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8"/>
      <c r="B219" s="1059"/>
      <c r="C219" s="1059"/>
      <c r="D219" s="1059"/>
      <c r="E219" s="1059"/>
      <c r="F219" s="106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2"/>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8"/>
      <c r="B220" s="1059"/>
      <c r="C220" s="1059"/>
      <c r="D220" s="1059"/>
      <c r="E220" s="1059"/>
      <c r="F220" s="106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2"/>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8"/>
      <c r="B221" s="1059"/>
      <c r="C221" s="1059"/>
      <c r="D221" s="1059"/>
      <c r="E221" s="1059"/>
      <c r="F221" s="106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2"/>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8"/>
      <c r="B222" s="1059"/>
      <c r="C222" s="1059"/>
      <c r="D222" s="1059"/>
      <c r="E222" s="1059"/>
      <c r="F222" s="106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2"/>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8"/>
      <c r="B223" s="1059"/>
      <c r="C223" s="1059"/>
      <c r="D223" s="1059"/>
      <c r="E223" s="1059"/>
      <c r="F223" s="106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2"/>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8"/>
      <c r="B224" s="1059"/>
      <c r="C224" s="1059"/>
      <c r="D224" s="1059"/>
      <c r="E224" s="1059"/>
      <c r="F224" s="106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2"/>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8"/>
      <c r="B225" s="1059"/>
      <c r="C225" s="1059"/>
      <c r="D225" s="1059"/>
      <c r="E225" s="1059"/>
      <c r="F225" s="106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2"/>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8"/>
      <c r="B226" s="1059"/>
      <c r="C226" s="1059"/>
      <c r="D226" s="1059"/>
      <c r="E226" s="1059"/>
      <c r="F226" s="106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8"/>
      <c r="B227" s="1059"/>
      <c r="C227" s="1059"/>
      <c r="D227" s="1059"/>
      <c r="E227" s="1059"/>
      <c r="F227" s="1060"/>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8"/>
      <c r="B228" s="1059"/>
      <c r="C228" s="1059"/>
      <c r="D228" s="1059"/>
      <c r="E228" s="1059"/>
      <c r="F228" s="1060"/>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8"/>
      <c r="B229" s="1059"/>
      <c r="C229" s="1059"/>
      <c r="D229" s="1059"/>
      <c r="E229" s="1059"/>
      <c r="F229" s="1060"/>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8"/>
      <c r="B230" s="1059"/>
      <c r="C230" s="1059"/>
      <c r="D230" s="1059"/>
      <c r="E230" s="1059"/>
      <c r="F230" s="106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2"/>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8"/>
      <c r="B231" s="1059"/>
      <c r="C231" s="1059"/>
      <c r="D231" s="1059"/>
      <c r="E231" s="1059"/>
      <c r="F231" s="106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2"/>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8"/>
      <c r="B232" s="1059"/>
      <c r="C232" s="1059"/>
      <c r="D232" s="1059"/>
      <c r="E232" s="1059"/>
      <c r="F232" s="106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2"/>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8"/>
      <c r="B233" s="1059"/>
      <c r="C233" s="1059"/>
      <c r="D233" s="1059"/>
      <c r="E233" s="1059"/>
      <c r="F233" s="106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2"/>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8"/>
      <c r="B234" s="1059"/>
      <c r="C234" s="1059"/>
      <c r="D234" s="1059"/>
      <c r="E234" s="1059"/>
      <c r="F234" s="106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2"/>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8"/>
      <c r="B235" s="1059"/>
      <c r="C235" s="1059"/>
      <c r="D235" s="1059"/>
      <c r="E235" s="1059"/>
      <c r="F235" s="106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2"/>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8"/>
      <c r="B236" s="1059"/>
      <c r="C236" s="1059"/>
      <c r="D236" s="1059"/>
      <c r="E236" s="1059"/>
      <c r="F236" s="106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2"/>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8"/>
      <c r="B237" s="1059"/>
      <c r="C237" s="1059"/>
      <c r="D237" s="1059"/>
      <c r="E237" s="1059"/>
      <c r="F237" s="106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2"/>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8"/>
      <c r="B238" s="1059"/>
      <c r="C238" s="1059"/>
      <c r="D238" s="1059"/>
      <c r="E238" s="1059"/>
      <c r="F238" s="106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2"/>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8"/>
      <c r="B239" s="1059"/>
      <c r="C239" s="1059"/>
      <c r="D239" s="1059"/>
      <c r="E239" s="1059"/>
      <c r="F239" s="106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8"/>
      <c r="B240" s="1059"/>
      <c r="C240" s="1059"/>
      <c r="D240" s="1059"/>
      <c r="E240" s="1059"/>
      <c r="F240" s="1060"/>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8"/>
      <c r="B241" s="1059"/>
      <c r="C241" s="1059"/>
      <c r="D241" s="1059"/>
      <c r="E241" s="1059"/>
      <c r="F241" s="1060"/>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8"/>
      <c r="B242" s="1059"/>
      <c r="C242" s="1059"/>
      <c r="D242" s="1059"/>
      <c r="E242" s="1059"/>
      <c r="F242" s="1060"/>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8"/>
      <c r="B243" s="1059"/>
      <c r="C243" s="1059"/>
      <c r="D243" s="1059"/>
      <c r="E243" s="1059"/>
      <c r="F243" s="106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2"/>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8"/>
      <c r="B244" s="1059"/>
      <c r="C244" s="1059"/>
      <c r="D244" s="1059"/>
      <c r="E244" s="1059"/>
      <c r="F244" s="106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2"/>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8"/>
      <c r="B245" s="1059"/>
      <c r="C245" s="1059"/>
      <c r="D245" s="1059"/>
      <c r="E245" s="1059"/>
      <c r="F245" s="106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2"/>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8"/>
      <c r="B246" s="1059"/>
      <c r="C246" s="1059"/>
      <c r="D246" s="1059"/>
      <c r="E246" s="1059"/>
      <c r="F246" s="106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2"/>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8"/>
      <c r="B247" s="1059"/>
      <c r="C247" s="1059"/>
      <c r="D247" s="1059"/>
      <c r="E247" s="1059"/>
      <c r="F247" s="106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2"/>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8"/>
      <c r="B248" s="1059"/>
      <c r="C248" s="1059"/>
      <c r="D248" s="1059"/>
      <c r="E248" s="1059"/>
      <c r="F248" s="106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2"/>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8"/>
      <c r="B249" s="1059"/>
      <c r="C249" s="1059"/>
      <c r="D249" s="1059"/>
      <c r="E249" s="1059"/>
      <c r="F249" s="106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2"/>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8"/>
      <c r="B250" s="1059"/>
      <c r="C250" s="1059"/>
      <c r="D250" s="1059"/>
      <c r="E250" s="1059"/>
      <c r="F250" s="106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2"/>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8"/>
      <c r="B251" s="1059"/>
      <c r="C251" s="1059"/>
      <c r="D251" s="1059"/>
      <c r="E251" s="1059"/>
      <c r="F251" s="106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2"/>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8"/>
      <c r="B252" s="1059"/>
      <c r="C252" s="1059"/>
      <c r="D252" s="1059"/>
      <c r="E252" s="1059"/>
      <c r="F252" s="106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8"/>
      <c r="B253" s="1059"/>
      <c r="C253" s="1059"/>
      <c r="D253" s="1059"/>
      <c r="E253" s="1059"/>
      <c r="F253" s="1060"/>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8"/>
      <c r="B254" s="1059"/>
      <c r="C254" s="1059"/>
      <c r="D254" s="1059"/>
      <c r="E254" s="1059"/>
      <c r="F254" s="1060"/>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8"/>
      <c r="B255" s="1059"/>
      <c r="C255" s="1059"/>
      <c r="D255" s="1059"/>
      <c r="E255" s="1059"/>
      <c r="F255" s="1060"/>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8"/>
      <c r="B256" s="1059"/>
      <c r="C256" s="1059"/>
      <c r="D256" s="1059"/>
      <c r="E256" s="1059"/>
      <c r="F256" s="106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2"/>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8"/>
      <c r="B257" s="1059"/>
      <c r="C257" s="1059"/>
      <c r="D257" s="1059"/>
      <c r="E257" s="1059"/>
      <c r="F257" s="106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2"/>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8"/>
      <c r="B258" s="1059"/>
      <c r="C258" s="1059"/>
      <c r="D258" s="1059"/>
      <c r="E258" s="1059"/>
      <c r="F258" s="106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2"/>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8"/>
      <c r="B259" s="1059"/>
      <c r="C259" s="1059"/>
      <c r="D259" s="1059"/>
      <c r="E259" s="1059"/>
      <c r="F259" s="106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2"/>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8"/>
      <c r="B260" s="1059"/>
      <c r="C260" s="1059"/>
      <c r="D260" s="1059"/>
      <c r="E260" s="1059"/>
      <c r="F260" s="106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2"/>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8"/>
      <c r="B261" s="1059"/>
      <c r="C261" s="1059"/>
      <c r="D261" s="1059"/>
      <c r="E261" s="1059"/>
      <c r="F261" s="106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2"/>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8"/>
      <c r="B262" s="1059"/>
      <c r="C262" s="1059"/>
      <c r="D262" s="1059"/>
      <c r="E262" s="1059"/>
      <c r="F262" s="106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2"/>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8"/>
      <c r="B263" s="1059"/>
      <c r="C263" s="1059"/>
      <c r="D263" s="1059"/>
      <c r="E263" s="1059"/>
      <c r="F263" s="106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2"/>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8"/>
      <c r="B264" s="1059"/>
      <c r="C264" s="1059"/>
      <c r="D264" s="1059"/>
      <c r="E264" s="1059"/>
      <c r="F264" s="106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2"/>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15">
      <c r="A4" s="1078">
        <v>1</v>
      </c>
      <c r="B4" s="107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8">
        <v>2</v>
      </c>
      <c r="B5" s="107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8">
        <v>3</v>
      </c>
      <c r="B6" s="107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8">
        <v>4</v>
      </c>
      <c r="B7" s="107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8">
        <v>5</v>
      </c>
      <c r="B8" s="107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8">
        <v>6</v>
      </c>
      <c r="B9" s="107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8">
        <v>7</v>
      </c>
      <c r="B10" s="107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8">
        <v>8</v>
      </c>
      <c r="B11" s="107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8">
        <v>9</v>
      </c>
      <c r="B12" s="107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8">
        <v>10</v>
      </c>
      <c r="B13" s="107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8">
        <v>11</v>
      </c>
      <c r="B14" s="107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8">
        <v>12</v>
      </c>
      <c r="B15" s="107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8">
        <v>13</v>
      </c>
      <c r="B16" s="107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8">
        <v>14</v>
      </c>
      <c r="B17" s="107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8">
        <v>15</v>
      </c>
      <c r="B18" s="107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8">
        <v>16</v>
      </c>
      <c r="B19" s="107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8">
        <v>17</v>
      </c>
      <c r="B20" s="107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8">
        <v>18</v>
      </c>
      <c r="B21" s="107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8">
        <v>19</v>
      </c>
      <c r="B22" s="107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8">
        <v>20</v>
      </c>
      <c r="B23" s="107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8">
        <v>21</v>
      </c>
      <c r="B24" s="107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8">
        <v>22</v>
      </c>
      <c r="B25" s="107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8">
        <v>23</v>
      </c>
      <c r="B26" s="107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8">
        <v>24</v>
      </c>
      <c r="B27" s="107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8">
        <v>25</v>
      </c>
      <c r="B28" s="107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8">
        <v>26</v>
      </c>
      <c r="B29" s="107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8">
        <v>27</v>
      </c>
      <c r="B30" s="107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8">
        <v>28</v>
      </c>
      <c r="B31" s="107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8">
        <v>29</v>
      </c>
      <c r="B32" s="107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8">
        <v>30</v>
      </c>
      <c r="B33" s="107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15">
      <c r="A37" s="1078">
        <v>1</v>
      </c>
      <c r="B37" s="107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8">
        <v>2</v>
      </c>
      <c r="B38" s="107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8">
        <v>3</v>
      </c>
      <c r="B39" s="107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8">
        <v>4</v>
      </c>
      <c r="B40" s="107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8">
        <v>5</v>
      </c>
      <c r="B41" s="107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8">
        <v>6</v>
      </c>
      <c r="B42" s="107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8">
        <v>7</v>
      </c>
      <c r="B43" s="107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8">
        <v>8</v>
      </c>
      <c r="B44" s="107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8">
        <v>9</v>
      </c>
      <c r="B45" s="107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8">
        <v>10</v>
      </c>
      <c r="B46" s="107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8">
        <v>11</v>
      </c>
      <c r="B47" s="107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8">
        <v>12</v>
      </c>
      <c r="B48" s="107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8">
        <v>13</v>
      </c>
      <c r="B49" s="107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8">
        <v>14</v>
      </c>
      <c r="B50" s="107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8">
        <v>15</v>
      </c>
      <c r="B51" s="107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8">
        <v>16</v>
      </c>
      <c r="B52" s="107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8">
        <v>17</v>
      </c>
      <c r="B53" s="107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8">
        <v>18</v>
      </c>
      <c r="B54" s="107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8">
        <v>19</v>
      </c>
      <c r="B55" s="107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8">
        <v>20</v>
      </c>
      <c r="B56" s="107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8">
        <v>21</v>
      </c>
      <c r="B57" s="107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8">
        <v>22</v>
      </c>
      <c r="B58" s="107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8">
        <v>23</v>
      </c>
      <c r="B59" s="107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8">
        <v>24</v>
      </c>
      <c r="B60" s="107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8">
        <v>25</v>
      </c>
      <c r="B61" s="107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8">
        <v>26</v>
      </c>
      <c r="B62" s="107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8">
        <v>27</v>
      </c>
      <c r="B63" s="107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8">
        <v>28</v>
      </c>
      <c r="B64" s="107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8">
        <v>29</v>
      </c>
      <c r="B65" s="107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8">
        <v>30</v>
      </c>
      <c r="B66" s="107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15">
      <c r="A70" s="1078">
        <v>1</v>
      </c>
      <c r="B70" s="107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8">
        <v>2</v>
      </c>
      <c r="B71" s="107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8">
        <v>3</v>
      </c>
      <c r="B72" s="107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8">
        <v>4</v>
      </c>
      <c r="B73" s="107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8">
        <v>5</v>
      </c>
      <c r="B74" s="107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8">
        <v>6</v>
      </c>
      <c r="B75" s="107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8">
        <v>7</v>
      </c>
      <c r="B76" s="107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8">
        <v>8</v>
      </c>
      <c r="B77" s="107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8">
        <v>9</v>
      </c>
      <c r="B78" s="107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8">
        <v>10</v>
      </c>
      <c r="B79" s="107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8">
        <v>11</v>
      </c>
      <c r="B80" s="107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8">
        <v>12</v>
      </c>
      <c r="B81" s="107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8">
        <v>13</v>
      </c>
      <c r="B82" s="107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8">
        <v>14</v>
      </c>
      <c r="B83" s="107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8">
        <v>15</v>
      </c>
      <c r="B84" s="107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8">
        <v>16</v>
      </c>
      <c r="B85" s="107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8">
        <v>17</v>
      </c>
      <c r="B86" s="107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8">
        <v>18</v>
      </c>
      <c r="B87" s="107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8">
        <v>19</v>
      </c>
      <c r="B88" s="107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8">
        <v>20</v>
      </c>
      <c r="B89" s="107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8">
        <v>21</v>
      </c>
      <c r="B90" s="107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8">
        <v>22</v>
      </c>
      <c r="B91" s="107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8">
        <v>23</v>
      </c>
      <c r="B92" s="107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8">
        <v>24</v>
      </c>
      <c r="B93" s="107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8">
        <v>25</v>
      </c>
      <c r="B94" s="107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8">
        <v>26</v>
      </c>
      <c r="B95" s="107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8">
        <v>27</v>
      </c>
      <c r="B96" s="107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8">
        <v>28</v>
      </c>
      <c r="B97" s="107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8">
        <v>29</v>
      </c>
      <c r="B98" s="107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8">
        <v>30</v>
      </c>
      <c r="B99" s="107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15">
      <c r="A103" s="1078">
        <v>1</v>
      </c>
      <c r="B103" s="107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8">
        <v>2</v>
      </c>
      <c r="B104" s="107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8">
        <v>3</v>
      </c>
      <c r="B105" s="107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8">
        <v>4</v>
      </c>
      <c r="B106" s="107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8">
        <v>5</v>
      </c>
      <c r="B107" s="107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8">
        <v>6</v>
      </c>
      <c r="B108" s="107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8">
        <v>7</v>
      </c>
      <c r="B109" s="107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8">
        <v>8</v>
      </c>
      <c r="B110" s="107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8">
        <v>9</v>
      </c>
      <c r="B111" s="107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8">
        <v>10</v>
      </c>
      <c r="B112" s="107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8">
        <v>11</v>
      </c>
      <c r="B113" s="107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8">
        <v>12</v>
      </c>
      <c r="B114" s="107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8">
        <v>13</v>
      </c>
      <c r="B115" s="107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8">
        <v>14</v>
      </c>
      <c r="B116" s="107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8">
        <v>15</v>
      </c>
      <c r="B117" s="107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8">
        <v>16</v>
      </c>
      <c r="B118" s="107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8">
        <v>17</v>
      </c>
      <c r="B119" s="107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8">
        <v>18</v>
      </c>
      <c r="B120" s="107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8">
        <v>19</v>
      </c>
      <c r="B121" s="107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8">
        <v>20</v>
      </c>
      <c r="B122" s="107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8">
        <v>21</v>
      </c>
      <c r="B123" s="107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8">
        <v>22</v>
      </c>
      <c r="B124" s="107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8">
        <v>23</v>
      </c>
      <c r="B125" s="107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8">
        <v>24</v>
      </c>
      <c r="B126" s="107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8">
        <v>25</v>
      </c>
      <c r="B127" s="107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8">
        <v>26</v>
      </c>
      <c r="B128" s="107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8">
        <v>27</v>
      </c>
      <c r="B129" s="107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8">
        <v>28</v>
      </c>
      <c r="B130" s="107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8">
        <v>29</v>
      </c>
      <c r="B131" s="107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8">
        <v>30</v>
      </c>
      <c r="B132" s="107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15">
      <c r="A136" s="1078">
        <v>1</v>
      </c>
      <c r="B136" s="107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8">
        <v>2</v>
      </c>
      <c r="B137" s="107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8">
        <v>3</v>
      </c>
      <c r="B138" s="107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8">
        <v>4</v>
      </c>
      <c r="B139" s="107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8">
        <v>5</v>
      </c>
      <c r="B140" s="107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8">
        <v>6</v>
      </c>
      <c r="B141" s="107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8">
        <v>7</v>
      </c>
      <c r="B142" s="107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8">
        <v>8</v>
      </c>
      <c r="B143" s="107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8">
        <v>9</v>
      </c>
      <c r="B144" s="107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8">
        <v>10</v>
      </c>
      <c r="B145" s="107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8">
        <v>11</v>
      </c>
      <c r="B146" s="107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8">
        <v>12</v>
      </c>
      <c r="B147" s="107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8">
        <v>13</v>
      </c>
      <c r="B148" s="107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8">
        <v>14</v>
      </c>
      <c r="B149" s="107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8">
        <v>15</v>
      </c>
      <c r="B150" s="107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8">
        <v>16</v>
      </c>
      <c r="B151" s="107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8">
        <v>17</v>
      </c>
      <c r="B152" s="107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8">
        <v>18</v>
      </c>
      <c r="B153" s="107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8">
        <v>19</v>
      </c>
      <c r="B154" s="107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8">
        <v>20</v>
      </c>
      <c r="B155" s="107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8">
        <v>21</v>
      </c>
      <c r="B156" s="107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8">
        <v>22</v>
      </c>
      <c r="B157" s="107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8">
        <v>23</v>
      </c>
      <c r="B158" s="107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8">
        <v>24</v>
      </c>
      <c r="B159" s="107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8">
        <v>25</v>
      </c>
      <c r="B160" s="107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8">
        <v>26</v>
      </c>
      <c r="B161" s="107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8">
        <v>27</v>
      </c>
      <c r="B162" s="107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8">
        <v>28</v>
      </c>
      <c r="B163" s="107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8">
        <v>29</v>
      </c>
      <c r="B164" s="107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8">
        <v>30</v>
      </c>
      <c r="B165" s="107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15">
      <c r="A169" s="1078">
        <v>1</v>
      </c>
      <c r="B169" s="107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8">
        <v>2</v>
      </c>
      <c r="B170" s="107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8">
        <v>3</v>
      </c>
      <c r="B171" s="107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8">
        <v>4</v>
      </c>
      <c r="B172" s="107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8">
        <v>5</v>
      </c>
      <c r="B173" s="107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8">
        <v>6</v>
      </c>
      <c r="B174" s="107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8">
        <v>7</v>
      </c>
      <c r="B175" s="107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8">
        <v>8</v>
      </c>
      <c r="B176" s="107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8">
        <v>9</v>
      </c>
      <c r="B177" s="107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8">
        <v>10</v>
      </c>
      <c r="B178" s="107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8">
        <v>11</v>
      </c>
      <c r="B179" s="107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8">
        <v>12</v>
      </c>
      <c r="B180" s="107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8">
        <v>13</v>
      </c>
      <c r="B181" s="107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8">
        <v>14</v>
      </c>
      <c r="B182" s="107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8">
        <v>15</v>
      </c>
      <c r="B183" s="107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8">
        <v>16</v>
      </c>
      <c r="B184" s="107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8">
        <v>17</v>
      </c>
      <c r="B185" s="107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8">
        <v>18</v>
      </c>
      <c r="B186" s="107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8">
        <v>19</v>
      </c>
      <c r="B187" s="107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8">
        <v>20</v>
      </c>
      <c r="B188" s="107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8">
        <v>21</v>
      </c>
      <c r="B189" s="107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8">
        <v>22</v>
      </c>
      <c r="B190" s="107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8">
        <v>23</v>
      </c>
      <c r="B191" s="107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8">
        <v>24</v>
      </c>
      <c r="B192" s="107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8">
        <v>25</v>
      </c>
      <c r="B193" s="107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8">
        <v>26</v>
      </c>
      <c r="B194" s="107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8">
        <v>27</v>
      </c>
      <c r="B195" s="107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8">
        <v>28</v>
      </c>
      <c r="B196" s="107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8">
        <v>29</v>
      </c>
      <c r="B197" s="107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8">
        <v>30</v>
      </c>
      <c r="B198" s="107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15">
      <c r="A202" s="1078">
        <v>1</v>
      </c>
      <c r="B202" s="107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8">
        <v>2</v>
      </c>
      <c r="B203" s="107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8">
        <v>3</v>
      </c>
      <c r="B204" s="107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8">
        <v>4</v>
      </c>
      <c r="B205" s="107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8">
        <v>5</v>
      </c>
      <c r="B206" s="107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8">
        <v>6</v>
      </c>
      <c r="B207" s="107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8">
        <v>7</v>
      </c>
      <c r="B208" s="107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8">
        <v>8</v>
      </c>
      <c r="B209" s="107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8">
        <v>9</v>
      </c>
      <c r="B210" s="107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8">
        <v>10</v>
      </c>
      <c r="B211" s="107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8">
        <v>11</v>
      </c>
      <c r="B212" s="107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8">
        <v>12</v>
      </c>
      <c r="B213" s="107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8">
        <v>13</v>
      </c>
      <c r="B214" s="107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8">
        <v>14</v>
      </c>
      <c r="B215" s="107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8">
        <v>15</v>
      </c>
      <c r="B216" s="107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8">
        <v>16</v>
      </c>
      <c r="B217" s="107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8">
        <v>17</v>
      </c>
      <c r="B218" s="107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8">
        <v>18</v>
      </c>
      <c r="B219" s="107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8">
        <v>19</v>
      </c>
      <c r="B220" s="107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8">
        <v>20</v>
      </c>
      <c r="B221" s="107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8">
        <v>21</v>
      </c>
      <c r="B222" s="107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8">
        <v>22</v>
      </c>
      <c r="B223" s="107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8">
        <v>23</v>
      </c>
      <c r="B224" s="107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8">
        <v>24</v>
      </c>
      <c r="B225" s="107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8">
        <v>25</v>
      </c>
      <c r="B226" s="107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8">
        <v>26</v>
      </c>
      <c r="B227" s="107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8">
        <v>27</v>
      </c>
      <c r="B228" s="107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8">
        <v>28</v>
      </c>
      <c r="B229" s="107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8">
        <v>29</v>
      </c>
      <c r="B230" s="107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8">
        <v>30</v>
      </c>
      <c r="B231" s="107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15">
      <c r="A235" s="1078">
        <v>1</v>
      </c>
      <c r="B235" s="107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8">
        <v>2</v>
      </c>
      <c r="B236" s="107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8">
        <v>3</v>
      </c>
      <c r="B237" s="107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8">
        <v>4</v>
      </c>
      <c r="B238" s="107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8">
        <v>5</v>
      </c>
      <c r="B239" s="107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8">
        <v>6</v>
      </c>
      <c r="B240" s="107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8">
        <v>7</v>
      </c>
      <c r="B241" s="107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8">
        <v>8</v>
      </c>
      <c r="B242" s="107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8">
        <v>9</v>
      </c>
      <c r="B243" s="107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8">
        <v>10</v>
      </c>
      <c r="B244" s="107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8">
        <v>11</v>
      </c>
      <c r="B245" s="107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8">
        <v>12</v>
      </c>
      <c r="B246" s="107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8">
        <v>13</v>
      </c>
      <c r="B247" s="107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8">
        <v>14</v>
      </c>
      <c r="B248" s="107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8">
        <v>15</v>
      </c>
      <c r="B249" s="107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8">
        <v>16</v>
      </c>
      <c r="B250" s="107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8">
        <v>17</v>
      </c>
      <c r="B251" s="107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8">
        <v>18</v>
      </c>
      <c r="B252" s="107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8">
        <v>19</v>
      </c>
      <c r="B253" s="107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8">
        <v>20</v>
      </c>
      <c r="B254" s="107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8">
        <v>21</v>
      </c>
      <c r="B255" s="107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8">
        <v>22</v>
      </c>
      <c r="B256" s="107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8">
        <v>23</v>
      </c>
      <c r="B257" s="107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8">
        <v>24</v>
      </c>
      <c r="B258" s="107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8">
        <v>25</v>
      </c>
      <c r="B259" s="107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8">
        <v>26</v>
      </c>
      <c r="B260" s="107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8">
        <v>27</v>
      </c>
      <c r="B261" s="107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8">
        <v>28</v>
      </c>
      <c r="B262" s="107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8">
        <v>29</v>
      </c>
      <c r="B263" s="107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8">
        <v>30</v>
      </c>
      <c r="B264" s="107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15">
      <c r="A268" s="1078">
        <v>1</v>
      </c>
      <c r="B268" s="107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8">
        <v>2</v>
      </c>
      <c r="B269" s="107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8">
        <v>3</v>
      </c>
      <c r="B270" s="107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8">
        <v>4</v>
      </c>
      <c r="B271" s="107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8">
        <v>5</v>
      </c>
      <c r="B272" s="107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8">
        <v>6</v>
      </c>
      <c r="B273" s="107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8">
        <v>7</v>
      </c>
      <c r="B274" s="107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8">
        <v>8</v>
      </c>
      <c r="B275" s="107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8">
        <v>9</v>
      </c>
      <c r="B276" s="107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8">
        <v>10</v>
      </c>
      <c r="B277" s="107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8">
        <v>11</v>
      </c>
      <c r="B278" s="107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8">
        <v>12</v>
      </c>
      <c r="B279" s="107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8">
        <v>13</v>
      </c>
      <c r="B280" s="107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8">
        <v>14</v>
      </c>
      <c r="B281" s="107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8">
        <v>15</v>
      </c>
      <c r="B282" s="107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8">
        <v>16</v>
      </c>
      <c r="B283" s="107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8">
        <v>17</v>
      </c>
      <c r="B284" s="107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8">
        <v>18</v>
      </c>
      <c r="B285" s="107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8">
        <v>19</v>
      </c>
      <c r="B286" s="107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8">
        <v>20</v>
      </c>
      <c r="B287" s="107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8">
        <v>21</v>
      </c>
      <c r="B288" s="107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8">
        <v>22</v>
      </c>
      <c r="B289" s="107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8">
        <v>23</v>
      </c>
      <c r="B290" s="107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8">
        <v>24</v>
      </c>
      <c r="B291" s="107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8">
        <v>25</v>
      </c>
      <c r="B292" s="107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8">
        <v>26</v>
      </c>
      <c r="B293" s="107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8">
        <v>27</v>
      </c>
      <c r="B294" s="107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8">
        <v>28</v>
      </c>
      <c r="B295" s="107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8">
        <v>29</v>
      </c>
      <c r="B296" s="107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8">
        <v>30</v>
      </c>
      <c r="B297" s="107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15">
      <c r="A301" s="1078">
        <v>1</v>
      </c>
      <c r="B301" s="107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8">
        <v>2</v>
      </c>
      <c r="B302" s="107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8">
        <v>3</v>
      </c>
      <c r="B303" s="107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8">
        <v>4</v>
      </c>
      <c r="B304" s="107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8">
        <v>5</v>
      </c>
      <c r="B305" s="107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8">
        <v>6</v>
      </c>
      <c r="B306" s="107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8">
        <v>7</v>
      </c>
      <c r="B307" s="107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8">
        <v>8</v>
      </c>
      <c r="B308" s="107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8">
        <v>9</v>
      </c>
      <c r="B309" s="107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8">
        <v>10</v>
      </c>
      <c r="B310" s="107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8">
        <v>11</v>
      </c>
      <c r="B311" s="107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8">
        <v>12</v>
      </c>
      <c r="B312" s="107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8">
        <v>13</v>
      </c>
      <c r="B313" s="107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8">
        <v>14</v>
      </c>
      <c r="B314" s="107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8">
        <v>15</v>
      </c>
      <c r="B315" s="107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8">
        <v>16</v>
      </c>
      <c r="B316" s="107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8">
        <v>17</v>
      </c>
      <c r="B317" s="107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8">
        <v>18</v>
      </c>
      <c r="B318" s="107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8">
        <v>19</v>
      </c>
      <c r="B319" s="107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8">
        <v>20</v>
      </c>
      <c r="B320" s="107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8">
        <v>21</v>
      </c>
      <c r="B321" s="107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8">
        <v>22</v>
      </c>
      <c r="B322" s="107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8">
        <v>23</v>
      </c>
      <c r="B323" s="107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8">
        <v>24</v>
      </c>
      <c r="B324" s="107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8">
        <v>25</v>
      </c>
      <c r="B325" s="107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8">
        <v>26</v>
      </c>
      <c r="B326" s="107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8">
        <v>27</v>
      </c>
      <c r="B327" s="107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8">
        <v>28</v>
      </c>
      <c r="B328" s="107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8">
        <v>29</v>
      </c>
      <c r="B329" s="107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8">
        <v>30</v>
      </c>
      <c r="B330" s="107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15">
      <c r="A334" s="1078">
        <v>1</v>
      </c>
      <c r="B334" s="107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8">
        <v>2</v>
      </c>
      <c r="B335" s="107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8">
        <v>3</v>
      </c>
      <c r="B336" s="107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8">
        <v>4</v>
      </c>
      <c r="B337" s="107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8">
        <v>5</v>
      </c>
      <c r="B338" s="107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8">
        <v>6</v>
      </c>
      <c r="B339" s="107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8">
        <v>7</v>
      </c>
      <c r="B340" s="107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8">
        <v>8</v>
      </c>
      <c r="B341" s="107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8">
        <v>9</v>
      </c>
      <c r="B342" s="107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8">
        <v>10</v>
      </c>
      <c r="B343" s="107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8">
        <v>11</v>
      </c>
      <c r="B344" s="107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8">
        <v>12</v>
      </c>
      <c r="B345" s="107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8">
        <v>13</v>
      </c>
      <c r="B346" s="107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8">
        <v>14</v>
      </c>
      <c r="B347" s="107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8">
        <v>15</v>
      </c>
      <c r="B348" s="107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8">
        <v>16</v>
      </c>
      <c r="B349" s="107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8">
        <v>17</v>
      </c>
      <c r="B350" s="107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8">
        <v>18</v>
      </c>
      <c r="B351" s="107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8">
        <v>19</v>
      </c>
      <c r="B352" s="107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8">
        <v>20</v>
      </c>
      <c r="B353" s="107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8">
        <v>21</v>
      </c>
      <c r="B354" s="107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8">
        <v>22</v>
      </c>
      <c r="B355" s="107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8">
        <v>23</v>
      </c>
      <c r="B356" s="107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8">
        <v>24</v>
      </c>
      <c r="B357" s="107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8">
        <v>25</v>
      </c>
      <c r="B358" s="107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8">
        <v>26</v>
      </c>
      <c r="B359" s="107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8">
        <v>27</v>
      </c>
      <c r="B360" s="107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8">
        <v>28</v>
      </c>
      <c r="B361" s="107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8">
        <v>29</v>
      </c>
      <c r="B362" s="107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8">
        <v>30</v>
      </c>
      <c r="B363" s="107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15">
      <c r="A367" s="1078">
        <v>1</v>
      </c>
      <c r="B367" s="107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8">
        <v>2</v>
      </c>
      <c r="B368" s="107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8">
        <v>3</v>
      </c>
      <c r="B369" s="107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8">
        <v>4</v>
      </c>
      <c r="B370" s="107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8">
        <v>5</v>
      </c>
      <c r="B371" s="107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8">
        <v>6</v>
      </c>
      <c r="B372" s="107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8">
        <v>7</v>
      </c>
      <c r="B373" s="107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8">
        <v>8</v>
      </c>
      <c r="B374" s="107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8">
        <v>9</v>
      </c>
      <c r="B375" s="107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8">
        <v>10</v>
      </c>
      <c r="B376" s="107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8">
        <v>11</v>
      </c>
      <c r="B377" s="107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8">
        <v>12</v>
      </c>
      <c r="B378" s="107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8">
        <v>13</v>
      </c>
      <c r="B379" s="107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8">
        <v>14</v>
      </c>
      <c r="B380" s="107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8">
        <v>15</v>
      </c>
      <c r="B381" s="107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8">
        <v>16</v>
      </c>
      <c r="B382" s="107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8">
        <v>17</v>
      </c>
      <c r="B383" s="107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8">
        <v>18</v>
      </c>
      <c r="B384" s="107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8">
        <v>19</v>
      </c>
      <c r="B385" s="107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8">
        <v>20</v>
      </c>
      <c r="B386" s="107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8">
        <v>21</v>
      </c>
      <c r="B387" s="107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8">
        <v>22</v>
      </c>
      <c r="B388" s="107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8">
        <v>23</v>
      </c>
      <c r="B389" s="107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8">
        <v>24</v>
      </c>
      <c r="B390" s="107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8">
        <v>25</v>
      </c>
      <c r="B391" s="107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8">
        <v>26</v>
      </c>
      <c r="B392" s="107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8">
        <v>27</v>
      </c>
      <c r="B393" s="107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8">
        <v>28</v>
      </c>
      <c r="B394" s="107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8">
        <v>29</v>
      </c>
      <c r="B395" s="107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8">
        <v>30</v>
      </c>
      <c r="B396" s="107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15">
      <c r="A400" s="1078">
        <v>1</v>
      </c>
      <c r="B400" s="107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8">
        <v>2</v>
      </c>
      <c r="B401" s="107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8">
        <v>3</v>
      </c>
      <c r="B402" s="107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8">
        <v>4</v>
      </c>
      <c r="B403" s="107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8">
        <v>5</v>
      </c>
      <c r="B404" s="107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8">
        <v>6</v>
      </c>
      <c r="B405" s="107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8">
        <v>7</v>
      </c>
      <c r="B406" s="107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8">
        <v>8</v>
      </c>
      <c r="B407" s="107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8">
        <v>9</v>
      </c>
      <c r="B408" s="107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8">
        <v>10</v>
      </c>
      <c r="B409" s="107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8">
        <v>11</v>
      </c>
      <c r="B410" s="107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8">
        <v>12</v>
      </c>
      <c r="B411" s="107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8">
        <v>13</v>
      </c>
      <c r="B412" s="107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8">
        <v>14</v>
      </c>
      <c r="B413" s="107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8">
        <v>15</v>
      </c>
      <c r="B414" s="107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8">
        <v>16</v>
      </c>
      <c r="B415" s="107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8">
        <v>17</v>
      </c>
      <c r="B416" s="107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8">
        <v>18</v>
      </c>
      <c r="B417" s="107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8">
        <v>19</v>
      </c>
      <c r="B418" s="107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8">
        <v>20</v>
      </c>
      <c r="B419" s="107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8">
        <v>21</v>
      </c>
      <c r="B420" s="107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8">
        <v>22</v>
      </c>
      <c r="B421" s="107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8">
        <v>23</v>
      </c>
      <c r="B422" s="107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8">
        <v>24</v>
      </c>
      <c r="B423" s="107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8">
        <v>25</v>
      </c>
      <c r="B424" s="107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8">
        <v>26</v>
      </c>
      <c r="B425" s="107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8">
        <v>27</v>
      </c>
      <c r="B426" s="107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8">
        <v>28</v>
      </c>
      <c r="B427" s="107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8">
        <v>29</v>
      </c>
      <c r="B428" s="107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8">
        <v>30</v>
      </c>
      <c r="B429" s="107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15">
      <c r="A433" s="1078">
        <v>1</v>
      </c>
      <c r="B433" s="107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8">
        <v>2</v>
      </c>
      <c r="B434" s="107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8">
        <v>3</v>
      </c>
      <c r="B435" s="107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8">
        <v>4</v>
      </c>
      <c r="B436" s="107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8">
        <v>5</v>
      </c>
      <c r="B437" s="107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8">
        <v>6</v>
      </c>
      <c r="B438" s="107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8">
        <v>7</v>
      </c>
      <c r="B439" s="107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8">
        <v>8</v>
      </c>
      <c r="B440" s="107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8">
        <v>9</v>
      </c>
      <c r="B441" s="107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8">
        <v>10</v>
      </c>
      <c r="B442" s="107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8">
        <v>11</v>
      </c>
      <c r="B443" s="107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8">
        <v>12</v>
      </c>
      <c r="B444" s="107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8">
        <v>13</v>
      </c>
      <c r="B445" s="107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8">
        <v>14</v>
      </c>
      <c r="B446" s="107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8">
        <v>15</v>
      </c>
      <c r="B447" s="107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8">
        <v>16</v>
      </c>
      <c r="B448" s="107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8">
        <v>17</v>
      </c>
      <c r="B449" s="107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8">
        <v>18</v>
      </c>
      <c r="B450" s="107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8">
        <v>19</v>
      </c>
      <c r="B451" s="107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8">
        <v>20</v>
      </c>
      <c r="B452" s="107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8">
        <v>21</v>
      </c>
      <c r="B453" s="107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8">
        <v>22</v>
      </c>
      <c r="B454" s="107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8">
        <v>23</v>
      </c>
      <c r="B455" s="107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8">
        <v>24</v>
      </c>
      <c r="B456" s="107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8">
        <v>25</v>
      </c>
      <c r="B457" s="107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8">
        <v>26</v>
      </c>
      <c r="B458" s="107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8">
        <v>27</v>
      </c>
      <c r="B459" s="107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8">
        <v>28</v>
      </c>
      <c r="B460" s="107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8">
        <v>29</v>
      </c>
      <c r="B461" s="107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8">
        <v>30</v>
      </c>
      <c r="B462" s="107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15">
      <c r="A466" s="1078">
        <v>1</v>
      </c>
      <c r="B466" s="107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8">
        <v>2</v>
      </c>
      <c r="B467" s="107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8">
        <v>3</v>
      </c>
      <c r="B468" s="107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8">
        <v>4</v>
      </c>
      <c r="B469" s="107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8">
        <v>5</v>
      </c>
      <c r="B470" s="107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8">
        <v>6</v>
      </c>
      <c r="B471" s="107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8">
        <v>7</v>
      </c>
      <c r="B472" s="107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8">
        <v>8</v>
      </c>
      <c r="B473" s="107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8">
        <v>9</v>
      </c>
      <c r="B474" s="107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8">
        <v>10</v>
      </c>
      <c r="B475" s="107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8">
        <v>11</v>
      </c>
      <c r="B476" s="107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8">
        <v>12</v>
      </c>
      <c r="B477" s="107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8">
        <v>13</v>
      </c>
      <c r="B478" s="107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8">
        <v>14</v>
      </c>
      <c r="B479" s="107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8">
        <v>15</v>
      </c>
      <c r="B480" s="107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8">
        <v>16</v>
      </c>
      <c r="B481" s="107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8">
        <v>17</v>
      </c>
      <c r="B482" s="107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8">
        <v>18</v>
      </c>
      <c r="B483" s="107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8">
        <v>19</v>
      </c>
      <c r="B484" s="107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8">
        <v>20</v>
      </c>
      <c r="B485" s="107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8">
        <v>21</v>
      </c>
      <c r="B486" s="107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8">
        <v>22</v>
      </c>
      <c r="B487" s="107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8">
        <v>23</v>
      </c>
      <c r="B488" s="107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8">
        <v>24</v>
      </c>
      <c r="B489" s="107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8">
        <v>25</v>
      </c>
      <c r="B490" s="107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8">
        <v>26</v>
      </c>
      <c r="B491" s="107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8">
        <v>27</v>
      </c>
      <c r="B492" s="107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8">
        <v>28</v>
      </c>
      <c r="B493" s="107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8">
        <v>29</v>
      </c>
      <c r="B494" s="107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8">
        <v>30</v>
      </c>
      <c r="B495" s="107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15">
      <c r="A499" s="1078">
        <v>1</v>
      </c>
      <c r="B499" s="107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8">
        <v>2</v>
      </c>
      <c r="B500" s="107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8">
        <v>3</v>
      </c>
      <c r="B501" s="107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8">
        <v>4</v>
      </c>
      <c r="B502" s="107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8">
        <v>5</v>
      </c>
      <c r="B503" s="107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8">
        <v>6</v>
      </c>
      <c r="B504" s="107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8">
        <v>7</v>
      </c>
      <c r="B505" s="107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8">
        <v>8</v>
      </c>
      <c r="B506" s="107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8">
        <v>9</v>
      </c>
      <c r="B507" s="107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8">
        <v>10</v>
      </c>
      <c r="B508" s="107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8">
        <v>11</v>
      </c>
      <c r="B509" s="107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8">
        <v>12</v>
      </c>
      <c r="B510" s="107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8">
        <v>13</v>
      </c>
      <c r="B511" s="107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8">
        <v>14</v>
      </c>
      <c r="B512" s="107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8">
        <v>15</v>
      </c>
      <c r="B513" s="107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8">
        <v>16</v>
      </c>
      <c r="B514" s="107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8">
        <v>17</v>
      </c>
      <c r="B515" s="107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8">
        <v>18</v>
      </c>
      <c r="B516" s="107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8">
        <v>19</v>
      </c>
      <c r="B517" s="107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8">
        <v>20</v>
      </c>
      <c r="B518" s="107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8">
        <v>21</v>
      </c>
      <c r="B519" s="107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8">
        <v>22</v>
      </c>
      <c r="B520" s="107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8">
        <v>23</v>
      </c>
      <c r="B521" s="107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8">
        <v>24</v>
      </c>
      <c r="B522" s="107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8">
        <v>25</v>
      </c>
      <c r="B523" s="107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8">
        <v>26</v>
      </c>
      <c r="B524" s="107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8">
        <v>27</v>
      </c>
      <c r="B525" s="107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8">
        <v>28</v>
      </c>
      <c r="B526" s="107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8">
        <v>29</v>
      </c>
      <c r="B527" s="107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8">
        <v>30</v>
      </c>
      <c r="B528" s="107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15">
      <c r="A532" s="1078">
        <v>1</v>
      </c>
      <c r="B532" s="107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8">
        <v>2</v>
      </c>
      <c r="B533" s="107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8">
        <v>3</v>
      </c>
      <c r="B534" s="107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8">
        <v>4</v>
      </c>
      <c r="B535" s="107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8">
        <v>5</v>
      </c>
      <c r="B536" s="107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8">
        <v>6</v>
      </c>
      <c r="B537" s="107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8">
        <v>7</v>
      </c>
      <c r="B538" s="107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8">
        <v>8</v>
      </c>
      <c r="B539" s="107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8">
        <v>9</v>
      </c>
      <c r="B540" s="107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8">
        <v>10</v>
      </c>
      <c r="B541" s="107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8">
        <v>11</v>
      </c>
      <c r="B542" s="107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8">
        <v>12</v>
      </c>
      <c r="B543" s="107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8">
        <v>13</v>
      </c>
      <c r="B544" s="107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8">
        <v>14</v>
      </c>
      <c r="B545" s="107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8">
        <v>15</v>
      </c>
      <c r="B546" s="107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8">
        <v>16</v>
      </c>
      <c r="B547" s="107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8">
        <v>17</v>
      </c>
      <c r="B548" s="107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8">
        <v>18</v>
      </c>
      <c r="B549" s="107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8">
        <v>19</v>
      </c>
      <c r="B550" s="107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8">
        <v>20</v>
      </c>
      <c r="B551" s="107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8">
        <v>21</v>
      </c>
      <c r="B552" s="107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8">
        <v>22</v>
      </c>
      <c r="B553" s="107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8">
        <v>23</v>
      </c>
      <c r="B554" s="107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8">
        <v>24</v>
      </c>
      <c r="B555" s="107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8">
        <v>25</v>
      </c>
      <c r="B556" s="107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8">
        <v>26</v>
      </c>
      <c r="B557" s="107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8">
        <v>27</v>
      </c>
      <c r="B558" s="107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8">
        <v>28</v>
      </c>
      <c r="B559" s="107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8">
        <v>29</v>
      </c>
      <c r="B560" s="107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8">
        <v>30</v>
      </c>
      <c r="B561" s="107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15">
      <c r="A565" s="1078">
        <v>1</v>
      </c>
      <c r="B565" s="107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8">
        <v>2</v>
      </c>
      <c r="B566" s="107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8">
        <v>3</v>
      </c>
      <c r="B567" s="107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8">
        <v>4</v>
      </c>
      <c r="B568" s="107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8">
        <v>5</v>
      </c>
      <c r="B569" s="107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8">
        <v>6</v>
      </c>
      <c r="B570" s="107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8">
        <v>7</v>
      </c>
      <c r="B571" s="107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8">
        <v>8</v>
      </c>
      <c r="B572" s="107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8">
        <v>9</v>
      </c>
      <c r="B573" s="107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8">
        <v>10</v>
      </c>
      <c r="B574" s="107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8">
        <v>11</v>
      </c>
      <c r="B575" s="107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8">
        <v>12</v>
      </c>
      <c r="B576" s="107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8">
        <v>13</v>
      </c>
      <c r="B577" s="107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8">
        <v>14</v>
      </c>
      <c r="B578" s="107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8">
        <v>15</v>
      </c>
      <c r="B579" s="107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8">
        <v>16</v>
      </c>
      <c r="B580" s="107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8">
        <v>17</v>
      </c>
      <c r="B581" s="107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8">
        <v>18</v>
      </c>
      <c r="B582" s="107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8">
        <v>19</v>
      </c>
      <c r="B583" s="107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8">
        <v>20</v>
      </c>
      <c r="B584" s="107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8">
        <v>21</v>
      </c>
      <c r="B585" s="107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8">
        <v>22</v>
      </c>
      <c r="B586" s="107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8">
        <v>23</v>
      </c>
      <c r="B587" s="107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8">
        <v>24</v>
      </c>
      <c r="B588" s="107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8">
        <v>25</v>
      </c>
      <c r="B589" s="107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8">
        <v>26</v>
      </c>
      <c r="B590" s="107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8">
        <v>27</v>
      </c>
      <c r="B591" s="107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8">
        <v>28</v>
      </c>
      <c r="B592" s="107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8">
        <v>29</v>
      </c>
      <c r="B593" s="107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8">
        <v>30</v>
      </c>
      <c r="B594" s="107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15">
      <c r="A598" s="1078">
        <v>1</v>
      </c>
      <c r="B598" s="107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8">
        <v>2</v>
      </c>
      <c r="B599" s="107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8">
        <v>3</v>
      </c>
      <c r="B600" s="107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8">
        <v>4</v>
      </c>
      <c r="B601" s="107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8">
        <v>5</v>
      </c>
      <c r="B602" s="107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8">
        <v>6</v>
      </c>
      <c r="B603" s="107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8">
        <v>7</v>
      </c>
      <c r="B604" s="107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8">
        <v>8</v>
      </c>
      <c r="B605" s="107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8">
        <v>9</v>
      </c>
      <c r="B606" s="107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8">
        <v>10</v>
      </c>
      <c r="B607" s="107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8">
        <v>11</v>
      </c>
      <c r="B608" s="107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8">
        <v>12</v>
      </c>
      <c r="B609" s="107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8">
        <v>13</v>
      </c>
      <c r="B610" s="107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8">
        <v>14</v>
      </c>
      <c r="B611" s="107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8">
        <v>15</v>
      </c>
      <c r="B612" s="107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8">
        <v>16</v>
      </c>
      <c r="B613" s="107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8">
        <v>17</v>
      </c>
      <c r="B614" s="107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8">
        <v>18</v>
      </c>
      <c r="B615" s="107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8">
        <v>19</v>
      </c>
      <c r="B616" s="107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8">
        <v>20</v>
      </c>
      <c r="B617" s="107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8">
        <v>21</v>
      </c>
      <c r="B618" s="107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8">
        <v>22</v>
      </c>
      <c r="B619" s="107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8">
        <v>23</v>
      </c>
      <c r="B620" s="107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8">
        <v>24</v>
      </c>
      <c r="B621" s="107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8">
        <v>25</v>
      </c>
      <c r="B622" s="107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8">
        <v>26</v>
      </c>
      <c r="B623" s="107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8">
        <v>27</v>
      </c>
      <c r="B624" s="107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8">
        <v>28</v>
      </c>
      <c r="B625" s="107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8">
        <v>29</v>
      </c>
      <c r="B626" s="107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8">
        <v>30</v>
      </c>
      <c r="B627" s="107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15">
      <c r="A631" s="1078">
        <v>1</v>
      </c>
      <c r="B631" s="107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8">
        <v>2</v>
      </c>
      <c r="B632" s="107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8">
        <v>3</v>
      </c>
      <c r="B633" s="107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8">
        <v>4</v>
      </c>
      <c r="B634" s="107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8">
        <v>5</v>
      </c>
      <c r="B635" s="107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8">
        <v>6</v>
      </c>
      <c r="B636" s="107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8">
        <v>7</v>
      </c>
      <c r="B637" s="107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8">
        <v>8</v>
      </c>
      <c r="B638" s="107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8">
        <v>9</v>
      </c>
      <c r="B639" s="107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8">
        <v>10</v>
      </c>
      <c r="B640" s="107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8">
        <v>11</v>
      </c>
      <c r="B641" s="107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8">
        <v>12</v>
      </c>
      <c r="B642" s="107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8">
        <v>13</v>
      </c>
      <c r="B643" s="107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8">
        <v>14</v>
      </c>
      <c r="B644" s="107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8">
        <v>15</v>
      </c>
      <c r="B645" s="107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8">
        <v>16</v>
      </c>
      <c r="B646" s="107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8">
        <v>17</v>
      </c>
      <c r="B647" s="107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8">
        <v>18</v>
      </c>
      <c r="B648" s="107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8">
        <v>19</v>
      </c>
      <c r="B649" s="107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8">
        <v>20</v>
      </c>
      <c r="B650" s="107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8">
        <v>21</v>
      </c>
      <c r="B651" s="107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8">
        <v>22</v>
      </c>
      <c r="B652" s="107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8">
        <v>23</v>
      </c>
      <c r="B653" s="107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8">
        <v>24</v>
      </c>
      <c r="B654" s="107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8">
        <v>25</v>
      </c>
      <c r="B655" s="107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8">
        <v>26</v>
      </c>
      <c r="B656" s="107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8">
        <v>27</v>
      </c>
      <c r="B657" s="107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8">
        <v>28</v>
      </c>
      <c r="B658" s="107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8">
        <v>29</v>
      </c>
      <c r="B659" s="107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8">
        <v>30</v>
      </c>
      <c r="B660" s="107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15">
      <c r="A664" s="1078">
        <v>1</v>
      </c>
      <c r="B664" s="107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8">
        <v>2</v>
      </c>
      <c r="B665" s="107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8">
        <v>3</v>
      </c>
      <c r="B666" s="107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8">
        <v>4</v>
      </c>
      <c r="B667" s="107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8">
        <v>5</v>
      </c>
      <c r="B668" s="107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8">
        <v>6</v>
      </c>
      <c r="B669" s="107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8">
        <v>7</v>
      </c>
      <c r="B670" s="107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8">
        <v>8</v>
      </c>
      <c r="B671" s="107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8">
        <v>9</v>
      </c>
      <c r="B672" s="107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8">
        <v>10</v>
      </c>
      <c r="B673" s="107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8">
        <v>11</v>
      </c>
      <c r="B674" s="107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8">
        <v>12</v>
      </c>
      <c r="B675" s="107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8">
        <v>13</v>
      </c>
      <c r="B676" s="107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8">
        <v>14</v>
      </c>
      <c r="B677" s="107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8">
        <v>15</v>
      </c>
      <c r="B678" s="107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8">
        <v>16</v>
      </c>
      <c r="B679" s="107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8">
        <v>17</v>
      </c>
      <c r="B680" s="107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8">
        <v>18</v>
      </c>
      <c r="B681" s="107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8">
        <v>19</v>
      </c>
      <c r="B682" s="107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8">
        <v>20</v>
      </c>
      <c r="B683" s="107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8">
        <v>21</v>
      </c>
      <c r="B684" s="107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8">
        <v>22</v>
      </c>
      <c r="B685" s="107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8">
        <v>23</v>
      </c>
      <c r="B686" s="107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8">
        <v>24</v>
      </c>
      <c r="B687" s="107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8">
        <v>25</v>
      </c>
      <c r="B688" s="107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8">
        <v>26</v>
      </c>
      <c r="B689" s="107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8">
        <v>27</v>
      </c>
      <c r="B690" s="107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8">
        <v>28</v>
      </c>
      <c r="B691" s="107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8">
        <v>29</v>
      </c>
      <c r="B692" s="107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8">
        <v>30</v>
      </c>
      <c r="B693" s="107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15">
      <c r="A697" s="1078">
        <v>1</v>
      </c>
      <c r="B697" s="107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8">
        <v>2</v>
      </c>
      <c r="B698" s="107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8">
        <v>3</v>
      </c>
      <c r="B699" s="107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8">
        <v>4</v>
      </c>
      <c r="B700" s="107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8">
        <v>5</v>
      </c>
      <c r="B701" s="107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8">
        <v>6</v>
      </c>
      <c r="B702" s="107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8">
        <v>7</v>
      </c>
      <c r="B703" s="107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8">
        <v>8</v>
      </c>
      <c r="B704" s="107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8">
        <v>9</v>
      </c>
      <c r="B705" s="107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8">
        <v>10</v>
      </c>
      <c r="B706" s="107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8">
        <v>11</v>
      </c>
      <c r="B707" s="107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8">
        <v>12</v>
      </c>
      <c r="B708" s="107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8">
        <v>13</v>
      </c>
      <c r="B709" s="107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8">
        <v>14</v>
      </c>
      <c r="B710" s="107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8">
        <v>15</v>
      </c>
      <c r="B711" s="107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8">
        <v>16</v>
      </c>
      <c r="B712" s="107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8">
        <v>17</v>
      </c>
      <c r="B713" s="107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8">
        <v>18</v>
      </c>
      <c r="B714" s="107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8">
        <v>19</v>
      </c>
      <c r="B715" s="107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8">
        <v>20</v>
      </c>
      <c r="B716" s="107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8">
        <v>21</v>
      </c>
      <c r="B717" s="107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8">
        <v>22</v>
      </c>
      <c r="B718" s="107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8">
        <v>23</v>
      </c>
      <c r="B719" s="107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8">
        <v>24</v>
      </c>
      <c r="B720" s="107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8">
        <v>25</v>
      </c>
      <c r="B721" s="107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8">
        <v>26</v>
      </c>
      <c r="B722" s="107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8">
        <v>27</v>
      </c>
      <c r="B723" s="107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8">
        <v>28</v>
      </c>
      <c r="B724" s="107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8">
        <v>29</v>
      </c>
      <c r="B725" s="107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8">
        <v>30</v>
      </c>
      <c r="B726" s="107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15">
      <c r="A730" s="1078">
        <v>1</v>
      </c>
      <c r="B730" s="107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8">
        <v>2</v>
      </c>
      <c r="B731" s="107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8">
        <v>3</v>
      </c>
      <c r="B732" s="107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8">
        <v>4</v>
      </c>
      <c r="B733" s="107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8">
        <v>5</v>
      </c>
      <c r="B734" s="107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8">
        <v>6</v>
      </c>
      <c r="B735" s="107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8">
        <v>7</v>
      </c>
      <c r="B736" s="107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8">
        <v>8</v>
      </c>
      <c r="B737" s="107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8">
        <v>9</v>
      </c>
      <c r="B738" s="107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8">
        <v>10</v>
      </c>
      <c r="B739" s="107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8">
        <v>11</v>
      </c>
      <c r="B740" s="107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8">
        <v>12</v>
      </c>
      <c r="B741" s="107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8">
        <v>13</v>
      </c>
      <c r="B742" s="107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8">
        <v>14</v>
      </c>
      <c r="B743" s="107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8">
        <v>15</v>
      </c>
      <c r="B744" s="107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8">
        <v>16</v>
      </c>
      <c r="B745" s="107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8">
        <v>17</v>
      </c>
      <c r="B746" s="107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8">
        <v>18</v>
      </c>
      <c r="B747" s="107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8">
        <v>19</v>
      </c>
      <c r="B748" s="107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8">
        <v>20</v>
      </c>
      <c r="B749" s="107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8">
        <v>21</v>
      </c>
      <c r="B750" s="107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8">
        <v>22</v>
      </c>
      <c r="B751" s="107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8">
        <v>23</v>
      </c>
      <c r="B752" s="107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8">
        <v>24</v>
      </c>
      <c r="B753" s="107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8">
        <v>25</v>
      </c>
      <c r="B754" s="107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8">
        <v>26</v>
      </c>
      <c r="B755" s="107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8">
        <v>27</v>
      </c>
      <c r="B756" s="107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8">
        <v>28</v>
      </c>
      <c r="B757" s="107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8">
        <v>29</v>
      </c>
      <c r="B758" s="107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8">
        <v>30</v>
      </c>
      <c r="B759" s="107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15">
      <c r="A763" s="1078">
        <v>1</v>
      </c>
      <c r="B763" s="107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8">
        <v>2</v>
      </c>
      <c r="B764" s="107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8">
        <v>3</v>
      </c>
      <c r="B765" s="107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8">
        <v>4</v>
      </c>
      <c r="B766" s="107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8">
        <v>5</v>
      </c>
      <c r="B767" s="107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8">
        <v>6</v>
      </c>
      <c r="B768" s="107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8">
        <v>7</v>
      </c>
      <c r="B769" s="107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8">
        <v>8</v>
      </c>
      <c r="B770" s="107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8">
        <v>9</v>
      </c>
      <c r="B771" s="107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8">
        <v>10</v>
      </c>
      <c r="B772" s="107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8">
        <v>11</v>
      </c>
      <c r="B773" s="107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8">
        <v>12</v>
      </c>
      <c r="B774" s="107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8">
        <v>13</v>
      </c>
      <c r="B775" s="107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8">
        <v>14</v>
      </c>
      <c r="B776" s="107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8">
        <v>15</v>
      </c>
      <c r="B777" s="107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8">
        <v>16</v>
      </c>
      <c r="B778" s="107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8">
        <v>17</v>
      </c>
      <c r="B779" s="107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8">
        <v>18</v>
      </c>
      <c r="B780" s="107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8">
        <v>19</v>
      </c>
      <c r="B781" s="107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8">
        <v>20</v>
      </c>
      <c r="B782" s="107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8">
        <v>21</v>
      </c>
      <c r="B783" s="107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8">
        <v>22</v>
      </c>
      <c r="B784" s="107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8">
        <v>23</v>
      </c>
      <c r="B785" s="107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8">
        <v>24</v>
      </c>
      <c r="B786" s="107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8">
        <v>25</v>
      </c>
      <c r="B787" s="107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8">
        <v>26</v>
      </c>
      <c r="B788" s="107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8">
        <v>27</v>
      </c>
      <c r="B789" s="107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8">
        <v>28</v>
      </c>
      <c r="B790" s="107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8">
        <v>29</v>
      </c>
      <c r="B791" s="107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8">
        <v>30</v>
      </c>
      <c r="B792" s="107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15">
      <c r="A796" s="1078">
        <v>1</v>
      </c>
      <c r="B796" s="107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8">
        <v>2</v>
      </c>
      <c r="B797" s="107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8">
        <v>3</v>
      </c>
      <c r="B798" s="107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8">
        <v>4</v>
      </c>
      <c r="B799" s="107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8">
        <v>5</v>
      </c>
      <c r="B800" s="107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8">
        <v>6</v>
      </c>
      <c r="B801" s="107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8">
        <v>7</v>
      </c>
      <c r="B802" s="107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8">
        <v>8</v>
      </c>
      <c r="B803" s="107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8">
        <v>9</v>
      </c>
      <c r="B804" s="107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8">
        <v>10</v>
      </c>
      <c r="B805" s="107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8">
        <v>11</v>
      </c>
      <c r="B806" s="107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8">
        <v>12</v>
      </c>
      <c r="B807" s="107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8">
        <v>13</v>
      </c>
      <c r="B808" s="107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8">
        <v>14</v>
      </c>
      <c r="B809" s="107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8">
        <v>15</v>
      </c>
      <c r="B810" s="107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8">
        <v>16</v>
      </c>
      <c r="B811" s="107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8">
        <v>17</v>
      </c>
      <c r="B812" s="107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8">
        <v>18</v>
      </c>
      <c r="B813" s="107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8">
        <v>19</v>
      </c>
      <c r="B814" s="107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8">
        <v>20</v>
      </c>
      <c r="B815" s="107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8">
        <v>21</v>
      </c>
      <c r="B816" s="107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8">
        <v>22</v>
      </c>
      <c r="B817" s="107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8">
        <v>23</v>
      </c>
      <c r="B818" s="107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8">
        <v>24</v>
      </c>
      <c r="B819" s="107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8">
        <v>25</v>
      </c>
      <c r="B820" s="107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8">
        <v>26</v>
      </c>
      <c r="B821" s="107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8">
        <v>27</v>
      </c>
      <c r="B822" s="107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8">
        <v>28</v>
      </c>
      <c r="B823" s="107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8">
        <v>29</v>
      </c>
      <c r="B824" s="107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8">
        <v>30</v>
      </c>
      <c r="B825" s="107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15">
      <c r="A829" s="1078">
        <v>1</v>
      </c>
      <c r="B829" s="107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8">
        <v>2</v>
      </c>
      <c r="B830" s="107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8">
        <v>3</v>
      </c>
      <c r="B831" s="107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8">
        <v>4</v>
      </c>
      <c r="B832" s="107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8">
        <v>5</v>
      </c>
      <c r="B833" s="107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8">
        <v>6</v>
      </c>
      <c r="B834" s="107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8">
        <v>7</v>
      </c>
      <c r="B835" s="107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8">
        <v>8</v>
      </c>
      <c r="B836" s="107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8">
        <v>9</v>
      </c>
      <c r="B837" s="107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8">
        <v>10</v>
      </c>
      <c r="B838" s="107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8">
        <v>11</v>
      </c>
      <c r="B839" s="107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8">
        <v>12</v>
      </c>
      <c r="B840" s="107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8">
        <v>13</v>
      </c>
      <c r="B841" s="107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8">
        <v>14</v>
      </c>
      <c r="B842" s="107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8">
        <v>15</v>
      </c>
      <c r="B843" s="107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8">
        <v>16</v>
      </c>
      <c r="B844" s="107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8">
        <v>17</v>
      </c>
      <c r="B845" s="107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8">
        <v>18</v>
      </c>
      <c r="B846" s="107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8">
        <v>19</v>
      </c>
      <c r="B847" s="107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8">
        <v>20</v>
      </c>
      <c r="B848" s="107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8">
        <v>21</v>
      </c>
      <c r="B849" s="107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8">
        <v>22</v>
      </c>
      <c r="B850" s="107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8">
        <v>23</v>
      </c>
      <c r="B851" s="107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8">
        <v>24</v>
      </c>
      <c r="B852" s="107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8">
        <v>25</v>
      </c>
      <c r="B853" s="107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8">
        <v>26</v>
      </c>
      <c r="B854" s="107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8">
        <v>27</v>
      </c>
      <c r="B855" s="107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8">
        <v>28</v>
      </c>
      <c r="B856" s="107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8">
        <v>29</v>
      </c>
      <c r="B857" s="107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8">
        <v>30</v>
      </c>
      <c r="B858" s="107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15">
      <c r="A862" s="1078">
        <v>1</v>
      </c>
      <c r="B862" s="107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8">
        <v>2</v>
      </c>
      <c r="B863" s="107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8">
        <v>3</v>
      </c>
      <c r="B864" s="107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8">
        <v>4</v>
      </c>
      <c r="B865" s="107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8">
        <v>5</v>
      </c>
      <c r="B866" s="107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8">
        <v>6</v>
      </c>
      <c r="B867" s="107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8">
        <v>7</v>
      </c>
      <c r="B868" s="107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8">
        <v>8</v>
      </c>
      <c r="B869" s="107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8">
        <v>9</v>
      </c>
      <c r="B870" s="107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8">
        <v>10</v>
      </c>
      <c r="B871" s="107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8">
        <v>11</v>
      </c>
      <c r="B872" s="107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8">
        <v>12</v>
      </c>
      <c r="B873" s="107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8">
        <v>13</v>
      </c>
      <c r="B874" s="107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8">
        <v>14</v>
      </c>
      <c r="B875" s="107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8">
        <v>15</v>
      </c>
      <c r="B876" s="107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8">
        <v>16</v>
      </c>
      <c r="B877" s="107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8">
        <v>17</v>
      </c>
      <c r="B878" s="107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8">
        <v>18</v>
      </c>
      <c r="B879" s="107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8">
        <v>19</v>
      </c>
      <c r="B880" s="107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8">
        <v>20</v>
      </c>
      <c r="B881" s="107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8">
        <v>21</v>
      </c>
      <c r="B882" s="107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8">
        <v>22</v>
      </c>
      <c r="B883" s="107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8">
        <v>23</v>
      </c>
      <c r="B884" s="107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8">
        <v>24</v>
      </c>
      <c r="B885" s="107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8">
        <v>25</v>
      </c>
      <c r="B886" s="107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8">
        <v>26</v>
      </c>
      <c r="B887" s="107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8">
        <v>27</v>
      </c>
      <c r="B888" s="107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8">
        <v>28</v>
      </c>
      <c r="B889" s="107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8">
        <v>29</v>
      </c>
      <c r="B890" s="107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8">
        <v>30</v>
      </c>
      <c r="B891" s="107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15">
      <c r="A895" s="1078">
        <v>1</v>
      </c>
      <c r="B895" s="107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8">
        <v>2</v>
      </c>
      <c r="B896" s="107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8">
        <v>3</v>
      </c>
      <c r="B897" s="107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8">
        <v>4</v>
      </c>
      <c r="B898" s="107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8">
        <v>5</v>
      </c>
      <c r="B899" s="107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8">
        <v>6</v>
      </c>
      <c r="B900" s="107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8">
        <v>7</v>
      </c>
      <c r="B901" s="107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8">
        <v>8</v>
      </c>
      <c r="B902" s="107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8">
        <v>9</v>
      </c>
      <c r="B903" s="107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8">
        <v>10</v>
      </c>
      <c r="B904" s="107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8">
        <v>11</v>
      </c>
      <c r="B905" s="107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8">
        <v>12</v>
      </c>
      <c r="B906" s="107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8">
        <v>13</v>
      </c>
      <c r="B907" s="107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8">
        <v>14</v>
      </c>
      <c r="B908" s="107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8">
        <v>15</v>
      </c>
      <c r="B909" s="107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8">
        <v>16</v>
      </c>
      <c r="B910" s="107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8">
        <v>17</v>
      </c>
      <c r="B911" s="107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8">
        <v>18</v>
      </c>
      <c r="B912" s="107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8">
        <v>19</v>
      </c>
      <c r="B913" s="107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8">
        <v>20</v>
      </c>
      <c r="B914" s="107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8">
        <v>21</v>
      </c>
      <c r="B915" s="107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8">
        <v>22</v>
      </c>
      <c r="B916" s="107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8">
        <v>23</v>
      </c>
      <c r="B917" s="107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8">
        <v>24</v>
      </c>
      <c r="B918" s="107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8">
        <v>25</v>
      </c>
      <c r="B919" s="107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8">
        <v>26</v>
      </c>
      <c r="B920" s="107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8">
        <v>27</v>
      </c>
      <c r="B921" s="107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8">
        <v>28</v>
      </c>
      <c r="B922" s="107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8">
        <v>29</v>
      </c>
      <c r="B923" s="107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8">
        <v>30</v>
      </c>
      <c r="B924" s="107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15">
      <c r="A928" s="1078">
        <v>1</v>
      </c>
      <c r="B928" s="107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8">
        <v>2</v>
      </c>
      <c r="B929" s="107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8">
        <v>3</v>
      </c>
      <c r="B930" s="107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8">
        <v>4</v>
      </c>
      <c r="B931" s="107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8">
        <v>5</v>
      </c>
      <c r="B932" s="107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8">
        <v>6</v>
      </c>
      <c r="B933" s="107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8">
        <v>7</v>
      </c>
      <c r="B934" s="107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8">
        <v>8</v>
      </c>
      <c r="B935" s="107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8">
        <v>9</v>
      </c>
      <c r="B936" s="107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8">
        <v>10</v>
      </c>
      <c r="B937" s="107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8">
        <v>11</v>
      </c>
      <c r="B938" s="107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8">
        <v>12</v>
      </c>
      <c r="B939" s="107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8">
        <v>13</v>
      </c>
      <c r="B940" s="107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8">
        <v>14</v>
      </c>
      <c r="B941" s="107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8">
        <v>15</v>
      </c>
      <c r="B942" s="107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8">
        <v>16</v>
      </c>
      <c r="B943" s="107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8">
        <v>17</v>
      </c>
      <c r="B944" s="107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8">
        <v>18</v>
      </c>
      <c r="B945" s="107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8">
        <v>19</v>
      </c>
      <c r="B946" s="107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8">
        <v>20</v>
      </c>
      <c r="B947" s="107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8">
        <v>21</v>
      </c>
      <c r="B948" s="107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8">
        <v>22</v>
      </c>
      <c r="B949" s="107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8">
        <v>23</v>
      </c>
      <c r="B950" s="107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8">
        <v>24</v>
      </c>
      <c r="B951" s="107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8">
        <v>25</v>
      </c>
      <c r="B952" s="107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8">
        <v>26</v>
      </c>
      <c r="B953" s="107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8">
        <v>27</v>
      </c>
      <c r="B954" s="107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8">
        <v>28</v>
      </c>
      <c r="B955" s="107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8">
        <v>29</v>
      </c>
      <c r="B956" s="107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8">
        <v>30</v>
      </c>
      <c r="B957" s="107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15">
      <c r="A961" s="1078">
        <v>1</v>
      </c>
      <c r="B961" s="107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8">
        <v>2</v>
      </c>
      <c r="B962" s="107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8">
        <v>3</v>
      </c>
      <c r="B963" s="107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8">
        <v>4</v>
      </c>
      <c r="B964" s="107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8">
        <v>5</v>
      </c>
      <c r="B965" s="107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8">
        <v>6</v>
      </c>
      <c r="B966" s="107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8">
        <v>7</v>
      </c>
      <c r="B967" s="107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8">
        <v>8</v>
      </c>
      <c r="B968" s="107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8">
        <v>9</v>
      </c>
      <c r="B969" s="107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8">
        <v>10</v>
      </c>
      <c r="B970" s="107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8">
        <v>11</v>
      </c>
      <c r="B971" s="107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8">
        <v>12</v>
      </c>
      <c r="B972" s="107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8">
        <v>13</v>
      </c>
      <c r="B973" s="107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8">
        <v>14</v>
      </c>
      <c r="B974" s="107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8">
        <v>15</v>
      </c>
      <c r="B975" s="107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8">
        <v>16</v>
      </c>
      <c r="B976" s="107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8">
        <v>17</v>
      </c>
      <c r="B977" s="107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8">
        <v>18</v>
      </c>
      <c r="B978" s="107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8">
        <v>19</v>
      </c>
      <c r="B979" s="107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8">
        <v>20</v>
      </c>
      <c r="B980" s="107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8">
        <v>21</v>
      </c>
      <c r="B981" s="107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8">
        <v>22</v>
      </c>
      <c r="B982" s="107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8">
        <v>23</v>
      </c>
      <c r="B983" s="107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8">
        <v>24</v>
      </c>
      <c r="B984" s="107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8">
        <v>25</v>
      </c>
      <c r="B985" s="107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8">
        <v>26</v>
      </c>
      <c r="B986" s="107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8">
        <v>27</v>
      </c>
      <c r="B987" s="107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8">
        <v>28</v>
      </c>
      <c r="B988" s="107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8">
        <v>29</v>
      </c>
      <c r="B989" s="107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8">
        <v>30</v>
      </c>
      <c r="B990" s="107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15">
      <c r="A994" s="1078">
        <v>1</v>
      </c>
      <c r="B994" s="107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8">
        <v>2</v>
      </c>
      <c r="B995" s="107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8">
        <v>3</v>
      </c>
      <c r="B996" s="107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8">
        <v>4</v>
      </c>
      <c r="B997" s="107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8">
        <v>5</v>
      </c>
      <c r="B998" s="107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8">
        <v>6</v>
      </c>
      <c r="B999" s="107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8">
        <v>7</v>
      </c>
      <c r="B1000" s="107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8">
        <v>8</v>
      </c>
      <c r="B1001" s="107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8">
        <v>9</v>
      </c>
      <c r="B1002" s="107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8">
        <v>10</v>
      </c>
      <c r="B1003" s="107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8">
        <v>11</v>
      </c>
      <c r="B1004" s="107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8">
        <v>12</v>
      </c>
      <c r="B1005" s="107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8">
        <v>13</v>
      </c>
      <c r="B1006" s="107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8">
        <v>14</v>
      </c>
      <c r="B1007" s="107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8">
        <v>15</v>
      </c>
      <c r="B1008" s="107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8">
        <v>16</v>
      </c>
      <c r="B1009" s="107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8">
        <v>17</v>
      </c>
      <c r="B1010" s="107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8">
        <v>18</v>
      </c>
      <c r="B1011" s="107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8">
        <v>19</v>
      </c>
      <c r="B1012" s="107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8">
        <v>20</v>
      </c>
      <c r="B1013" s="107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8">
        <v>21</v>
      </c>
      <c r="B1014" s="107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8">
        <v>22</v>
      </c>
      <c r="B1015" s="107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8">
        <v>23</v>
      </c>
      <c r="B1016" s="107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8">
        <v>24</v>
      </c>
      <c r="B1017" s="107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8">
        <v>25</v>
      </c>
      <c r="B1018" s="107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8">
        <v>26</v>
      </c>
      <c r="B1019" s="107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8">
        <v>27</v>
      </c>
      <c r="B1020" s="107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8">
        <v>28</v>
      </c>
      <c r="B1021" s="107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8">
        <v>29</v>
      </c>
      <c r="B1022" s="107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8">
        <v>30</v>
      </c>
      <c r="B1023" s="107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15">
      <c r="A1027" s="1078">
        <v>1</v>
      </c>
      <c r="B1027" s="107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8">
        <v>2</v>
      </c>
      <c r="B1028" s="107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8">
        <v>3</v>
      </c>
      <c r="B1029" s="107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8">
        <v>4</v>
      </c>
      <c r="B1030" s="107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8">
        <v>5</v>
      </c>
      <c r="B1031" s="107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8">
        <v>6</v>
      </c>
      <c r="B1032" s="107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8">
        <v>7</v>
      </c>
      <c r="B1033" s="107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8">
        <v>8</v>
      </c>
      <c r="B1034" s="107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8">
        <v>9</v>
      </c>
      <c r="B1035" s="107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8">
        <v>10</v>
      </c>
      <c r="B1036" s="107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8">
        <v>11</v>
      </c>
      <c r="B1037" s="107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8">
        <v>12</v>
      </c>
      <c r="B1038" s="107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8">
        <v>13</v>
      </c>
      <c r="B1039" s="107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8">
        <v>14</v>
      </c>
      <c r="B1040" s="107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8">
        <v>15</v>
      </c>
      <c r="B1041" s="107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8">
        <v>16</v>
      </c>
      <c r="B1042" s="107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8">
        <v>17</v>
      </c>
      <c r="B1043" s="107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8">
        <v>18</v>
      </c>
      <c r="B1044" s="107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8">
        <v>19</v>
      </c>
      <c r="B1045" s="107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8">
        <v>20</v>
      </c>
      <c r="B1046" s="107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8">
        <v>21</v>
      </c>
      <c r="B1047" s="107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8">
        <v>22</v>
      </c>
      <c r="B1048" s="107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8">
        <v>23</v>
      </c>
      <c r="B1049" s="107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8">
        <v>24</v>
      </c>
      <c r="B1050" s="107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8">
        <v>25</v>
      </c>
      <c r="B1051" s="107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8">
        <v>26</v>
      </c>
      <c r="B1052" s="107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8">
        <v>27</v>
      </c>
      <c r="B1053" s="107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8">
        <v>28</v>
      </c>
      <c r="B1054" s="107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8">
        <v>29</v>
      </c>
      <c r="B1055" s="107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8">
        <v>30</v>
      </c>
      <c r="B1056" s="107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15">
      <c r="A1060" s="1078">
        <v>1</v>
      </c>
      <c r="B1060" s="107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8">
        <v>2</v>
      </c>
      <c r="B1061" s="107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8">
        <v>3</v>
      </c>
      <c r="B1062" s="107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8">
        <v>4</v>
      </c>
      <c r="B1063" s="107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8">
        <v>5</v>
      </c>
      <c r="B1064" s="107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8">
        <v>6</v>
      </c>
      <c r="B1065" s="107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8">
        <v>7</v>
      </c>
      <c r="B1066" s="107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8">
        <v>8</v>
      </c>
      <c r="B1067" s="107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8">
        <v>9</v>
      </c>
      <c r="B1068" s="107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8">
        <v>10</v>
      </c>
      <c r="B1069" s="107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8">
        <v>11</v>
      </c>
      <c r="B1070" s="107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8">
        <v>12</v>
      </c>
      <c r="B1071" s="107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8">
        <v>13</v>
      </c>
      <c r="B1072" s="107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8">
        <v>14</v>
      </c>
      <c r="B1073" s="107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8">
        <v>15</v>
      </c>
      <c r="B1074" s="107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8">
        <v>16</v>
      </c>
      <c r="B1075" s="107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8">
        <v>17</v>
      </c>
      <c r="B1076" s="107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8">
        <v>18</v>
      </c>
      <c r="B1077" s="107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8">
        <v>19</v>
      </c>
      <c r="B1078" s="107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8">
        <v>20</v>
      </c>
      <c r="B1079" s="107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8">
        <v>21</v>
      </c>
      <c r="B1080" s="107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8">
        <v>22</v>
      </c>
      <c r="B1081" s="107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8">
        <v>23</v>
      </c>
      <c r="B1082" s="107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8">
        <v>24</v>
      </c>
      <c r="B1083" s="107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8">
        <v>25</v>
      </c>
      <c r="B1084" s="107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8">
        <v>26</v>
      </c>
      <c r="B1085" s="107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8">
        <v>27</v>
      </c>
      <c r="B1086" s="107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8">
        <v>28</v>
      </c>
      <c r="B1087" s="107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8">
        <v>29</v>
      </c>
      <c r="B1088" s="107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8">
        <v>30</v>
      </c>
      <c r="B1089" s="107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15">
      <c r="A1093" s="1078">
        <v>1</v>
      </c>
      <c r="B1093" s="107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8">
        <v>2</v>
      </c>
      <c r="B1094" s="107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8">
        <v>3</v>
      </c>
      <c r="B1095" s="107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8">
        <v>4</v>
      </c>
      <c r="B1096" s="107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8">
        <v>5</v>
      </c>
      <c r="B1097" s="107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8">
        <v>6</v>
      </c>
      <c r="B1098" s="107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8">
        <v>7</v>
      </c>
      <c r="B1099" s="107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8">
        <v>8</v>
      </c>
      <c r="B1100" s="107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8">
        <v>9</v>
      </c>
      <c r="B1101" s="107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8">
        <v>10</v>
      </c>
      <c r="B1102" s="107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8">
        <v>11</v>
      </c>
      <c r="B1103" s="107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8">
        <v>12</v>
      </c>
      <c r="B1104" s="107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8">
        <v>13</v>
      </c>
      <c r="B1105" s="107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8">
        <v>14</v>
      </c>
      <c r="B1106" s="107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8">
        <v>15</v>
      </c>
      <c r="B1107" s="107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8">
        <v>16</v>
      </c>
      <c r="B1108" s="107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8">
        <v>17</v>
      </c>
      <c r="B1109" s="107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8">
        <v>18</v>
      </c>
      <c r="B1110" s="107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8">
        <v>19</v>
      </c>
      <c r="B1111" s="107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8">
        <v>20</v>
      </c>
      <c r="B1112" s="107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8">
        <v>21</v>
      </c>
      <c r="B1113" s="107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8">
        <v>22</v>
      </c>
      <c r="B1114" s="107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8">
        <v>23</v>
      </c>
      <c r="B1115" s="107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8">
        <v>24</v>
      </c>
      <c r="B1116" s="107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8">
        <v>25</v>
      </c>
      <c r="B1117" s="107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8">
        <v>26</v>
      </c>
      <c r="B1118" s="107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8">
        <v>27</v>
      </c>
      <c r="B1119" s="107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8">
        <v>28</v>
      </c>
      <c r="B1120" s="107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8">
        <v>29</v>
      </c>
      <c r="B1121" s="107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8">
        <v>30</v>
      </c>
      <c r="B1122" s="107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15">
      <c r="A1126" s="1078">
        <v>1</v>
      </c>
      <c r="B1126" s="107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8">
        <v>2</v>
      </c>
      <c r="B1127" s="107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8">
        <v>3</v>
      </c>
      <c r="B1128" s="107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8">
        <v>4</v>
      </c>
      <c r="B1129" s="107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8">
        <v>5</v>
      </c>
      <c r="B1130" s="107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8">
        <v>6</v>
      </c>
      <c r="B1131" s="107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8">
        <v>7</v>
      </c>
      <c r="B1132" s="107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8">
        <v>8</v>
      </c>
      <c r="B1133" s="107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8">
        <v>9</v>
      </c>
      <c r="B1134" s="107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8">
        <v>10</v>
      </c>
      <c r="B1135" s="107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8">
        <v>11</v>
      </c>
      <c r="B1136" s="107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8">
        <v>12</v>
      </c>
      <c r="B1137" s="107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8">
        <v>13</v>
      </c>
      <c r="B1138" s="107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8">
        <v>14</v>
      </c>
      <c r="B1139" s="107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8">
        <v>15</v>
      </c>
      <c r="B1140" s="107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8">
        <v>16</v>
      </c>
      <c r="B1141" s="107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8">
        <v>17</v>
      </c>
      <c r="B1142" s="107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8">
        <v>18</v>
      </c>
      <c r="B1143" s="107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8">
        <v>19</v>
      </c>
      <c r="B1144" s="107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8">
        <v>20</v>
      </c>
      <c r="B1145" s="107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8">
        <v>21</v>
      </c>
      <c r="B1146" s="107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8">
        <v>22</v>
      </c>
      <c r="B1147" s="107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8">
        <v>23</v>
      </c>
      <c r="B1148" s="107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8">
        <v>24</v>
      </c>
      <c r="B1149" s="107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8">
        <v>25</v>
      </c>
      <c r="B1150" s="107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8">
        <v>26</v>
      </c>
      <c r="B1151" s="107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8">
        <v>27</v>
      </c>
      <c r="B1152" s="107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8">
        <v>28</v>
      </c>
      <c r="B1153" s="107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8">
        <v>29</v>
      </c>
      <c r="B1154" s="107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8">
        <v>30</v>
      </c>
      <c r="B1155" s="107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15">
      <c r="A1159" s="1078">
        <v>1</v>
      </c>
      <c r="B1159" s="107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8">
        <v>2</v>
      </c>
      <c r="B1160" s="107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8">
        <v>3</v>
      </c>
      <c r="B1161" s="107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8">
        <v>4</v>
      </c>
      <c r="B1162" s="107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8">
        <v>5</v>
      </c>
      <c r="B1163" s="107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8">
        <v>6</v>
      </c>
      <c r="B1164" s="107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8">
        <v>7</v>
      </c>
      <c r="B1165" s="107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8">
        <v>8</v>
      </c>
      <c r="B1166" s="107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8">
        <v>9</v>
      </c>
      <c r="B1167" s="107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8">
        <v>10</v>
      </c>
      <c r="B1168" s="107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8">
        <v>11</v>
      </c>
      <c r="B1169" s="107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8">
        <v>12</v>
      </c>
      <c r="B1170" s="107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8">
        <v>13</v>
      </c>
      <c r="B1171" s="107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8">
        <v>14</v>
      </c>
      <c r="B1172" s="107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8">
        <v>15</v>
      </c>
      <c r="B1173" s="107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8">
        <v>16</v>
      </c>
      <c r="B1174" s="107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8">
        <v>17</v>
      </c>
      <c r="B1175" s="107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8">
        <v>18</v>
      </c>
      <c r="B1176" s="107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8">
        <v>19</v>
      </c>
      <c r="B1177" s="107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8">
        <v>20</v>
      </c>
      <c r="B1178" s="107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8">
        <v>21</v>
      </c>
      <c r="B1179" s="107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8">
        <v>22</v>
      </c>
      <c r="B1180" s="107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8">
        <v>23</v>
      </c>
      <c r="B1181" s="107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8">
        <v>24</v>
      </c>
      <c r="B1182" s="107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8">
        <v>25</v>
      </c>
      <c r="B1183" s="107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8">
        <v>26</v>
      </c>
      <c r="B1184" s="107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8">
        <v>27</v>
      </c>
      <c r="B1185" s="107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8">
        <v>28</v>
      </c>
      <c r="B1186" s="107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8">
        <v>29</v>
      </c>
      <c r="B1187" s="107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8">
        <v>30</v>
      </c>
      <c r="B1188" s="107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15">
      <c r="A1192" s="1078">
        <v>1</v>
      </c>
      <c r="B1192" s="107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8">
        <v>2</v>
      </c>
      <c r="B1193" s="107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8">
        <v>3</v>
      </c>
      <c r="B1194" s="107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8">
        <v>4</v>
      </c>
      <c r="B1195" s="107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8">
        <v>5</v>
      </c>
      <c r="B1196" s="107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8">
        <v>6</v>
      </c>
      <c r="B1197" s="107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8">
        <v>7</v>
      </c>
      <c r="B1198" s="107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8">
        <v>8</v>
      </c>
      <c r="B1199" s="107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8">
        <v>9</v>
      </c>
      <c r="B1200" s="107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8">
        <v>10</v>
      </c>
      <c r="B1201" s="107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8">
        <v>11</v>
      </c>
      <c r="B1202" s="107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8">
        <v>12</v>
      </c>
      <c r="B1203" s="107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8">
        <v>13</v>
      </c>
      <c r="B1204" s="107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8">
        <v>14</v>
      </c>
      <c r="B1205" s="107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8">
        <v>15</v>
      </c>
      <c r="B1206" s="107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8">
        <v>16</v>
      </c>
      <c r="B1207" s="107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8">
        <v>17</v>
      </c>
      <c r="B1208" s="107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8">
        <v>18</v>
      </c>
      <c r="B1209" s="107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8">
        <v>19</v>
      </c>
      <c r="B1210" s="107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8">
        <v>20</v>
      </c>
      <c r="B1211" s="107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8">
        <v>21</v>
      </c>
      <c r="B1212" s="107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8">
        <v>22</v>
      </c>
      <c r="B1213" s="107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8">
        <v>23</v>
      </c>
      <c r="B1214" s="107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8">
        <v>24</v>
      </c>
      <c r="B1215" s="107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8">
        <v>25</v>
      </c>
      <c r="B1216" s="107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8">
        <v>26</v>
      </c>
      <c r="B1217" s="107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8">
        <v>27</v>
      </c>
      <c r="B1218" s="107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8">
        <v>28</v>
      </c>
      <c r="B1219" s="107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8">
        <v>29</v>
      </c>
      <c r="B1220" s="107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8">
        <v>30</v>
      </c>
      <c r="B1221" s="107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15">
      <c r="A1225" s="1078">
        <v>1</v>
      </c>
      <c r="B1225" s="107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8">
        <v>2</v>
      </c>
      <c r="B1226" s="107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8">
        <v>3</v>
      </c>
      <c r="B1227" s="107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8">
        <v>4</v>
      </c>
      <c r="B1228" s="107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8">
        <v>5</v>
      </c>
      <c r="B1229" s="107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8">
        <v>6</v>
      </c>
      <c r="B1230" s="107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8">
        <v>7</v>
      </c>
      <c r="B1231" s="107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8">
        <v>8</v>
      </c>
      <c r="B1232" s="107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8">
        <v>9</v>
      </c>
      <c r="B1233" s="107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8">
        <v>10</v>
      </c>
      <c r="B1234" s="107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8">
        <v>11</v>
      </c>
      <c r="B1235" s="107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8">
        <v>12</v>
      </c>
      <c r="B1236" s="107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8">
        <v>13</v>
      </c>
      <c r="B1237" s="107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8">
        <v>14</v>
      </c>
      <c r="B1238" s="107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8">
        <v>15</v>
      </c>
      <c r="B1239" s="107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8">
        <v>16</v>
      </c>
      <c r="B1240" s="107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8">
        <v>17</v>
      </c>
      <c r="B1241" s="107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8">
        <v>18</v>
      </c>
      <c r="B1242" s="107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8">
        <v>19</v>
      </c>
      <c r="B1243" s="107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8">
        <v>20</v>
      </c>
      <c r="B1244" s="107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8">
        <v>21</v>
      </c>
      <c r="B1245" s="107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8">
        <v>22</v>
      </c>
      <c r="B1246" s="107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8">
        <v>23</v>
      </c>
      <c r="B1247" s="107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8">
        <v>24</v>
      </c>
      <c r="B1248" s="107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8">
        <v>25</v>
      </c>
      <c r="B1249" s="107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8">
        <v>26</v>
      </c>
      <c r="B1250" s="107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8">
        <v>27</v>
      </c>
      <c r="B1251" s="107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8">
        <v>28</v>
      </c>
      <c r="B1252" s="107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8">
        <v>29</v>
      </c>
      <c r="B1253" s="107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8">
        <v>30</v>
      </c>
      <c r="B1254" s="107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15">
      <c r="A1258" s="1078">
        <v>1</v>
      </c>
      <c r="B1258" s="107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8">
        <v>2</v>
      </c>
      <c r="B1259" s="107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8">
        <v>3</v>
      </c>
      <c r="B1260" s="107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8">
        <v>4</v>
      </c>
      <c r="B1261" s="107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8">
        <v>5</v>
      </c>
      <c r="B1262" s="107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8">
        <v>6</v>
      </c>
      <c r="B1263" s="107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8">
        <v>7</v>
      </c>
      <c r="B1264" s="107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8">
        <v>8</v>
      </c>
      <c r="B1265" s="107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8">
        <v>9</v>
      </c>
      <c r="B1266" s="107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8">
        <v>10</v>
      </c>
      <c r="B1267" s="107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8">
        <v>11</v>
      </c>
      <c r="B1268" s="107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8">
        <v>12</v>
      </c>
      <c r="B1269" s="107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8">
        <v>13</v>
      </c>
      <c r="B1270" s="107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8">
        <v>14</v>
      </c>
      <c r="B1271" s="107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8">
        <v>15</v>
      </c>
      <c r="B1272" s="107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8">
        <v>16</v>
      </c>
      <c r="B1273" s="107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8">
        <v>17</v>
      </c>
      <c r="B1274" s="107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8">
        <v>18</v>
      </c>
      <c r="B1275" s="107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8">
        <v>19</v>
      </c>
      <c r="B1276" s="107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8">
        <v>20</v>
      </c>
      <c r="B1277" s="107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8">
        <v>21</v>
      </c>
      <c r="B1278" s="107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8">
        <v>22</v>
      </c>
      <c r="B1279" s="107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8">
        <v>23</v>
      </c>
      <c r="B1280" s="107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8">
        <v>24</v>
      </c>
      <c r="B1281" s="107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8">
        <v>25</v>
      </c>
      <c r="B1282" s="107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8">
        <v>26</v>
      </c>
      <c r="B1283" s="107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8">
        <v>27</v>
      </c>
      <c r="B1284" s="107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8">
        <v>28</v>
      </c>
      <c r="B1285" s="107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8">
        <v>29</v>
      </c>
      <c r="B1286" s="107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8">
        <v>30</v>
      </c>
      <c r="B1287" s="107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15">
      <c r="A1291" s="1078">
        <v>1</v>
      </c>
      <c r="B1291" s="107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8">
        <v>2</v>
      </c>
      <c r="B1292" s="107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8">
        <v>3</v>
      </c>
      <c r="B1293" s="107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8">
        <v>4</v>
      </c>
      <c r="B1294" s="107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8">
        <v>5</v>
      </c>
      <c r="B1295" s="107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8">
        <v>6</v>
      </c>
      <c r="B1296" s="107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8">
        <v>7</v>
      </c>
      <c r="B1297" s="107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8">
        <v>8</v>
      </c>
      <c r="B1298" s="107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8">
        <v>9</v>
      </c>
      <c r="B1299" s="107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8">
        <v>10</v>
      </c>
      <c r="B1300" s="107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8">
        <v>11</v>
      </c>
      <c r="B1301" s="107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8">
        <v>12</v>
      </c>
      <c r="B1302" s="107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8">
        <v>13</v>
      </c>
      <c r="B1303" s="107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8">
        <v>14</v>
      </c>
      <c r="B1304" s="107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8">
        <v>15</v>
      </c>
      <c r="B1305" s="107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8">
        <v>16</v>
      </c>
      <c r="B1306" s="107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8">
        <v>17</v>
      </c>
      <c r="B1307" s="107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8">
        <v>18</v>
      </c>
      <c r="B1308" s="107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8">
        <v>19</v>
      </c>
      <c r="B1309" s="107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8">
        <v>20</v>
      </c>
      <c r="B1310" s="107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8">
        <v>21</v>
      </c>
      <c r="B1311" s="107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8">
        <v>22</v>
      </c>
      <c r="B1312" s="107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8">
        <v>23</v>
      </c>
      <c r="B1313" s="107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8">
        <v>24</v>
      </c>
      <c r="B1314" s="107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8">
        <v>25</v>
      </c>
      <c r="B1315" s="107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8">
        <v>26</v>
      </c>
      <c r="B1316" s="107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8">
        <v>27</v>
      </c>
      <c r="B1317" s="107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8">
        <v>28</v>
      </c>
      <c r="B1318" s="107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8">
        <v>29</v>
      </c>
      <c r="B1319" s="107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8">
        <v>30</v>
      </c>
      <c r="B1320" s="107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2020-09-14T09:28:49Z</cp:lastPrinted>
  <dcterms:created xsi:type="dcterms:W3CDTF">2012-03-13T00:50:25Z</dcterms:created>
  <dcterms:modified xsi:type="dcterms:W3CDTF">2020-11-20T08:30:20Z</dcterms:modified>
</cp:coreProperties>
</file>