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行政事業レビュー◆\★H28~R2　見直し\０２　レビューシート\☆修正済み格納用フォルダ☆\R2\"/>
    </mc:Choice>
  </mc:AlternateContent>
  <bookViews>
    <workbookView xWindow="369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<sst xmlns="http://schemas.openxmlformats.org/spreadsheetml/2006/main" count="3028" uniqueCount="660">
  <si>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</si>
  <si>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</si>
  <si>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</si>
  <si>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</si>
  <si>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</si>
  <si>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</si>
  <si>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</si>
  <si>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</si>
  <si>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</si>
  <si>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</si>
  <si>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</si>
  <si>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</si>
  <si>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</si>
  <si>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</si>
  <si>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</si>
  <si>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</si>
  <si>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</si>
  <si>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</si>
  <si>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</si>
  <si>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</si>
  <si>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</si>
  <si>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</si>
  <si>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</si>
  <si>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</si>
  <si>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</si>
  <si>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</si>
  <si>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</si>
  <si>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</si>
  <si>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</si>
  <si>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</si>
  <si>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</si>
  <si>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</si>
  <si>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</si>
  <si>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</si>
  <si>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</si>
  <si>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</si>
  <si>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</si>
  <si>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</si>
  <si>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</si>
  <si>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</si>
  <si>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</si>
  <si>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</si>
  <si>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</si>
  <si>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</si>
  <si>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</si>
  <si>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</si>
  <si>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</si>
  <si>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</si>
  <si>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</si>
  <si>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</si>
  <si>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</si>
  <si>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</si>
  <si>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</si>
  <si>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</si>
  <si>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</si>
  <si>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</si>
  <si>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</si>
  <si>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</si>
  <si>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</si>
  <si>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</si>
  <si>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</si>
  <si>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</si>
  <si>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</si>
  <si>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</si>
  <si>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</si>
  <si>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</si>
  <si>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</si>
  <si>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</si>
  <si>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</si>
  <si>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</si>
  <si>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</si>
  <si>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</si>
  <si>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</si>
  <si>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</si>
  <si>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</si>
  <si>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</si>
  <si>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</si>
  <si>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</si>
  <si>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</si>
  <si>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</si>
  <si>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</si>
  <si>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</si>
  <si>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</si>
  <si>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</si>
  <si>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</si>
  <si>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</si>
  <si>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</si>
  <si>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</si>
  <si>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</si>
  <si>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</si>
  <si>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</si>
  <si>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</si>
  <si>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</si>
  <si>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</si>
  <si>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</si>
  <si>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</si>
  <si>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</si>
  <si>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</si>
  <si>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</si>
  <si>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</si>
  <si>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</si>
  <si>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</si>
  <si>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</si>
  <si>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</si>
  <si>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</si>
  <si>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</si>
  <si>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</si>
  <si>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</si>
  <si>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</si>
  <si>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</si>
  <si>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</si>
  <si>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</si>
  <si>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</si>
  <si>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</si>
  <si>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</si>
  <si>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</si>
  <si>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</si>
  <si>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</si>
  <si>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</si>
  <si>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</si>
  <si>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</si>
  <si>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</si>
  <si>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</si>
  <si>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</si>
  <si>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</si>
  <si>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</si>
  <si>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</si>
  <si>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</si>
  <si>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</si>
  <si>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</si>
  <si>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</si>
  <si>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</si>
  <si>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</si>
  <si>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</si>
  <si>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</si>
  <si>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</si>
  <si>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</si>
  <si>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</si>
  <si>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</si>
  <si>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</si>
  <si>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</si>
  <si>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</si>
  <si>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</si>
  <si>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</si>
  <si>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</si>
  <si>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</si>
  <si>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</si>
  <si>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</si>
  <si>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</si>
  <si>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</si>
  <si>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</si>
  <si>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</si>
  <si>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</si>
  <si>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</si>
  <si>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</si>
  <si>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</si>
  <si>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</si>
  <si>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</si>
  <si>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</si>
  <si>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</si>
  <si>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</si>
  <si>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</si>
  <si>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</si>
  <si>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</si>
  <si>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</si>
  <si>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</si>
  <si>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</si>
  <si>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</si>
  <si>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</si>
  <si>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</si>
  <si>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</si>
  <si>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</si>
  <si>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</si>
  <si>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</si>
  <si>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</si>
  <si>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</si>
  <si>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</si>
  <si>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</si>
  <si>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</si>
  <si>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</si>
  <si>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</si>
  <si>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</si>
  <si>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</si>
  <si>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</si>
  <si>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</si>
  <si>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</si>
  <si>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</si>
  <si>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</si>
  <si>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</si>
  <si>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</si>
  <si>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</si>
  <si>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</si>
  <si>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</si>
  <si>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</si>
  <si>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</si>
  <si>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</si>
  <si>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</si>
  <si>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</si>
  <si>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</si>
  <si>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</si>
  <si>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</si>
  <si>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</si>
  <si>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</si>
  <si>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</si>
  <si>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</si>
  <si>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</si>
  <si>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</si>
  <si>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</si>
  <si>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</si>
  <si>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</si>
  <si>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</si>
  <si>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</si>
  <si>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</si>
  <si>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</si>
  <si>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</si>
  <si>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</si>
  <si>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</si>
  <si>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</si>
  <si>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</si>
  <si>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</si>
  <si>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</si>
  <si>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</si>
  <si>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</si>
  <si>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</si>
  <si>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</si>
  <si>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</si>
  <si>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</si>
  <si>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</si>
  <si>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</si>
  <si>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</si>
  <si>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</si>
  <si>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</si>
  <si>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</si>
  <si>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</si>
  <si>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</si>
  <si>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</si>
  <si>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</si>
  <si>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</si>
  <si>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</si>
  <si>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</si>
  <si>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</si>
  <si>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</si>
  <si>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</si>
  <si>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</si>
  <si>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</si>
  <si>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</si>
  <si>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</si>
  <si>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</si>
  <si>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</si>
  <si>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</si>
  <si>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</si>
  <si>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</si>
  <si>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</si>
  <si>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</si>
  <si>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</si>
  <si>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</si>
  <si>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</si>
  <si>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</si>
  <si>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</si>
  <si>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</si>
  <si>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</si>
  <si>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</si>
  <si>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</si>
  <si>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</si>
  <si>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</si>
  <si>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</si>
  <si>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</si>
  <si>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</si>
  <si>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</si>
  <si>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</si>
  <si>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</si>
  <si>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</si>
  <si>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</si>
  <si>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</si>
  <si>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</si>
  <si>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</si>
  <si>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</si>
  <si>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</si>
  <si>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</si>
  <si>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</si>
  <si>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</si>
  <si>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</si>
  <si>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</si>
  <si>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</si>
  <si>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</si>
  <si>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</si>
  <si>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</si>
  <si>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</si>
  <si>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</si>
  <si>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</si>
  <si>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</si>
  <si>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</si>
  <si>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</si>
  <si>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</si>
  <si>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</si>
  <si>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</si>
  <si>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</si>
  <si>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</si>
  <si>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</si>
  <si>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</si>
  <si>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</si>
  <si>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</si>
  <si>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</si>
  <si>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</si>
  <si>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</si>
  <si>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</si>
  <si>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</si>
  <si>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</si>
  <si>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</si>
  <si>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</si>
  <si>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</si>
  <si>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</si>
  <si>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</si>
  <si>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</si>
  <si>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</si>
  <si>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</si>
  <si>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</si>
  <si>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</si>
  <si>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</si>
  <si>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</si>
  <si>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</si>
  <si>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</si>
  <si>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</si>
  <si>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</si>
  <si>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</si>
  <si>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</si>
  <si>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</si>
  <si>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</si>
  <si>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</si>
  <si>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</si>
  <si>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</si>
  <si>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</si>
  <si>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</si>
  <si>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</si>
  <si>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</si>
  <si>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</si>
  <si>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</si>
  <si>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</si>
  <si>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</si>
  <si>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</si>
  <si>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</si>
  <si>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</si>
  <si>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</si>
  <si>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</si>
  <si>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</si>
  <si>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</si>
  <si>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</si>
  <si>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</si>
  <si>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</si>
  <si>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</si>
  <si>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</si>
  <si>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</si>
  <si>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</si>
  <si>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</si>
  <si>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</si>
  <si>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</si>
  <si>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</si>
  <si>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</si>
  <si>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</si>
  <si>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</si>
  <si>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</si>
  <si>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</si>
  <si>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</si>
  <si>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</si>
  <si>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</si>
  <si>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</si>
  <si>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</si>
  <si>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</si>
  <si>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</si>
  <si>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</si>
  <si>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</si>
  <si>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</si>
  <si>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</si>
  <si>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</si>
  <si>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</si>
  <si>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</si>
  <si>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</si>
  <si>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</si>
  <si>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</si>
  <si>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</si>
  <si>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</si>
  <si>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</si>
  <si>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</si>
  <si>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</si>
  <si>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</si>
  <si>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</si>
  <si>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</si>
  <si>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</si>
  <si>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</si>
  <si>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</si>
  <si>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</si>
  <si>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</si>
  <si>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</si>
  <si>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</si>
  <si>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</si>
  <si>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</si>
  <si>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</si>
  <si>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</si>
  <si>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</si>
  <si>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</si>
  <si>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</si>
  <si>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</si>
  <si>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</si>
  <si>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</si>
  <si>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</si>
  <si>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</si>
  <si>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</si>
  <si>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</si>
  <si>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</si>
  <si>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</si>
  <si>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</si>
  <si>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</si>
  <si>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</si>
  <si>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</si>
  <si>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</si>
  <si>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</si>
  <si>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</si>
  <si>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</si>
  <si>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</si>
  <si>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</si>
  <si>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</si>
  <si>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</si>
  <si>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</si>
  <si>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</si>
  <si>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</si>
  <si>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</si>
  <si>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</si>
  <si>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</si>
  <si>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</si>
  <si>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</si>
  <si>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</si>
  <si>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</si>
  <si>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</si>
  <si>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</si>
  <si>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</si>
  <si>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</si>
  <si>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</si>
  <si>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</si>
  <si>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</si>
  <si>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</si>
  <si>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</si>
  <si>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</si>
  <si>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</si>
  <si>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</si>
  <si>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</si>
  <si>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</si>
  <si>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</si>
  <si>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</si>
  <si>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</si>
  <si>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</si>
  <si>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</si>
  <si>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</si>
  <si>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</si>
  <si>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</si>
  <si>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</si>
  <si>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</si>
  <si>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</si>
  <si>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</si>
  <si>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</si>
  <si>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</si>
  <si>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</si>
  <si>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</si>
  <si>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</si>
  <si>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</si>
  <si>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</si>
  <si>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</si>
  <si>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</si>
  <si>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</si>
  <si>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</si>
  <si>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</si>
  <si>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</si>
  <si>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</si>
  <si>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</si>
  <si>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</si>
  <si>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</si>
  <si>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</si>
  <si>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</si>
  <si>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</si>
  <si>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</si>
  <si>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</si>
  <si>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</si>
  <si>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</si>
  <si>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</si>
  <si>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</si>
  <si>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</si>
  <si>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</si>
  <si>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</si>
  <si>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</si>
  <si>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</si>
  <si>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</si>
  <si>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</si>
  <si>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</si>
  <si>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</si>
  <si>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</si>
  <si>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</si>
  <si>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</si>
  <si>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</si>
  <si>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</si>
  <si>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</si>
  <si>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</si>
  <si>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</si>
  <si>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</si>
  <si>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</si>
  <si>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</si>
  <si>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</si>
  <si>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</si>
  <si>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</si>
  <si>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</si>
  <si>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</si>
  <si>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</si>
  <si>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</si>
  <si>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</si>
  <si>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</si>
  <si>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</si>
  <si>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</si>
  <si>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</si>
  <si>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</si>
  <si>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</si>
  <si>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</si>
  <si>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</si>
  <si>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</si>
  <si>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</si>
  <si>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</si>
  <si>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</si>
  <si>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</si>
  <si>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</si>
  <si>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</si>
  <si>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</si>
  <si>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</si>
  <si>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</si>
  <si>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</si>
  <si>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</si>
  <si>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</si>
  <si>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</si>
  <si>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</si>
  <si>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</si>
  <si>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</si>
  <si>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</si>
  <si>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</si>
  <si>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</si>
  <si>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</si>
  <si>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</si>
  <si>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</si>
  <si>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</si>
  <si>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</si>
  <si>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</si>
  <si>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</si>
  <si>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</si>
  <si>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</si>
  <si>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</si>
  <si>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</si>
  <si>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</si>
  <si>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</si>
  <si>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</si>
  <si>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</si>
  <si>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</si>
  <si>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</si>
  <si>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</si>
  <si>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</si>
  <si>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</si>
  <si>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</si>
  <si>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</si>
  <si>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助成金支給等に係る経費</t>
    <phoneticPr fontId="5"/>
  </si>
  <si>
    <t>雇用環境・均等局</t>
  </si>
  <si>
    <t>厚生労働省</t>
  </si>
  <si>
    <t>職業生活両立課</t>
  </si>
  <si>
    <t>雇用保険法第62条第１項第５号</t>
  </si>
  <si>
    <t>仕事と家庭が両立できる雇用環境の整備に取り組む事業主に対し、両立支援等助成金を支給することにより、事業主の取組を支援する。</t>
  </si>
  <si>
    <t>両立支援等助成金（事業所内保育施設コース、出生時両立支援コース、介護離職防止支援コース、育児休業等支援コース、再雇用者評価処遇コース、女性活躍加速化コース）の支給のために必要な経費</t>
  </si>
  <si>
    <t>○</t>
  </si>
  <si>
    <t>諸謝金</t>
    <rPh sb="0" eb="3">
      <t>ショシャキン</t>
    </rPh>
    <phoneticPr fontId="5"/>
  </si>
  <si>
    <t>労働保険業務庁費</t>
    <rPh sb="0" eb="2">
      <t>ロウドウ</t>
    </rPh>
    <rPh sb="2" eb="4">
      <t>ホケン</t>
    </rPh>
    <rPh sb="4" eb="6">
      <t>ギョウム</t>
    </rPh>
    <rPh sb="6" eb="7">
      <t>チョウ</t>
    </rPh>
    <rPh sb="7" eb="8">
      <t>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</si>
  <si>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</si>
  <si>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</si>
  <si>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</si>
  <si>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t>
  </si>
  <si>
    <t>本事業は、助成金を支給するための事務的な経費であることから定量的な目標の設定が困難である。</t>
  </si>
  <si>
    <t>執行実績に基づく次年度予算額への反映</t>
  </si>
  <si>
    <t>各年度の予算額</t>
  </si>
  <si>
    <t>百万円</t>
    <rPh sb="0" eb="3">
      <t>ヒャクマンエン</t>
    </rPh>
    <phoneticPr fontId="5"/>
  </si>
  <si>
    <t>両立支援等助成金の総支給件数</t>
    <rPh sb="0" eb="4">
      <t>リョウリツシエン</t>
    </rPh>
    <rPh sb="4" eb="5">
      <t>トウ</t>
    </rPh>
    <rPh sb="5" eb="8">
      <t>ジョセイキン</t>
    </rPh>
    <rPh sb="9" eb="10">
      <t>ソウ</t>
    </rPh>
    <rPh sb="10" eb="12">
      <t>シキュウ</t>
    </rPh>
    <rPh sb="12" eb="14">
      <t>ケンスウ</t>
    </rPh>
    <phoneticPr fontId="5"/>
  </si>
  <si>
    <t>執行額（X）／助成件数（Y）　　　　　　　　　　　　　　</t>
    <rPh sb="0" eb="2">
      <t>シッコウ</t>
    </rPh>
    <rPh sb="2" eb="3">
      <t>ガク</t>
    </rPh>
    <rPh sb="7" eb="9">
      <t>ジョセイ</t>
    </rPh>
    <rPh sb="9" eb="11">
      <t>ケンスウ</t>
    </rPh>
    <phoneticPr fontId="5"/>
  </si>
  <si>
    <t>千円</t>
    <rPh sb="0" eb="2">
      <t>センエン</t>
    </rPh>
    <phoneticPr fontId="5"/>
  </si>
  <si>
    <t>　　X/Y</t>
  </si>
  <si>
    <t>429,791/9,817</t>
  </si>
  <si>
    <t>件</t>
    <rPh sb="0" eb="1">
      <t>ケン</t>
    </rPh>
    <phoneticPr fontId="5"/>
  </si>
  <si>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</si>
  <si>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</si>
  <si>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</si>
  <si>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</si>
  <si>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rPh sb="0" eb="1">
      <t>シャ</t>
    </rPh>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</si>
  <si>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</si>
  <si>
    <t>無</t>
  </si>
  <si>
    <t>‐</t>
  </si>
  <si>
    <t>△</t>
  </si>
  <si>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</si>
  <si>
    <t>支給対象者が雇用保険適用事業主であり、雇用保険制度を運用している国（労働局）が実施すべき事業である。</t>
  </si>
  <si>
    <t>労働者が仕事と家庭を両立できる環境を整備するために事業主にインセンティブを与える本助成金制度は、政策目標の達成手段として位置づけられ、優先度が高い事業である。</t>
  </si>
  <si>
    <t>会計法、予算決算及び会計令に基づく少額の随意契約である。</t>
  </si>
  <si>
    <t>本事業は、事業主から徴収した雇用保険料を財源に、労働者の仕事と家庭生活の両立を容易にし、労働者の雇用の安定に資するため、事業主に支給するものであるため、受益者との負担関係は妥当である。</t>
  </si>
  <si>
    <t>助成金の申請・支給決定件数の増加に伴い、人件費を理由として執行額が増加し、単位当たりのコストが上がったもの。引き続き活動実績を増やすとともに、コストについても見合ったものとなるよう努める。</t>
    <rPh sb="0" eb="3">
      <t>ジョセイキン</t>
    </rPh>
    <rPh sb="4" eb="6">
      <t>シンセイ</t>
    </rPh>
    <rPh sb="7" eb="9">
      <t>シキュウ</t>
    </rPh>
    <rPh sb="9" eb="11">
      <t>ケッテイ</t>
    </rPh>
    <rPh sb="11" eb="13">
      <t>ケンスウ</t>
    </rPh>
    <rPh sb="14" eb="16">
      <t>ゾウカ</t>
    </rPh>
    <rPh sb="17" eb="18">
      <t>トモナ</t>
    </rPh>
    <rPh sb="20" eb="23">
      <t>ジンケンヒ</t>
    </rPh>
    <rPh sb="24" eb="26">
      <t>リユウ</t>
    </rPh>
    <rPh sb="29" eb="31">
      <t>シッコウ</t>
    </rPh>
    <rPh sb="31" eb="32">
      <t>ガク</t>
    </rPh>
    <rPh sb="33" eb="35">
      <t>ゾウカ</t>
    </rPh>
    <rPh sb="37" eb="39">
      <t>タンイ</t>
    </rPh>
    <rPh sb="39" eb="40">
      <t>ア</t>
    </rPh>
    <rPh sb="47" eb="48">
      <t>ア</t>
    </rPh>
    <rPh sb="54" eb="55">
      <t>ヒ</t>
    </rPh>
    <rPh sb="56" eb="57">
      <t>ツヅ</t>
    </rPh>
    <rPh sb="58" eb="60">
      <t>カツドウ</t>
    </rPh>
    <rPh sb="60" eb="62">
      <t>ジッセキ</t>
    </rPh>
    <rPh sb="63" eb="64">
      <t>フ</t>
    </rPh>
    <rPh sb="79" eb="81">
      <t>ミア</t>
    </rPh>
    <rPh sb="90" eb="91">
      <t>ツト</t>
    </rPh>
    <phoneticPr fontId="5"/>
  </si>
  <si>
    <t>本事業は、事業主への助成金の支給に必要な事務に係る経費のみで構成されており、必要最低限のものとなっている。</t>
  </si>
  <si>
    <t>印刷物の内容、部数等を精査するなど、コスト削減に努めている。</t>
  </si>
  <si>
    <t>助成金に関するパンフレットは、都道府県労働局において必要とする事業主等に適切に配付されている。</t>
  </si>
  <si>
    <t>409</t>
  </si>
  <si>
    <t>60</t>
  </si>
  <si>
    <t>415</t>
  </si>
  <si>
    <t>904</t>
  </si>
  <si>
    <t>410</t>
  </si>
  <si>
    <t>406</t>
  </si>
  <si>
    <t>0612</t>
  </si>
  <si>
    <t>468</t>
    <phoneticPr fontId="5"/>
  </si>
  <si>
    <t>助成金パンフレット印刷・製本</t>
    <rPh sb="0" eb="3">
      <t>ジョセイキン</t>
    </rPh>
    <rPh sb="9" eb="11">
      <t>インサツ</t>
    </rPh>
    <rPh sb="12" eb="14">
      <t>セイホン</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</si>
  <si>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</si>
  <si>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</si>
  <si>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</si>
  <si>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千葉労働局</t>
    <rPh sb="0" eb="2">
      <t>チバ</t>
    </rPh>
    <rPh sb="2" eb="4">
      <t>ロウドウ</t>
    </rPh>
    <rPh sb="4" eb="5">
      <t>キョク</t>
    </rPh>
    <phoneticPr fontId="5"/>
  </si>
  <si>
    <t>助成金の支給事務</t>
    <rPh sb="0" eb="3">
      <t>ジョセイキン</t>
    </rPh>
    <rPh sb="4" eb="6">
      <t>シキュウ</t>
    </rPh>
    <rPh sb="6" eb="8">
      <t>ジム</t>
    </rPh>
    <phoneticPr fontId="5"/>
  </si>
  <si>
    <t>助成金パンフレット印刷</t>
    <rPh sb="0" eb="3">
      <t>ジョセイキン</t>
    </rPh>
    <rPh sb="9" eb="11">
      <t>インサツ</t>
    </rPh>
    <phoneticPr fontId="5"/>
  </si>
  <si>
    <t>助成金パンフレット発送</t>
    <rPh sb="0" eb="3">
      <t>ジョセイキン</t>
    </rPh>
    <rPh sb="9" eb="11">
      <t>ハッソウ</t>
    </rPh>
    <phoneticPr fontId="5"/>
  </si>
  <si>
    <t>三松堂印刷株式会社</t>
    <rPh sb="0" eb="5">
      <t>サンショウドウインサツ</t>
    </rPh>
    <rPh sb="5" eb="9">
      <t>カブシキガイシャ</t>
    </rPh>
    <phoneticPr fontId="5"/>
  </si>
  <si>
    <t>-</t>
    <phoneticPr fontId="5"/>
  </si>
  <si>
    <t>株式会社ペア</t>
    <rPh sb="0" eb="2">
      <t>カブシキ</t>
    </rPh>
    <rPh sb="2" eb="4">
      <t>カイシャ</t>
    </rPh>
    <phoneticPr fontId="5"/>
  </si>
  <si>
    <t>-</t>
    <phoneticPr fontId="5"/>
  </si>
  <si>
    <t>-</t>
    <phoneticPr fontId="5"/>
  </si>
  <si>
    <t>-</t>
    <phoneticPr fontId="5"/>
  </si>
  <si>
    <t>-</t>
    <phoneticPr fontId="5"/>
  </si>
  <si>
    <t>-</t>
    <phoneticPr fontId="5"/>
  </si>
  <si>
    <t>B.三松堂印刷株式会社</t>
    <phoneticPr fontId="5"/>
  </si>
  <si>
    <t>点検対象外</t>
    <rPh sb="0" eb="5">
      <t>テンケンタイショウガイ</t>
    </rPh>
    <phoneticPr fontId="5"/>
  </si>
  <si>
    <t>職業生活両立課長
佐藤　俊</t>
    <rPh sb="9" eb="11">
      <t>サトウ</t>
    </rPh>
    <rPh sb="12" eb="13">
      <t>シュン</t>
    </rPh>
    <phoneticPr fontId="5"/>
  </si>
  <si>
    <t>｢日本再興戦略改訂2016」(平成28年6月2日閣議決定)
「ニッポン一億総活躍プラン」（平成28年6月2日閣議決定）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t>
    <rPh sb="145" eb="147">
      <t>レイワ</t>
    </rPh>
    <phoneticPr fontId="5"/>
  </si>
  <si>
    <t>助成金の審査を行う相談員の処遇改善に伴う増額</t>
    <phoneticPr fontId="5"/>
  </si>
  <si>
    <t>両立支援等助成金の支給件数が見込み件数を下回ったこと等により、実施検査等に係る交通費の執行が当初見込みを下回ったことによるもの。助成金本体の執行状況に付随して不用が生じたものであり、理由は妥当である。</t>
    <phoneticPr fontId="5"/>
  </si>
  <si>
    <t>両立支援等助成金の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phoneticPr fontId="5"/>
  </si>
  <si>
    <t>引き続き事業主への助成金の支給に当たって必要な最低限の経費となるよう印刷物等コストの削減に努めるとともに、両立支援等助成金の支給実績等を踏まえ執行額を適切に反映した予算額を設定する必要がある。</t>
    <phoneticPr fontId="5"/>
  </si>
  <si>
    <t>今後もニーズ等を勘案しつつ、両立支援等助成金の活用につながるようさらなる周知に努めるとともに、引き続き適正な予算水準の設定に努めていく。</t>
    <phoneticPr fontId="5"/>
  </si>
  <si>
    <t>638,308/12,025</t>
    <phoneticPr fontId="5"/>
  </si>
  <si>
    <t>731,225/14,722</t>
    <phoneticPr fontId="5"/>
  </si>
  <si>
    <t>適正な執行の観点からコスト削減に努め、その結果に基づいた次年度以降の予算額への反映に努めているが、令和元年度の達成度を踏まえ、引き続き両立支援等助成金の支給実績等を考慮した適正な予算措置になるよう精査する必要がある。</t>
    <rPh sb="49" eb="51">
      <t>レイワ</t>
    </rPh>
    <rPh sb="51" eb="52">
      <t>モト</t>
    </rPh>
    <phoneticPr fontId="5"/>
  </si>
  <si>
    <t>1,210,389/26,311</t>
    <phoneticPr fontId="5"/>
  </si>
  <si>
    <t>要求額については助成金の審査を行う相談員の処遇改善等の影響で前年度予算と比べて増額しているが、両立支援等助成金の各コースの支給状況を勘案し、所見を踏まえ、助成金の支給に当たって必要最低限の経費となるよう予算額を設定した。</t>
    <phoneticPr fontId="5"/>
  </si>
  <si>
    <t>諸謝金</t>
    <phoneticPr fontId="5"/>
  </si>
  <si>
    <t>庁費</t>
    <phoneticPr fontId="5"/>
  </si>
  <si>
    <t>雇用均等相談員諸謝金等</t>
    <rPh sb="0" eb="2">
      <t>コヨウ</t>
    </rPh>
    <rPh sb="2" eb="4">
      <t>キントウ</t>
    </rPh>
    <rPh sb="4" eb="7">
      <t>ソウダンイン</t>
    </rPh>
    <rPh sb="7" eb="10">
      <t>ショシャキン</t>
    </rPh>
    <rPh sb="10" eb="11">
      <t>トウ</t>
    </rPh>
    <phoneticPr fontId="5"/>
  </si>
  <si>
    <t>労働保険業務庁費等</t>
    <rPh sb="0" eb="2">
      <t>ロウドウ</t>
    </rPh>
    <rPh sb="2" eb="4">
      <t>ホケン</t>
    </rPh>
    <rPh sb="4" eb="6">
      <t>ギョウム</t>
    </rPh>
    <rPh sb="6" eb="8">
      <t>チョウヒ</t>
    </rPh>
    <rPh sb="8" eb="9">
      <t>トウ</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</si>
  <si>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など事業内容を精査し、予算額の縮減について検討すること。</t>
    <rPh sb="0" eb="2">
      <t>カツドウ</t>
    </rPh>
    <rPh sb="5" eb="7">
      <t>トウショ</t>
    </rPh>
    <rPh sb="7" eb="9">
      <t>ミコ</t>
    </rPh>
    <rPh sb="76" eb="79">
      <t>シッコウリツ</t>
    </rPh>
    <rPh sb="80" eb="82">
      <t>カンアン</t>
    </rPh>
    <rPh sb="84" eb="86">
      <t>セキサン</t>
    </rPh>
    <rPh sb="87" eb="89">
      <t>ミナオ</t>
    </rPh>
    <rPh sb="92" eb="94">
      <t>ジギョウ</t>
    </rPh>
    <rPh sb="94" eb="96">
      <t>ナイヨウ</t>
    </rPh>
    <rPh sb="97" eb="99">
      <t>セイサ</t>
    </rPh>
    <rPh sb="101" eb="104">
      <t>ヨサンガク</t>
    </rPh>
    <rPh sb="105" eb="107">
      <t>シュクゲン</t>
    </rPh>
    <rPh sb="111" eb="113">
      <t>ケントウ</t>
    </rPh>
    <phoneticPr fontId="1"/>
  </si>
  <si>
    <t>株式会社リフコム</t>
    <phoneticPr fontId="5"/>
  </si>
  <si>
    <t>株式会社内山回漕店</t>
    <phoneticPr fontId="5"/>
  </si>
  <si>
    <t>周知用リーフレット印刷</t>
    <phoneticPr fontId="5"/>
  </si>
  <si>
    <t>周知用リーフレット発送</t>
    <phoneticPr fontId="5"/>
  </si>
  <si>
    <t>東京労働局</t>
    <phoneticPr fontId="5"/>
  </si>
  <si>
    <t>愛知労働局</t>
    <phoneticPr fontId="5"/>
  </si>
  <si>
    <t>福岡労働局</t>
    <phoneticPr fontId="5"/>
  </si>
  <si>
    <t>兵庫労働局</t>
    <phoneticPr fontId="5"/>
  </si>
  <si>
    <t>埼玉労働局</t>
    <phoneticPr fontId="5"/>
  </si>
  <si>
    <t>広島労働局</t>
    <phoneticPr fontId="5"/>
  </si>
  <si>
    <t>A.大阪労働局</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</si>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</sst>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127000</xdr:colOff>
      <xdr:row>741</xdr:row>
      <xdr:rowOff>88900</xdr:rowOff>
    </xdr:from>
    <xdr:to>
      <xdr:col>47</xdr:col>
      <xdr:colOff>9012</xdr:colOff>
      <xdr:row>746</xdr:row>
      <xdr:rowOff>177800</xdr:rowOff>
    </xdr:to>
    <xdr:grpSp>
      <xdr:nvGrpSpPr>
        <xdr:cNvPr id="2" name="グループ化 1">
          <a:extLst>
            <a:ext uri="{FF2B5EF4-FFF2-40B4-BE49-F238E27FC236}">
              <a16:creationId xmlns:a16="http://schemas.microsoft.com/office/drawing/2014/main" id="{00000000-0008-0000-0000-000019000000}"/>
            </a:ext>
          </a:extLst>
        </xdr:cNvPr>
        <xdr:cNvGrpSpPr/>
      </xdr:nvGrpSpPr>
      <xdr:grpSpPr>
        <a:xfrm>
          <a:off x="1942353" y="50907576"/>
          <a:ext cx="7546835" cy="1825812"/>
          <a:chOff x="2420471" y="228913765"/>
          <a:chExt cx="4397748" cy="1863647"/>
        </a:xfrm>
      </xdr:grpSpPr>
      <xdr:sp macro="" textlink="">
        <xdr:nvSpPr>
          <xdr:cNvPr id="3" name="正方形/長方形 2">
            <a:extLst>
              <a:ext uri="{FF2B5EF4-FFF2-40B4-BE49-F238E27FC236}">
                <a16:creationId xmlns:a16="http://schemas.microsoft.com/office/drawing/2014/main" id="{00000000-0008-0000-0000-00001A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731.2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1C000000}"/>
              </a:ext>
            </a:extLst>
          </xdr:cNvPr>
          <xdr:cNvCxnSpPr/>
        </xdr:nvCxnSpPr>
        <xdr:spPr bwMode="auto">
          <a:xfrm>
            <a:off x="5714333" y="229769537"/>
            <a:ext cx="4706" cy="100787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16</xdr:col>
      <xdr:colOff>63500</xdr:colOff>
      <xdr:row>743</xdr:row>
      <xdr:rowOff>0</xdr:rowOff>
    </xdr:from>
    <xdr:to>
      <xdr:col>42</xdr:col>
      <xdr:colOff>109578</xdr:colOff>
      <xdr:row>744</xdr:row>
      <xdr:rowOff>54331</xdr:rowOff>
    </xdr:to>
    <xdr:sp macro="" textlink="">
      <xdr:nvSpPr>
        <xdr:cNvPr id="5" name="テキスト ボックス 4">
          <a:extLst>
            <a:ext uri="{FF2B5EF4-FFF2-40B4-BE49-F238E27FC236}">
              <a16:creationId xmlns:a16="http://schemas.microsoft.com/office/drawing/2014/main" id="{00000000-0008-0000-0000-00002B000000}"/>
            </a:ext>
          </a:extLst>
        </xdr:cNvPr>
        <xdr:cNvSpPr txBox="1"/>
      </xdr:nvSpPr>
      <xdr:spPr>
        <a:xfrm>
          <a:off x="3314700" y="51714400"/>
          <a:ext cx="5329278" cy="409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支給要領等の作成、建築士の委嘱、助成金関係資料の作成、審査・支給事務</a:t>
          </a:r>
          <a:r>
            <a:rPr kumimoji="1" lang="en-US" altLang="ja-JP" sz="1100" b="0"/>
            <a:t>】</a:t>
          </a:r>
          <a:endParaRPr kumimoji="1" lang="ja-JP" altLang="en-US" sz="1100" b="0"/>
        </a:p>
      </xdr:txBody>
    </xdr:sp>
    <xdr:clientData/>
  </xdr:twoCellAnchor>
  <xdr:twoCellAnchor>
    <xdr:from>
      <xdr:col>38</xdr:col>
      <xdr:colOff>190500</xdr:colOff>
      <xdr:row>745</xdr:row>
      <xdr:rowOff>177800</xdr:rowOff>
    </xdr:from>
    <xdr:to>
      <xdr:col>47</xdr:col>
      <xdr:colOff>109996</xdr:colOff>
      <xdr:row>746</xdr:row>
      <xdr:rowOff>24946</xdr:rowOff>
    </xdr:to>
    <xdr:sp macro="" textlink="">
      <xdr:nvSpPr>
        <xdr:cNvPr id="6" name="大かっこ 5">
          <a:extLst>
            <a:ext uri="{FF2B5EF4-FFF2-40B4-BE49-F238E27FC236}">
              <a16:creationId xmlns:a16="http://schemas.microsoft.com/office/drawing/2014/main" id="{00000000-0008-0000-0000-00002A000000}"/>
            </a:ext>
          </a:extLst>
        </xdr:cNvPr>
        <xdr:cNvSpPr/>
      </xdr:nvSpPr>
      <xdr:spPr>
        <a:xfrm>
          <a:off x="7912100" y="52603400"/>
          <a:ext cx="1748296" cy="202746"/>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25400</xdr:colOff>
      <xdr:row>745</xdr:row>
      <xdr:rowOff>152400</xdr:rowOff>
    </xdr:from>
    <xdr:to>
      <xdr:col>17</xdr:col>
      <xdr:colOff>139700</xdr:colOff>
      <xdr:row>746</xdr:row>
      <xdr:rowOff>50800</xdr:rowOff>
    </xdr:to>
    <xdr:sp macro="" textlink="">
      <xdr:nvSpPr>
        <xdr:cNvPr id="7" name="大かっこ 6">
          <a:extLst>
            <a:ext uri="{FF2B5EF4-FFF2-40B4-BE49-F238E27FC236}">
              <a16:creationId xmlns:a16="http://schemas.microsoft.com/office/drawing/2014/main" id="{00000000-0008-0000-0000-000020000000}"/>
            </a:ext>
          </a:extLst>
        </xdr:cNvPr>
        <xdr:cNvSpPr/>
      </xdr:nvSpPr>
      <xdr:spPr>
        <a:xfrm>
          <a:off x="2667000" y="52578000"/>
          <a:ext cx="927100" cy="25400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190500</xdr:colOff>
      <xdr:row>743</xdr:row>
      <xdr:rowOff>317500</xdr:rowOff>
    </xdr:from>
    <xdr:to>
      <xdr:col>18</xdr:col>
      <xdr:colOff>190500</xdr:colOff>
      <xdr:row>746</xdr:row>
      <xdr:rowOff>152400</xdr:rowOff>
    </xdr:to>
    <xdr:cxnSp macro="">
      <xdr:nvCxnSpPr>
        <xdr:cNvPr id="8" name="直線矢印コネクタ 7">
          <a:extLst>
            <a:ext uri="{FF2B5EF4-FFF2-40B4-BE49-F238E27FC236}">
              <a16:creationId xmlns:a16="http://schemas.microsoft.com/office/drawing/2014/main" id="{00000000-0008-0000-0000-00002D000000}"/>
            </a:ext>
          </a:extLst>
        </xdr:cNvPr>
        <xdr:cNvCxnSpPr/>
      </xdr:nvCxnSpPr>
      <xdr:spPr>
        <a:xfrm>
          <a:off x="3848100" y="52031900"/>
          <a:ext cx="0" cy="9017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746</xdr:row>
      <xdr:rowOff>266700</xdr:rowOff>
    </xdr:from>
    <xdr:to>
      <xdr:col>24</xdr:col>
      <xdr:colOff>83339</xdr:colOff>
      <xdr:row>748</xdr:row>
      <xdr:rowOff>170075</xdr:rowOff>
    </xdr:to>
    <xdr:sp macro="" textlink="">
      <xdr:nvSpPr>
        <xdr:cNvPr id="9" name="正方形/長方形 8">
          <a:extLst>
            <a:ext uri="{FF2B5EF4-FFF2-40B4-BE49-F238E27FC236}">
              <a16:creationId xmlns:a16="http://schemas.microsoft.com/office/drawing/2014/main" id="{00000000-0008-0000-0000-000025000000}"/>
            </a:ext>
          </a:extLst>
        </xdr:cNvPr>
        <xdr:cNvSpPr/>
      </xdr:nvSpPr>
      <xdr:spPr bwMode="auto">
        <a:xfrm>
          <a:off x="2895600" y="53047900"/>
          <a:ext cx="2064539" cy="6145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728.6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127000</xdr:colOff>
      <xdr:row>746</xdr:row>
      <xdr:rowOff>254001</xdr:rowOff>
    </xdr:from>
    <xdr:to>
      <xdr:col>44</xdr:col>
      <xdr:colOff>14535</xdr:colOff>
      <xdr:row>748</xdr:row>
      <xdr:rowOff>152401</xdr:rowOff>
    </xdr:to>
    <xdr:sp macro="" textlink="">
      <xdr:nvSpPr>
        <xdr:cNvPr id="10" name="正方形/長方形 9">
          <a:extLst>
            <a:ext uri="{FF2B5EF4-FFF2-40B4-BE49-F238E27FC236}">
              <a16:creationId xmlns:a16="http://schemas.microsoft.com/office/drawing/2014/main" id="{00000000-0008-0000-0000-000026000000}"/>
            </a:ext>
          </a:extLst>
        </xdr:cNvPr>
        <xdr:cNvSpPr/>
      </xdr:nvSpPr>
      <xdr:spPr bwMode="auto">
        <a:xfrm>
          <a:off x="6426200" y="53035201"/>
          <a:ext cx="2529135" cy="6096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三省堂印刷株式会社等（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748</xdr:row>
      <xdr:rowOff>254000</xdr:rowOff>
    </xdr:from>
    <xdr:to>
      <xdr:col>44</xdr:col>
      <xdr:colOff>190500</xdr:colOff>
      <xdr:row>749</xdr:row>
      <xdr:rowOff>99369</xdr:rowOff>
    </xdr:to>
    <xdr:sp macro="" textlink="">
      <xdr:nvSpPr>
        <xdr:cNvPr id="11" name="大かっこ 10">
          <a:extLst>
            <a:ext uri="{FF2B5EF4-FFF2-40B4-BE49-F238E27FC236}">
              <a16:creationId xmlns:a16="http://schemas.microsoft.com/office/drawing/2014/main" id="{00000000-0008-0000-0000-000031000000}"/>
            </a:ext>
          </a:extLst>
        </xdr:cNvPr>
        <xdr:cNvSpPr/>
      </xdr:nvSpPr>
      <xdr:spPr>
        <a:xfrm>
          <a:off x="6502400" y="53746400"/>
          <a:ext cx="2628900" cy="2009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助成金パンフレットの印刷・委託発送</a:t>
          </a:r>
        </a:p>
      </xdr:txBody>
    </xdr:sp>
    <xdr:clientData/>
  </xdr:twoCellAnchor>
  <xdr:twoCellAnchor>
    <xdr:from>
      <xdr:col>14</xdr:col>
      <xdr:colOff>50800</xdr:colOff>
      <xdr:row>748</xdr:row>
      <xdr:rowOff>266700</xdr:rowOff>
    </xdr:from>
    <xdr:to>
      <xdr:col>24</xdr:col>
      <xdr:colOff>46018</xdr:colOff>
      <xdr:row>749</xdr:row>
      <xdr:rowOff>151001</xdr:rowOff>
    </xdr:to>
    <xdr:sp macro="" textlink="">
      <xdr:nvSpPr>
        <xdr:cNvPr id="12" name="大かっこ 11">
          <a:extLst>
            <a:ext uri="{FF2B5EF4-FFF2-40B4-BE49-F238E27FC236}">
              <a16:creationId xmlns:a16="http://schemas.microsoft.com/office/drawing/2014/main" id="{00000000-0008-0000-0000-00002F000000}"/>
            </a:ext>
          </a:extLst>
        </xdr:cNvPr>
        <xdr:cNvSpPr/>
      </xdr:nvSpPr>
      <xdr:spPr>
        <a:xfrm>
          <a:off x="2895600" y="53759100"/>
          <a:ext cx="2027218" cy="2399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助成金の審査・支給事務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85" zoomScaleNormal="90" zoomScaleSheetLayoutView="85" zoomScalePageLayoutView="85" workbookViewId="0">
      <selection activeCell="J855" sqref="J855:O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480</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630</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52"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631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子ども・若者育成支援、少子化社会対策、男女共同参画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699</v>
      </c>
      <c r="Q13" s="117"/>
      <c r="R13" s="117"/>
      <c r="S13" s="117"/>
      <c r="T13" s="117"/>
      <c r="U13" s="117"/>
      <c r="V13" s="118"/>
      <c r="W13" s="116">
        <v>973</v>
      </c>
      <c r="X13" s="117"/>
      <c r="Y13" s="117"/>
      <c r="Z13" s="117"/>
      <c r="AA13" s="117"/>
      <c r="AB13" s="117"/>
      <c r="AC13" s="118"/>
      <c r="AD13" s="116">
        <v>1089</v>
      </c>
      <c r="AE13" s="117"/>
      <c r="AF13" s="117"/>
      <c r="AG13" s="117"/>
      <c r="AH13" s="117"/>
      <c r="AI13" s="117"/>
      <c r="AJ13" s="118"/>
      <c r="AK13" s="116">
        <v>1210</v>
      </c>
      <c r="AL13" s="117"/>
      <c r="AM13" s="117"/>
      <c r="AN13" s="117"/>
      <c r="AO13" s="117"/>
      <c r="AP13" s="117"/>
      <c r="AQ13" s="118"/>
      <c r="AR13" s="113">
        <v>1240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627</v>
      </c>
      <c r="Q14" s="117"/>
      <c r="R14" s="117"/>
      <c r="S14" s="117"/>
      <c r="T14" s="117"/>
      <c r="U14" s="117"/>
      <c r="V14" s="118"/>
      <c r="W14" s="116" t="s">
        <v>627</v>
      </c>
      <c r="X14" s="117"/>
      <c r="Y14" s="117"/>
      <c r="Z14" s="117"/>
      <c r="AA14" s="117"/>
      <c r="AB14" s="117"/>
      <c r="AC14" s="118"/>
      <c r="AD14" s="116" t="s">
        <v>627</v>
      </c>
      <c r="AE14" s="117"/>
      <c r="AF14" s="117"/>
      <c r="AG14" s="117"/>
      <c r="AH14" s="117"/>
      <c r="AI14" s="117"/>
      <c r="AJ14" s="118"/>
      <c r="AK14" s="116" t="s">
        <v>627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627</v>
      </c>
      <c r="Q15" s="117"/>
      <c r="R15" s="117"/>
      <c r="S15" s="117"/>
      <c r="T15" s="117"/>
      <c r="U15" s="117"/>
      <c r="V15" s="118"/>
      <c r="W15" s="116" t="s">
        <v>627</v>
      </c>
      <c r="X15" s="117"/>
      <c r="Y15" s="117"/>
      <c r="Z15" s="117"/>
      <c r="AA15" s="117"/>
      <c r="AB15" s="117"/>
      <c r="AC15" s="118"/>
      <c r="AD15" s="116" t="s">
        <v>627</v>
      </c>
      <c r="AE15" s="117"/>
      <c r="AF15" s="117"/>
      <c r="AG15" s="117"/>
      <c r="AH15" s="117"/>
      <c r="AI15" s="117"/>
      <c r="AJ15" s="118"/>
      <c r="AK15" s="116" t="s">
        <v>627</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627</v>
      </c>
      <c r="Q16" s="117"/>
      <c r="R16" s="117"/>
      <c r="S16" s="117"/>
      <c r="T16" s="117"/>
      <c r="U16" s="117"/>
      <c r="V16" s="118"/>
      <c r="W16" s="116" t="s">
        <v>627</v>
      </c>
      <c r="X16" s="117"/>
      <c r="Y16" s="117"/>
      <c r="Z16" s="117"/>
      <c r="AA16" s="117"/>
      <c r="AB16" s="117"/>
      <c r="AC16" s="118"/>
      <c r="AD16" s="116" t="s">
        <v>627</v>
      </c>
      <c r="AE16" s="117"/>
      <c r="AF16" s="117"/>
      <c r="AG16" s="117"/>
      <c r="AH16" s="117"/>
      <c r="AI16" s="117"/>
      <c r="AJ16" s="118"/>
      <c r="AK16" s="116" t="s">
        <v>627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627</v>
      </c>
      <c r="Q17" s="117"/>
      <c r="R17" s="117"/>
      <c r="S17" s="117"/>
      <c r="T17" s="117"/>
      <c r="U17" s="117"/>
      <c r="V17" s="118"/>
      <c r="W17" s="116" t="s">
        <v>627</v>
      </c>
      <c r="X17" s="117"/>
      <c r="Y17" s="117"/>
      <c r="Z17" s="117"/>
      <c r="AA17" s="117"/>
      <c r="AB17" s="117"/>
      <c r="AC17" s="118"/>
      <c r="AD17" s="116" t="s">
        <v>627</v>
      </c>
      <c r="AE17" s="117"/>
      <c r="AF17" s="117"/>
      <c r="AG17" s="117"/>
      <c r="AH17" s="117"/>
      <c r="AI17" s="117"/>
      <c r="AJ17" s="118"/>
      <c r="AK17" s="116" t="s">
        <v>627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699</v>
      </c>
      <c r="Q18" s="123"/>
      <c r="R18" s="123"/>
      <c r="S18" s="123"/>
      <c r="T18" s="123"/>
      <c r="U18" s="123"/>
      <c r="V18" s="124"/>
      <c r="W18" s="122">
        <f>SUM(W13:AC17)</f>
        <v>973</v>
      </c>
      <c r="X18" s="123"/>
      <c r="Y18" s="123"/>
      <c r="Z18" s="123"/>
      <c r="AA18" s="123"/>
      <c r="AB18" s="123"/>
      <c r="AC18" s="124"/>
      <c r="AD18" s="122">
        <f>SUM(AD13:AJ17)</f>
        <v>1089</v>
      </c>
      <c r="AE18" s="123"/>
      <c r="AF18" s="123"/>
      <c r="AG18" s="123"/>
      <c r="AH18" s="123"/>
      <c r="AI18" s="123"/>
      <c r="AJ18" s="124"/>
      <c r="AK18" s="122">
        <f>SUM(AK13:AQ17)</f>
        <v>1210</v>
      </c>
      <c r="AL18" s="123"/>
      <c r="AM18" s="123"/>
      <c r="AN18" s="123"/>
      <c r="AO18" s="123"/>
      <c r="AP18" s="123"/>
      <c r="AQ18" s="124"/>
      <c r="AR18" s="122">
        <f>SUM(AR13:AX17)</f>
        <v>1240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430</v>
      </c>
      <c r="Q19" s="117"/>
      <c r="R19" s="117"/>
      <c r="S19" s="117"/>
      <c r="T19" s="117"/>
      <c r="U19" s="117"/>
      <c r="V19" s="118"/>
      <c r="W19" s="116">
        <v>638</v>
      </c>
      <c r="X19" s="117"/>
      <c r="Y19" s="117"/>
      <c r="Z19" s="117"/>
      <c r="AA19" s="117"/>
      <c r="AB19" s="117"/>
      <c r="AC19" s="118"/>
      <c r="AD19" s="116">
        <v>731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0.61516452074391992</v>
      </c>
      <c r="Q20" s="540"/>
      <c r="R20" s="540"/>
      <c r="S20" s="540"/>
      <c r="T20" s="540"/>
      <c r="U20" s="540"/>
      <c r="V20" s="540"/>
      <c r="W20" s="540">
        <f t="shared" ref="W20" si="0">IF(W18=0, "-", SUM(W19)/W18)</f>
        <v>0.65570400822199382</v>
      </c>
      <c r="X20" s="540"/>
      <c r="Y20" s="540"/>
      <c r="Z20" s="540"/>
      <c r="AA20" s="540"/>
      <c r="AB20" s="540"/>
      <c r="AC20" s="540"/>
      <c r="AD20" s="540">
        <f t="shared" ref="AD20" si="1">IF(AD18=0, "-", SUM(AD19)/AD18)</f>
        <v>0.6712580348943985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0.61516452074391992</v>
      </c>
      <c r="Q21" s="540"/>
      <c r="R21" s="540"/>
      <c r="S21" s="540"/>
      <c r="T21" s="540"/>
      <c r="U21" s="540"/>
      <c r="V21" s="540"/>
      <c r="W21" s="540">
        <f t="shared" ref="W21" si="2">IF(W19=0, "-", SUM(W19)/SUM(W13,W14))</f>
        <v>0.65570400822199382</v>
      </c>
      <c r="X21" s="540"/>
      <c r="Y21" s="540"/>
      <c r="Z21" s="540"/>
      <c r="AA21" s="540"/>
      <c r="AB21" s="540"/>
      <c r="AC21" s="540"/>
      <c r="AD21" s="540">
        <f t="shared" ref="AD21" si="3">IF(AD19=0, "-", SUM(AD19)/SUM(AD13,AD14))</f>
        <v>0.6712580348943985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985</v>
      </c>
      <c r="Q23" s="114"/>
      <c r="R23" s="114"/>
      <c r="S23" s="114"/>
      <c r="T23" s="114"/>
      <c r="U23" s="114"/>
      <c r="V23" s="115"/>
      <c r="W23" s="113">
        <v>1011</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163</v>
      </c>
      <c r="Q24" s="117"/>
      <c r="R24" s="117"/>
      <c r="S24" s="117"/>
      <c r="T24" s="117"/>
      <c r="U24" s="117"/>
      <c r="V24" s="118"/>
      <c r="W24" s="116">
        <v>168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41</v>
      </c>
      <c r="Q25" s="117"/>
      <c r="R25" s="117"/>
      <c r="S25" s="117"/>
      <c r="T25" s="117"/>
      <c r="U25" s="117"/>
      <c r="V25" s="118"/>
      <c r="W25" s="116">
        <v>40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12</v>
      </c>
      <c r="Q26" s="117"/>
      <c r="R26" s="117"/>
      <c r="S26" s="117"/>
      <c r="T26" s="117"/>
      <c r="U26" s="117"/>
      <c r="V26" s="118"/>
      <c r="W26" s="116">
        <v>13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9</v>
      </c>
      <c r="Q27" s="117"/>
      <c r="R27" s="117"/>
      <c r="S27" s="117"/>
      <c r="T27" s="117"/>
      <c r="U27" s="117"/>
      <c r="V27" s="118"/>
      <c r="W27" s="116">
        <v>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1210</v>
      </c>
      <c r="Q29" s="117"/>
      <c r="R29" s="117"/>
      <c r="S29" s="117"/>
      <c r="T29" s="117"/>
      <c r="U29" s="117"/>
      <c r="V29" s="118"/>
      <c r="W29" s="222">
        <f>AR13</f>
        <v>1240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t="s">
        <v>575</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376</v>
      </c>
      <c r="AC32" s="552"/>
      <c r="AD32" s="552"/>
      <c r="AE32" s="368" t="s">
        <v>575</v>
      </c>
      <c r="AF32" s="369"/>
      <c r="AG32" s="369"/>
      <c r="AH32" s="369"/>
      <c r="AI32" s="368" t="s">
        <v>575</v>
      </c>
      <c r="AJ32" s="369"/>
      <c r="AK32" s="369"/>
      <c r="AL32" s="369"/>
      <c r="AM32" s="368" t="s">
        <v>575</v>
      </c>
      <c r="AN32" s="369"/>
      <c r="AO32" s="369"/>
      <c r="AP32" s="369"/>
      <c r="AQ32" s="119" t="s">
        <v>575</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376</v>
      </c>
      <c r="AC33" s="523"/>
      <c r="AD33" s="523"/>
      <c r="AE33" s="368" t="s">
        <v>575</v>
      </c>
      <c r="AF33" s="369"/>
      <c r="AG33" s="369"/>
      <c r="AH33" s="369"/>
      <c r="AI33" s="368" t="s">
        <v>575</v>
      </c>
      <c r="AJ33" s="369"/>
      <c r="AK33" s="369"/>
      <c r="AL33" s="369"/>
      <c r="AM33" s="368" t="s">
        <v>575</v>
      </c>
      <c r="AN33" s="369"/>
      <c r="AO33" s="369"/>
      <c r="AP33" s="369"/>
      <c r="AQ33" s="119" t="s">
        <v>575</v>
      </c>
      <c r="AR33" s="120"/>
      <c r="AS33" s="120"/>
      <c r="AT33" s="121"/>
      <c r="AU33" s="369" t="s">
        <v>575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575</v>
      </c>
      <c r="AF34" s="369"/>
      <c r="AG34" s="369"/>
      <c r="AH34" s="369"/>
      <c r="AI34" s="368" t="s">
        <v>575</v>
      </c>
      <c r="AJ34" s="369"/>
      <c r="AK34" s="369"/>
      <c r="AL34" s="369"/>
      <c r="AM34" s="368" t="s">
        <v>575</v>
      </c>
      <c r="AN34" s="369"/>
      <c r="AO34" s="369"/>
      <c r="AP34" s="369"/>
      <c r="AQ34" s="119" t="s">
        <v>575</v>
      </c>
      <c r="AR34" s="120"/>
      <c r="AS34" s="120"/>
      <c r="AT34" s="121"/>
      <c r="AU34" s="369" t="s">
        <v>575</v>
      </c>
      <c r="AV34" s="369"/>
      <c r="AW34" s="369"/>
      <c r="AX34" s="371"/>
    </row>
    <row r="35" spans="1:50" ht="23.25" customHeight="1" x14ac:dyDescent="0.15">
      <c r="A35" s="901" t="s">
        <v>385</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639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575</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577</v>
      </c>
      <c r="H87" s="165"/>
      <c r="I87" s="165"/>
      <c r="J87" s="165"/>
      <c r="K87" s="165"/>
      <c r="L87" s="165"/>
      <c r="M87" s="165"/>
      <c r="N87" s="165"/>
      <c r="O87" s="236"/>
      <c r="P87" s="165" t="s">
        <v>578</v>
      </c>
      <c r="Q87" s="803"/>
      <c r="R87" s="803"/>
      <c r="S87" s="803"/>
      <c r="T87" s="803"/>
      <c r="U87" s="803"/>
      <c r="V87" s="803"/>
      <c r="W87" s="803"/>
      <c r="X87" s="804"/>
      <c r="Y87" s="759" t="s">
        <v>62</v>
      </c>
      <c r="Z87" s="760"/>
      <c r="AA87" s="761"/>
      <c r="AB87" s="552" t="s">
        <v>579</v>
      </c>
      <c r="AC87" s="552"/>
      <c r="AD87" s="552"/>
      <c r="AE87" s="368">
        <v>699</v>
      </c>
      <c r="AF87" s="369"/>
      <c r="AG87" s="369"/>
      <c r="AH87" s="369"/>
      <c r="AI87" s="368">
        <v>973</v>
      </c>
      <c r="AJ87" s="369"/>
      <c r="AK87" s="369"/>
      <c r="AL87" s="369"/>
      <c r="AM87" s="368">
        <v>1089</v>
      </c>
      <c r="AN87" s="369"/>
      <c r="AO87" s="369"/>
      <c r="AP87" s="369"/>
      <c r="AQ87" s="119" t="s">
        <v>575</v>
      </c>
      <c r="AR87" s="120"/>
      <c r="AS87" s="120"/>
      <c r="AT87" s="121"/>
      <c r="AU87" s="369" t="s">
        <v>575</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579</v>
      </c>
      <c r="AC88" s="523"/>
      <c r="AD88" s="523"/>
      <c r="AE88" s="368">
        <v>554</v>
      </c>
      <c r="AF88" s="369"/>
      <c r="AG88" s="369"/>
      <c r="AH88" s="369"/>
      <c r="AI88" s="368">
        <v>430</v>
      </c>
      <c r="AJ88" s="369"/>
      <c r="AK88" s="369"/>
      <c r="AL88" s="369"/>
      <c r="AM88" s="368">
        <v>638</v>
      </c>
      <c r="AN88" s="369"/>
      <c r="AO88" s="369"/>
      <c r="AP88" s="369"/>
      <c r="AQ88" s="119" t="s">
        <v>575</v>
      </c>
      <c r="AR88" s="120"/>
      <c r="AS88" s="120"/>
      <c r="AT88" s="121"/>
      <c r="AU88" s="369">
        <v>731</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79.3</v>
      </c>
      <c r="AF89" s="369"/>
      <c r="AG89" s="369"/>
      <c r="AH89" s="369"/>
      <c r="AI89" s="368">
        <v>44.2</v>
      </c>
      <c r="AJ89" s="369"/>
      <c r="AK89" s="369"/>
      <c r="AL89" s="369"/>
      <c r="AM89" s="368">
        <v>58.6</v>
      </c>
      <c r="AN89" s="369"/>
      <c r="AO89" s="369"/>
      <c r="AP89" s="369"/>
      <c r="AQ89" s="119" t="s">
        <v>575</v>
      </c>
      <c r="AR89" s="120"/>
      <c r="AS89" s="120"/>
      <c r="AT89" s="121"/>
      <c r="AU89" s="369" t="s">
        <v>575</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v>9817</v>
      </c>
      <c r="AF101" s="369"/>
      <c r="AG101" s="369"/>
      <c r="AH101" s="370"/>
      <c r="AI101" s="368">
        <v>12025</v>
      </c>
      <c r="AJ101" s="369"/>
      <c r="AK101" s="369"/>
      <c r="AL101" s="370"/>
      <c r="AM101" s="368">
        <v>14722</v>
      </c>
      <c r="AN101" s="369"/>
      <c r="AO101" s="369"/>
      <c r="AP101" s="370"/>
      <c r="AQ101" s="119" t="s">
        <v>575</v>
      </c>
      <c r="AR101" s="120"/>
      <c r="AS101" s="120"/>
      <c r="AT101" s="121"/>
      <c r="AU101" s="119" t="s">
        <v>575</v>
      </c>
      <c r="AV101" s="120"/>
      <c r="AW101" s="120"/>
      <c r="AX101" s="12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42159</v>
      </c>
      <c r="AF102" s="362"/>
      <c r="AG102" s="362"/>
      <c r="AH102" s="362"/>
      <c r="AI102" s="362">
        <v>127779</v>
      </c>
      <c r="AJ102" s="362"/>
      <c r="AK102" s="362"/>
      <c r="AL102" s="362"/>
      <c r="AM102" s="362">
        <v>118690</v>
      </c>
      <c r="AN102" s="362"/>
      <c r="AO102" s="362"/>
      <c r="AP102" s="362"/>
      <c r="AQ102" s="818">
        <v>26311</v>
      </c>
      <c r="AR102" s="819"/>
      <c r="AS102" s="819"/>
      <c r="AT102" s="820"/>
      <c r="AU102" s="818">
        <v>25937</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44</v>
      </c>
      <c r="AF116" s="362"/>
      <c r="AG116" s="362"/>
      <c r="AH116" s="362"/>
      <c r="AI116" s="362">
        <v>53</v>
      </c>
      <c r="AJ116" s="362"/>
      <c r="AK116" s="362"/>
      <c r="AL116" s="362"/>
      <c r="AM116" s="362">
        <v>50</v>
      </c>
      <c r="AN116" s="362"/>
      <c r="AO116" s="362"/>
      <c r="AP116" s="362"/>
      <c r="AQ116" s="368">
        <v>46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637</v>
      </c>
      <c r="AJ117" s="310"/>
      <c r="AK117" s="310"/>
      <c r="AL117" s="310"/>
      <c r="AM117" s="310" t="s">
        <v>638</v>
      </c>
      <c r="AN117" s="310"/>
      <c r="AO117" s="310"/>
      <c r="AP117" s="310"/>
      <c r="AQ117" s="310" t="s">
        <v>640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7</v>
      </c>
      <c r="AV133" s="140"/>
      <c r="AW133" s="141" t="s">
        <v>181</v>
      </c>
      <c r="AX133" s="142"/>
    </row>
    <row r="134" spans="1:50" ht="39.75" customHeight="1" x14ac:dyDescent="0.15">
      <c r="A134" s="999"/>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5.0999999999999996</v>
      </c>
      <c r="AF134" s="120"/>
      <c r="AG134" s="120"/>
      <c r="AH134" s="120"/>
      <c r="AI134" s="270">
        <v>6.2</v>
      </c>
      <c r="AJ134" s="120"/>
      <c r="AK134" s="120"/>
      <c r="AL134" s="120"/>
      <c r="AM134" s="270">
        <v>7.5</v>
      </c>
      <c r="AN134" s="120"/>
      <c r="AO134" s="120"/>
      <c r="AP134" s="120"/>
      <c r="AQ134" s="270" t="s">
        <v>575</v>
      </c>
      <c r="AR134" s="120"/>
      <c r="AS134" s="120"/>
      <c r="AT134" s="120"/>
      <c r="AU134" s="270" t="s">
        <v>658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3.2</v>
      </c>
      <c r="AF135" s="120"/>
      <c r="AG135" s="120"/>
      <c r="AH135" s="120"/>
      <c r="AI135" s="270">
        <v>5.0999999999999996</v>
      </c>
      <c r="AJ135" s="120"/>
      <c r="AK135" s="120"/>
      <c r="AL135" s="120"/>
      <c r="AM135" s="270">
        <v>13</v>
      </c>
      <c r="AN135" s="120"/>
      <c r="AO135" s="120"/>
      <c r="AP135" s="120"/>
      <c r="AQ135" s="270">
        <v>13</v>
      </c>
      <c r="AR135" s="120"/>
      <c r="AS135" s="120"/>
      <c r="AT135" s="120"/>
      <c r="AU135" s="270">
        <v>30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7</v>
      </c>
      <c r="AV137" s="140"/>
      <c r="AW137" s="141" t="s">
        <v>181</v>
      </c>
      <c r="AX137" s="142"/>
    </row>
    <row r="138" spans="1:50" ht="39.75" customHeight="1" x14ac:dyDescent="0.15">
      <c r="A138" s="999"/>
      <c r="B138" s="256"/>
      <c r="C138" s="255"/>
      <c r="D138" s="256"/>
      <c r="E138" s="255"/>
      <c r="F138" s="318"/>
      <c r="G138" s="235" t="s">
        <v>589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590</v>
      </c>
      <c r="AC138" s="228"/>
      <c r="AD138" s="228"/>
      <c r="AE138" s="270">
        <v>2878</v>
      </c>
      <c r="AF138" s="120"/>
      <c r="AG138" s="120"/>
      <c r="AH138" s="120"/>
      <c r="AI138" s="270">
        <v>3085</v>
      </c>
      <c r="AJ138" s="120"/>
      <c r="AK138" s="120"/>
      <c r="AL138" s="120"/>
      <c r="AM138" s="270">
        <v>3312</v>
      </c>
      <c r="AN138" s="120"/>
      <c r="AO138" s="120"/>
      <c r="AP138" s="120"/>
      <c r="AQ138" s="270" t="s">
        <v>575</v>
      </c>
      <c r="AR138" s="120"/>
      <c r="AS138" s="120"/>
      <c r="AT138" s="120"/>
      <c r="AU138" s="270" t="s">
        <v>658</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590</v>
      </c>
      <c r="AC139" s="137"/>
      <c r="AD139" s="137"/>
      <c r="AE139" s="270" t="s">
        <v>575</v>
      </c>
      <c r="AF139" s="120"/>
      <c r="AG139" s="120"/>
      <c r="AH139" s="120"/>
      <c r="AI139" s="270" t="s">
        <v>575</v>
      </c>
      <c r="AJ139" s="120"/>
      <c r="AK139" s="120"/>
      <c r="AL139" s="120"/>
      <c r="AM139" s="270" t="s">
        <v>621</v>
      </c>
      <c r="AN139" s="120"/>
      <c r="AO139" s="120"/>
      <c r="AP139" s="120"/>
      <c r="AQ139" s="270">
        <v>3000</v>
      </c>
      <c r="AR139" s="120"/>
      <c r="AS139" s="120"/>
      <c r="AT139" s="120"/>
      <c r="AU139" s="270">
        <v>4300</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999"/>
      <c r="B433" s="256"/>
      <c r="C433" s="255"/>
      <c r="D433" s="256"/>
      <c r="E433" s="170"/>
      <c r="F433" s="171"/>
      <c r="G433" s="235" t="s">
        <v>575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t="s">
        <v>575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575</v>
      </c>
      <c r="AR435" s="120"/>
      <c r="AS435" s="120"/>
      <c r="AT435" s="121"/>
      <c r="AU435" s="120" t="s">
        <v>575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575</v>
      </c>
      <c r="AF437" s="140"/>
      <c r="AG437" s="141" t="s">
        <v>236</v>
      </c>
      <c r="AH437" s="176"/>
      <c r="AI437" s="186"/>
      <c r="AJ437" s="186"/>
      <c r="AK437" s="186"/>
      <c r="AL437" s="181"/>
      <c r="AM437" s="186"/>
      <c r="AN437" s="186"/>
      <c r="AO437" s="186"/>
      <c r="AP437" s="181"/>
      <c r="AQ437" s="215" t="s">
        <v>575</v>
      </c>
      <c r="AR437" s="140"/>
      <c r="AS437" s="141" t="s">
        <v>236</v>
      </c>
      <c r="AT437" s="176"/>
      <c r="AU437" s="140" t="s">
        <v>575</v>
      </c>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575</v>
      </c>
      <c r="AC438" s="137"/>
      <c r="AD438" s="137"/>
      <c r="AE438" s="119" t="s">
        <v>575</v>
      </c>
      <c r="AF438" s="120"/>
      <c r="AG438" s="120"/>
      <c r="AH438" s="120"/>
      <c r="AI438" s="119" t="s">
        <v>575</v>
      </c>
      <c r="AJ438" s="120"/>
      <c r="AK438" s="120"/>
      <c r="AL438" s="120"/>
      <c r="AM438" s="119" t="s">
        <v>575</v>
      </c>
      <c r="AN438" s="120"/>
      <c r="AO438" s="120"/>
      <c r="AP438" s="121"/>
      <c r="AQ438" s="119" t="s">
        <v>575</v>
      </c>
      <c r="AR438" s="120"/>
      <c r="AS438" s="120"/>
      <c r="AT438" s="121"/>
      <c r="AU438" s="120" t="s">
        <v>575</v>
      </c>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575</v>
      </c>
      <c r="AC439" s="228"/>
      <c r="AD439" s="228"/>
      <c r="AE439" s="119" t="s">
        <v>575</v>
      </c>
      <c r="AF439" s="120"/>
      <c r="AG439" s="120"/>
      <c r="AH439" s="121"/>
      <c r="AI439" s="119" t="s">
        <v>575</v>
      </c>
      <c r="AJ439" s="120"/>
      <c r="AK439" s="120"/>
      <c r="AL439" s="120"/>
      <c r="AM439" s="119" t="s">
        <v>575</v>
      </c>
      <c r="AN439" s="120"/>
      <c r="AO439" s="120"/>
      <c r="AP439" s="121"/>
      <c r="AQ439" s="119" t="s">
        <v>575</v>
      </c>
      <c r="AR439" s="120"/>
      <c r="AS439" s="120"/>
      <c r="AT439" s="121"/>
      <c r="AU439" s="120" t="s">
        <v>575</v>
      </c>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575</v>
      </c>
      <c r="AF440" s="120"/>
      <c r="AG440" s="120"/>
      <c r="AH440" s="121"/>
      <c r="AI440" s="119" t="s">
        <v>575</v>
      </c>
      <c r="AJ440" s="120"/>
      <c r="AK440" s="120"/>
      <c r="AL440" s="120"/>
      <c r="AM440" s="119" t="s">
        <v>575</v>
      </c>
      <c r="AN440" s="120"/>
      <c r="AO440" s="120"/>
      <c r="AP440" s="121"/>
      <c r="AQ440" s="119" t="s">
        <v>575</v>
      </c>
      <c r="AR440" s="120"/>
      <c r="AS440" s="120"/>
      <c r="AT440" s="121"/>
      <c r="AU440" s="120" t="s">
        <v>575</v>
      </c>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627</v>
      </c>
      <c r="AF457" s="140"/>
      <c r="AG457" s="141" t="s">
        <v>236</v>
      </c>
      <c r="AH457" s="176"/>
      <c r="AI457" s="186"/>
      <c r="AJ457" s="186"/>
      <c r="AK457" s="186"/>
      <c r="AL457" s="181"/>
      <c r="AM457" s="186"/>
      <c r="AN457" s="186"/>
      <c r="AO457" s="186"/>
      <c r="AP457" s="181"/>
      <c r="AQ457" s="215" t="s">
        <v>627</v>
      </c>
      <c r="AR457" s="140"/>
      <c r="AS457" s="141" t="s">
        <v>236</v>
      </c>
      <c r="AT457" s="176"/>
      <c r="AU457" s="140" t="s">
        <v>627</v>
      </c>
      <c r="AV457" s="140"/>
      <c r="AW457" s="141" t="s">
        <v>181</v>
      </c>
      <c r="AX457" s="142"/>
    </row>
    <row r="458" spans="1:50" ht="23.25" customHeight="1" x14ac:dyDescent="0.15">
      <c r="A458" s="999"/>
      <c r="B458" s="256"/>
      <c r="C458" s="255"/>
      <c r="D458" s="256"/>
      <c r="E458" s="170"/>
      <c r="F458" s="171"/>
      <c r="G458" s="235" t="s">
        <v>627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627</v>
      </c>
      <c r="AC458" s="137"/>
      <c r="AD458" s="137"/>
      <c r="AE458" s="119" t="s">
        <v>627</v>
      </c>
      <c r="AF458" s="120"/>
      <c r="AG458" s="120"/>
      <c r="AH458" s="120"/>
      <c r="AI458" s="119" t="s">
        <v>627</v>
      </c>
      <c r="AJ458" s="120"/>
      <c r="AK458" s="120"/>
      <c r="AL458" s="120"/>
      <c r="AM458" s="119" t="s">
        <v>627</v>
      </c>
      <c r="AN458" s="120"/>
      <c r="AO458" s="120"/>
      <c r="AP458" s="121"/>
      <c r="AQ458" s="119" t="s">
        <v>627</v>
      </c>
      <c r="AR458" s="120"/>
      <c r="AS458" s="120"/>
      <c r="AT458" s="121"/>
      <c r="AU458" s="120" t="s">
        <v>627</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627</v>
      </c>
      <c r="AC459" s="228"/>
      <c r="AD459" s="228"/>
      <c r="AE459" s="119" t="s">
        <v>627</v>
      </c>
      <c r="AF459" s="120"/>
      <c r="AG459" s="120"/>
      <c r="AH459" s="121"/>
      <c r="AI459" s="119" t="s">
        <v>627</v>
      </c>
      <c r="AJ459" s="120"/>
      <c r="AK459" s="120"/>
      <c r="AL459" s="120"/>
      <c r="AM459" s="119" t="s">
        <v>627</v>
      </c>
      <c r="AN459" s="120"/>
      <c r="AO459" s="120"/>
      <c r="AP459" s="121"/>
      <c r="AQ459" s="119" t="s">
        <v>627</v>
      </c>
      <c r="AR459" s="120"/>
      <c r="AS459" s="120"/>
      <c r="AT459" s="121"/>
      <c r="AU459" s="120" t="s">
        <v>627</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627</v>
      </c>
      <c r="AF460" s="120"/>
      <c r="AG460" s="120"/>
      <c r="AH460" s="121"/>
      <c r="AI460" s="119" t="s">
        <v>627</v>
      </c>
      <c r="AJ460" s="120"/>
      <c r="AK460" s="120"/>
      <c r="AL460" s="120"/>
      <c r="AM460" s="119" t="s">
        <v>627</v>
      </c>
      <c r="AN460" s="120"/>
      <c r="AO460" s="120"/>
      <c r="AP460" s="121"/>
      <c r="AQ460" s="119" t="s">
        <v>627</v>
      </c>
      <c r="AR460" s="120"/>
      <c r="AS460" s="120"/>
      <c r="AT460" s="121"/>
      <c r="AU460" s="120" t="s">
        <v>627</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4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14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569</v>
      </c>
      <c r="AE705" s="737"/>
      <c r="AF705" s="737"/>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9.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62.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41.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63"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633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569</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7" t="s">
        <v>575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87.7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594</v>
      </c>
      <c r="AE717" s="159"/>
      <c r="AF717" s="159"/>
      <c r="AG717" s="668" t="s">
        <v>634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636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646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641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575</v>
      </c>
      <c r="F737" s="103"/>
      <c r="G737" s="103"/>
      <c r="H737" s="103"/>
      <c r="I737" s="103"/>
      <c r="J737" s="103"/>
      <c r="K737" s="103"/>
      <c r="L737" s="103"/>
      <c r="M737" s="103"/>
      <c r="N737" s="109" t="s">
        <v>403</v>
      </c>
      <c r="O737" s="109"/>
      <c r="P737" s="109"/>
      <c r="Q737" s="109"/>
      <c r="R737" s="103" t="s">
        <v>605</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604</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608</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564</v>
      </c>
      <c r="F740" s="125"/>
      <c r="G740" s="125"/>
      <c r="H740" s="92" t="str">
        <f>IF(E740="", "", "(")</f>
        <v>(</v>
      </c>
      <c r="I740" s="125"/>
      <c r="J740" s="125"/>
      <c r="K740" s="92" t="str">
        <f>IF(OR(I740="　", I740=""), "", "-")</f>
        <v/>
      </c>
      <c r="L740" s="126">
        <v>479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9.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657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642</v>
      </c>
      <c r="H782" s="454"/>
      <c r="I782" s="454"/>
      <c r="J782" s="454"/>
      <c r="K782" s="455"/>
      <c r="L782" s="456" t="s">
        <v>644</v>
      </c>
      <c r="M782" s="457"/>
      <c r="N782" s="457"/>
      <c r="O782" s="457"/>
      <c r="P782" s="457"/>
      <c r="Q782" s="457"/>
      <c r="R782" s="457"/>
      <c r="S782" s="457"/>
      <c r="T782" s="457"/>
      <c r="U782" s="457"/>
      <c r="V782" s="457"/>
      <c r="W782" s="457"/>
      <c r="X782" s="458"/>
      <c r="Y782" s="459">
        <v>39.1</v>
      </c>
      <c r="Z782" s="460"/>
      <c r="AA782" s="460"/>
      <c r="AB782" s="558"/>
      <c r="AC782" s="453" t="s">
        <v>572</v>
      </c>
      <c r="AD782" s="454"/>
      <c r="AE782" s="454"/>
      <c r="AF782" s="454"/>
      <c r="AG782" s="455"/>
      <c r="AH782" s="456" t="s">
        <v>612</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15">
      <c r="A783" s="557"/>
      <c r="B783" s="767"/>
      <c r="C783" s="767"/>
      <c r="D783" s="767"/>
      <c r="E783" s="767"/>
      <c r="F783" s="768"/>
      <c r="G783" s="352" t="s">
        <v>643</v>
      </c>
      <c r="H783" s="353"/>
      <c r="I783" s="353"/>
      <c r="J783" s="353"/>
      <c r="K783" s="354"/>
      <c r="L783" s="405" t="s">
        <v>645</v>
      </c>
      <c r="M783" s="406"/>
      <c r="N783" s="406"/>
      <c r="O783" s="406"/>
      <c r="P783" s="406"/>
      <c r="Q783" s="406"/>
      <c r="R783" s="406"/>
      <c r="S783" s="406"/>
      <c r="T783" s="406"/>
      <c r="U783" s="406"/>
      <c r="V783" s="406"/>
      <c r="W783" s="406"/>
      <c r="X783" s="407"/>
      <c r="Y783" s="402">
        <v>7.2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46.300000000000004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613</v>
      </c>
      <c r="D838" s="422"/>
      <c r="E838" s="422"/>
      <c r="F838" s="422"/>
      <c r="G838" s="422"/>
      <c r="H838" s="422"/>
      <c r="I838" s="422"/>
      <c r="J838" s="423" t="s">
        <v>659</v>
      </c>
      <c r="K838" s="424"/>
      <c r="L838" s="424"/>
      <c r="M838" s="424"/>
      <c r="N838" s="424"/>
      <c r="O838" s="424"/>
      <c r="P838" s="321" t="s">
        <v>617</v>
      </c>
      <c r="Q838" s="321"/>
      <c r="R838" s="321"/>
      <c r="S838" s="321"/>
      <c r="T838" s="321"/>
      <c r="U838" s="321"/>
      <c r="V838" s="321"/>
      <c r="W838" s="321"/>
      <c r="X838" s="321"/>
      <c r="Y838" s="322">
        <v>46</v>
      </c>
      <c r="Z838" s="323"/>
      <c r="AA838" s="323"/>
      <c r="AB838" s="324"/>
      <c r="AC838" s="332" t="s">
        <v>80</v>
      </c>
      <c r="AD838" s="427"/>
      <c r="AE838" s="427"/>
      <c r="AF838" s="427"/>
      <c r="AG838" s="427"/>
      <c r="AH838" s="425" t="s">
        <v>575</v>
      </c>
      <c r="AI838" s="426"/>
      <c r="AJ838" s="426"/>
      <c r="AK838" s="426"/>
      <c r="AL838" s="329" t="s">
        <v>575</v>
      </c>
      <c r="AM838" s="330"/>
      <c r="AN838" s="330"/>
      <c r="AO838" s="331"/>
      <c r="AP838" s="325" t="s">
        <v>575</v>
      </c>
      <c r="AQ838" s="325"/>
      <c r="AR838" s="325"/>
      <c r="AS838" s="325"/>
      <c r="AT838" s="325"/>
      <c r="AU838" s="325"/>
      <c r="AV838" s="325"/>
      <c r="AW838" s="325"/>
      <c r="AX838" s="325"/>
    </row>
    <row r="839" spans="1:50" ht="30" customHeight="1" x14ac:dyDescent="0.15">
      <c r="A839" s="408">
        <v>2</v>
      </c>
      <c r="B839" s="408">
        <v>1</v>
      </c>
      <c r="C839" s="428" t="s">
        <v>652</v>
      </c>
      <c r="D839" s="422"/>
      <c r="E839" s="422"/>
      <c r="F839" s="422"/>
      <c r="G839" s="422"/>
      <c r="H839" s="422"/>
      <c r="I839" s="422"/>
      <c r="J839" s="423" t="s">
        <v>659</v>
      </c>
      <c r="K839" s="424"/>
      <c r="L839" s="424"/>
      <c r="M839" s="424"/>
      <c r="N839" s="424"/>
      <c r="O839" s="424"/>
      <c r="P839" s="321" t="s">
        <v>617</v>
      </c>
      <c r="Q839" s="321"/>
      <c r="R839" s="321"/>
      <c r="S839" s="321"/>
      <c r="T839" s="321"/>
      <c r="U839" s="321"/>
      <c r="V839" s="321"/>
      <c r="W839" s="321"/>
      <c r="X839" s="321"/>
      <c r="Y839" s="322">
        <v>46</v>
      </c>
      <c r="Z839" s="323"/>
      <c r="AA839" s="323"/>
      <c r="AB839" s="324"/>
      <c r="AC839" s="332" t="s">
        <v>80</v>
      </c>
      <c r="AD839" s="332"/>
      <c r="AE839" s="332"/>
      <c r="AF839" s="332"/>
      <c r="AG839" s="332"/>
      <c r="AH839" s="425" t="s">
        <v>575</v>
      </c>
      <c r="AI839" s="426"/>
      <c r="AJ839" s="426"/>
      <c r="AK839" s="426"/>
      <c r="AL839" s="329" t="s">
        <v>575</v>
      </c>
      <c r="AM839" s="330"/>
      <c r="AN839" s="330"/>
      <c r="AO839" s="331"/>
      <c r="AP839" s="325" t="s">
        <v>575</v>
      </c>
      <c r="AQ839" s="325"/>
      <c r="AR839" s="325"/>
      <c r="AS839" s="325"/>
      <c r="AT839" s="325"/>
      <c r="AU839" s="325"/>
      <c r="AV839" s="325"/>
      <c r="AW839" s="325"/>
      <c r="AX839" s="325"/>
    </row>
    <row r="840" spans="1:50" ht="30" customHeight="1" x14ac:dyDescent="0.15">
      <c r="A840" s="408">
        <v>3</v>
      </c>
      <c r="B840" s="408">
        <v>1</v>
      </c>
      <c r="C840" s="428" t="s">
        <v>651</v>
      </c>
      <c r="D840" s="422"/>
      <c r="E840" s="422"/>
      <c r="F840" s="422"/>
      <c r="G840" s="422"/>
      <c r="H840" s="422"/>
      <c r="I840" s="422"/>
      <c r="J840" s="423" t="s">
        <v>659</v>
      </c>
      <c r="K840" s="424"/>
      <c r="L840" s="424"/>
      <c r="M840" s="424"/>
      <c r="N840" s="424"/>
      <c r="O840" s="424"/>
      <c r="P840" s="429" t="s">
        <v>617</v>
      </c>
      <c r="Q840" s="321"/>
      <c r="R840" s="321"/>
      <c r="S840" s="321"/>
      <c r="T840" s="321"/>
      <c r="U840" s="321"/>
      <c r="V840" s="321"/>
      <c r="W840" s="321"/>
      <c r="X840" s="321"/>
      <c r="Y840" s="322">
        <v>36</v>
      </c>
      <c r="Z840" s="323"/>
      <c r="AA840" s="323"/>
      <c r="AB840" s="324"/>
      <c r="AC840" s="332" t="s">
        <v>80</v>
      </c>
      <c r="AD840" s="332"/>
      <c r="AE840" s="332"/>
      <c r="AF840" s="332"/>
      <c r="AG840" s="332"/>
      <c r="AH840" s="327" t="s">
        <v>575</v>
      </c>
      <c r="AI840" s="328"/>
      <c r="AJ840" s="328"/>
      <c r="AK840" s="328"/>
      <c r="AL840" s="329" t="s">
        <v>575</v>
      </c>
      <c r="AM840" s="330"/>
      <c r="AN840" s="330"/>
      <c r="AO840" s="331"/>
      <c r="AP840" s="325" t="s">
        <v>575</v>
      </c>
      <c r="AQ840" s="325"/>
      <c r="AR840" s="325"/>
      <c r="AS840" s="325"/>
      <c r="AT840" s="325"/>
      <c r="AU840" s="325"/>
      <c r="AV840" s="325"/>
      <c r="AW840" s="325"/>
      <c r="AX840" s="325"/>
    </row>
    <row r="841" spans="1:50" ht="30" customHeight="1" x14ac:dyDescent="0.15">
      <c r="A841" s="408">
        <v>4</v>
      </c>
      <c r="B841" s="408">
        <v>1</v>
      </c>
      <c r="C841" s="428" t="s">
        <v>654</v>
      </c>
      <c r="D841" s="422"/>
      <c r="E841" s="422"/>
      <c r="F841" s="422"/>
      <c r="G841" s="422"/>
      <c r="H841" s="422"/>
      <c r="I841" s="422"/>
      <c r="J841" s="423" t="s">
        <v>659</v>
      </c>
      <c r="K841" s="424"/>
      <c r="L841" s="424"/>
      <c r="M841" s="424"/>
      <c r="N841" s="424"/>
      <c r="O841" s="424"/>
      <c r="P841" s="429" t="s">
        <v>617</v>
      </c>
      <c r="Q841" s="321"/>
      <c r="R841" s="321"/>
      <c r="S841" s="321"/>
      <c r="T841" s="321"/>
      <c r="U841" s="321"/>
      <c r="V841" s="321"/>
      <c r="W841" s="321"/>
      <c r="X841" s="321"/>
      <c r="Y841" s="322">
        <v>35</v>
      </c>
      <c r="Z841" s="323"/>
      <c r="AA841" s="323"/>
      <c r="AB841" s="324"/>
      <c r="AC841" s="332" t="s">
        <v>80</v>
      </c>
      <c r="AD841" s="332"/>
      <c r="AE841" s="332"/>
      <c r="AF841" s="332"/>
      <c r="AG841" s="332"/>
      <c r="AH841" s="327" t="s">
        <v>575</v>
      </c>
      <c r="AI841" s="328"/>
      <c r="AJ841" s="328"/>
      <c r="AK841" s="328"/>
      <c r="AL841" s="329" t="s">
        <v>575</v>
      </c>
      <c r="AM841" s="330"/>
      <c r="AN841" s="330"/>
      <c r="AO841" s="331"/>
      <c r="AP841" s="325" t="s">
        <v>575</v>
      </c>
      <c r="AQ841" s="325"/>
      <c r="AR841" s="325"/>
      <c r="AS841" s="325"/>
      <c r="AT841" s="325"/>
      <c r="AU841" s="325"/>
      <c r="AV841" s="325"/>
      <c r="AW841" s="325"/>
      <c r="AX841" s="325"/>
    </row>
    <row r="842" spans="1:50" ht="30" customHeight="1" x14ac:dyDescent="0.15">
      <c r="A842" s="408">
        <v>5</v>
      </c>
      <c r="B842" s="408">
        <v>1</v>
      </c>
      <c r="C842" s="428" t="s">
        <v>653</v>
      </c>
      <c r="D842" s="422"/>
      <c r="E842" s="422"/>
      <c r="F842" s="422"/>
      <c r="G842" s="422"/>
      <c r="H842" s="422"/>
      <c r="I842" s="422"/>
      <c r="J842" s="423" t="s">
        <v>659</v>
      </c>
      <c r="K842" s="424"/>
      <c r="L842" s="424"/>
      <c r="M842" s="424"/>
      <c r="N842" s="424"/>
      <c r="O842" s="424"/>
      <c r="P842" s="321" t="s">
        <v>617</v>
      </c>
      <c r="Q842" s="321"/>
      <c r="R842" s="321"/>
      <c r="S842" s="321"/>
      <c r="T842" s="321"/>
      <c r="U842" s="321"/>
      <c r="V842" s="321"/>
      <c r="W842" s="321"/>
      <c r="X842" s="321"/>
      <c r="Y842" s="322">
        <v>30</v>
      </c>
      <c r="Z842" s="323"/>
      <c r="AA842" s="323"/>
      <c r="AB842" s="324"/>
      <c r="AC842" s="326" t="s">
        <v>80</v>
      </c>
      <c r="AD842" s="326"/>
      <c r="AE842" s="326"/>
      <c r="AF842" s="326"/>
      <c r="AG842" s="326"/>
      <c r="AH842" s="327" t="s">
        <v>575</v>
      </c>
      <c r="AI842" s="328"/>
      <c r="AJ842" s="328"/>
      <c r="AK842" s="328"/>
      <c r="AL842" s="329" t="s">
        <v>575</v>
      </c>
      <c r="AM842" s="330"/>
      <c r="AN842" s="330"/>
      <c r="AO842" s="331"/>
      <c r="AP842" s="325" t="s">
        <v>575</v>
      </c>
      <c r="AQ842" s="325"/>
      <c r="AR842" s="325"/>
      <c r="AS842" s="325"/>
      <c r="AT842" s="325"/>
      <c r="AU842" s="325"/>
      <c r="AV842" s="325"/>
      <c r="AW842" s="325"/>
      <c r="AX842" s="325"/>
    </row>
    <row r="843" spans="1:50" ht="30" customHeight="1" x14ac:dyDescent="0.15">
      <c r="A843" s="408">
        <v>6</v>
      </c>
      <c r="B843" s="408">
        <v>1</v>
      </c>
      <c r="C843" s="428" t="s">
        <v>655</v>
      </c>
      <c r="D843" s="422"/>
      <c r="E843" s="422"/>
      <c r="F843" s="422"/>
      <c r="G843" s="422"/>
      <c r="H843" s="422"/>
      <c r="I843" s="422"/>
      <c r="J843" s="423" t="s">
        <v>659</v>
      </c>
      <c r="K843" s="424"/>
      <c r="L843" s="424"/>
      <c r="M843" s="424"/>
      <c r="N843" s="424"/>
      <c r="O843" s="424"/>
      <c r="P843" s="321" t="s">
        <v>617</v>
      </c>
      <c r="Q843" s="321"/>
      <c r="R843" s="321"/>
      <c r="S843" s="321"/>
      <c r="T843" s="321"/>
      <c r="U843" s="321"/>
      <c r="V843" s="321"/>
      <c r="W843" s="321"/>
      <c r="X843" s="321"/>
      <c r="Y843" s="322">
        <v>28</v>
      </c>
      <c r="Z843" s="323"/>
      <c r="AA843" s="323"/>
      <c r="AB843" s="324"/>
      <c r="AC843" s="326" t="s">
        <v>80</v>
      </c>
      <c r="AD843" s="326"/>
      <c r="AE843" s="326"/>
      <c r="AF843" s="326"/>
      <c r="AG843" s="326"/>
      <c r="AH843" s="327" t="s">
        <v>575</v>
      </c>
      <c r="AI843" s="328"/>
      <c r="AJ843" s="328"/>
      <c r="AK843" s="328"/>
      <c r="AL843" s="329" t="s">
        <v>575</v>
      </c>
      <c r="AM843" s="330"/>
      <c r="AN843" s="330"/>
      <c r="AO843" s="331"/>
      <c r="AP843" s="325" t="s">
        <v>575</v>
      </c>
      <c r="AQ843" s="325"/>
      <c r="AR843" s="325"/>
      <c r="AS843" s="325"/>
      <c r="AT843" s="325"/>
      <c r="AU843" s="325"/>
      <c r="AV843" s="325"/>
      <c r="AW843" s="325"/>
      <c r="AX843" s="325"/>
    </row>
    <row r="844" spans="1:50" ht="30" customHeight="1" x14ac:dyDescent="0.15">
      <c r="A844" s="408">
        <v>7</v>
      </c>
      <c r="B844" s="408">
        <v>1</v>
      </c>
      <c r="C844" s="422" t="s">
        <v>614</v>
      </c>
      <c r="D844" s="422"/>
      <c r="E844" s="422"/>
      <c r="F844" s="422"/>
      <c r="G844" s="422"/>
      <c r="H844" s="422"/>
      <c r="I844" s="422"/>
      <c r="J844" s="423" t="s">
        <v>659</v>
      </c>
      <c r="K844" s="424"/>
      <c r="L844" s="424"/>
      <c r="M844" s="424"/>
      <c r="N844" s="424"/>
      <c r="O844" s="424"/>
      <c r="P844" s="321" t="s">
        <v>617</v>
      </c>
      <c r="Q844" s="321"/>
      <c r="R844" s="321"/>
      <c r="S844" s="321"/>
      <c r="T844" s="321"/>
      <c r="U844" s="321"/>
      <c r="V844" s="321"/>
      <c r="W844" s="321"/>
      <c r="X844" s="321"/>
      <c r="Y844" s="322">
        <v>26</v>
      </c>
      <c r="Z844" s="323"/>
      <c r="AA844" s="323"/>
      <c r="AB844" s="324"/>
      <c r="AC844" s="326" t="s">
        <v>80</v>
      </c>
      <c r="AD844" s="326"/>
      <c r="AE844" s="326"/>
      <c r="AF844" s="326"/>
      <c r="AG844" s="326"/>
      <c r="AH844" s="327" t="s">
        <v>575</v>
      </c>
      <c r="AI844" s="328"/>
      <c r="AJ844" s="328"/>
      <c r="AK844" s="328"/>
      <c r="AL844" s="329" t="s">
        <v>575</v>
      </c>
      <c r="AM844" s="330"/>
      <c r="AN844" s="330"/>
      <c r="AO844" s="331"/>
      <c r="AP844" s="325" t="s">
        <v>575</v>
      </c>
      <c r="AQ844" s="325"/>
      <c r="AR844" s="325"/>
      <c r="AS844" s="325"/>
      <c r="AT844" s="325"/>
      <c r="AU844" s="325"/>
      <c r="AV844" s="325"/>
      <c r="AW844" s="325"/>
      <c r="AX844" s="325"/>
    </row>
    <row r="845" spans="1:50" ht="30" customHeight="1" x14ac:dyDescent="0.15">
      <c r="A845" s="408">
        <v>8</v>
      </c>
      <c r="B845" s="408">
        <v>1</v>
      </c>
      <c r="C845" s="422" t="s">
        <v>615</v>
      </c>
      <c r="D845" s="422"/>
      <c r="E845" s="422"/>
      <c r="F845" s="422"/>
      <c r="G845" s="422"/>
      <c r="H845" s="422"/>
      <c r="I845" s="422"/>
      <c r="J845" s="423" t="s">
        <v>659</v>
      </c>
      <c r="K845" s="424"/>
      <c r="L845" s="424"/>
      <c r="M845" s="424"/>
      <c r="N845" s="424"/>
      <c r="O845" s="424"/>
      <c r="P845" s="321" t="s">
        <v>617</v>
      </c>
      <c r="Q845" s="321"/>
      <c r="R845" s="321"/>
      <c r="S845" s="321"/>
      <c r="T845" s="321"/>
      <c r="U845" s="321"/>
      <c r="V845" s="321"/>
      <c r="W845" s="321"/>
      <c r="X845" s="321"/>
      <c r="Y845" s="322">
        <v>25</v>
      </c>
      <c r="Z845" s="323"/>
      <c r="AA845" s="323"/>
      <c r="AB845" s="324"/>
      <c r="AC845" s="326" t="s">
        <v>80</v>
      </c>
      <c r="AD845" s="326"/>
      <c r="AE845" s="326"/>
      <c r="AF845" s="326"/>
      <c r="AG845" s="326"/>
      <c r="AH845" s="327" t="s">
        <v>575</v>
      </c>
      <c r="AI845" s="328"/>
      <c r="AJ845" s="328"/>
      <c r="AK845" s="328"/>
      <c r="AL845" s="329" t="s">
        <v>575</v>
      </c>
      <c r="AM845" s="330"/>
      <c r="AN845" s="330"/>
      <c r="AO845" s="331"/>
      <c r="AP845" s="325" t="s">
        <v>575</v>
      </c>
      <c r="AQ845" s="325"/>
      <c r="AR845" s="325"/>
      <c r="AS845" s="325"/>
      <c r="AT845" s="325"/>
      <c r="AU845" s="325"/>
      <c r="AV845" s="325"/>
      <c r="AW845" s="325"/>
      <c r="AX845" s="325"/>
    </row>
    <row r="846" spans="1:50" ht="30" customHeight="1" x14ac:dyDescent="0.15">
      <c r="A846" s="408">
        <v>9</v>
      </c>
      <c r="B846" s="408">
        <v>1</v>
      </c>
      <c r="C846" s="422" t="s">
        <v>616</v>
      </c>
      <c r="D846" s="422"/>
      <c r="E846" s="422"/>
      <c r="F846" s="422"/>
      <c r="G846" s="422"/>
      <c r="H846" s="422"/>
      <c r="I846" s="422"/>
      <c r="J846" s="423" t="s">
        <v>659</v>
      </c>
      <c r="K846" s="424"/>
      <c r="L846" s="424"/>
      <c r="M846" s="424"/>
      <c r="N846" s="424"/>
      <c r="O846" s="424"/>
      <c r="P846" s="321" t="s">
        <v>617</v>
      </c>
      <c r="Q846" s="321"/>
      <c r="R846" s="321"/>
      <c r="S846" s="321"/>
      <c r="T846" s="321"/>
      <c r="U846" s="321"/>
      <c r="V846" s="321"/>
      <c r="W846" s="321"/>
      <c r="X846" s="321"/>
      <c r="Y846" s="322">
        <v>23</v>
      </c>
      <c r="Z846" s="323"/>
      <c r="AA846" s="323"/>
      <c r="AB846" s="324"/>
      <c r="AC846" s="326" t="s">
        <v>80</v>
      </c>
      <c r="AD846" s="326"/>
      <c r="AE846" s="326"/>
      <c r="AF846" s="326"/>
      <c r="AG846" s="326"/>
      <c r="AH846" s="327" t="s">
        <v>575</v>
      </c>
      <c r="AI846" s="328"/>
      <c r="AJ846" s="328"/>
      <c r="AK846" s="328"/>
      <c r="AL846" s="329" t="s">
        <v>575</v>
      </c>
      <c r="AM846" s="330"/>
      <c r="AN846" s="330"/>
      <c r="AO846" s="331"/>
      <c r="AP846" s="325" t="s">
        <v>575</v>
      </c>
      <c r="AQ846" s="325"/>
      <c r="AR846" s="325"/>
      <c r="AS846" s="325"/>
      <c r="AT846" s="325"/>
      <c r="AU846" s="325"/>
      <c r="AV846" s="325"/>
      <c r="AW846" s="325"/>
      <c r="AX846" s="325"/>
    </row>
    <row r="847" spans="1:50" ht="30" customHeight="1" x14ac:dyDescent="0.15">
      <c r="A847" s="408">
        <v>10</v>
      </c>
      <c r="B847" s="408">
        <v>1</v>
      </c>
      <c r="C847" s="428" t="s">
        <v>656</v>
      </c>
      <c r="D847" s="422"/>
      <c r="E847" s="422"/>
      <c r="F847" s="422"/>
      <c r="G847" s="422"/>
      <c r="H847" s="422"/>
      <c r="I847" s="422"/>
      <c r="J847" s="423" t="s">
        <v>659</v>
      </c>
      <c r="K847" s="424"/>
      <c r="L847" s="424"/>
      <c r="M847" s="424"/>
      <c r="N847" s="424"/>
      <c r="O847" s="424"/>
      <c r="P847" s="321" t="s">
        <v>617</v>
      </c>
      <c r="Q847" s="321"/>
      <c r="R847" s="321"/>
      <c r="S847" s="321"/>
      <c r="T847" s="321"/>
      <c r="U847" s="321"/>
      <c r="V847" s="321"/>
      <c r="W847" s="321"/>
      <c r="X847" s="321"/>
      <c r="Y847" s="322">
        <v>21</v>
      </c>
      <c r="Z847" s="323"/>
      <c r="AA847" s="323"/>
      <c r="AB847" s="324"/>
      <c r="AC847" s="326" t="s">
        <v>80</v>
      </c>
      <c r="AD847" s="326"/>
      <c r="AE847" s="326"/>
      <c r="AF847" s="326"/>
      <c r="AG847" s="326"/>
      <c r="AH847" s="327" t="s">
        <v>575</v>
      </c>
      <c r="AI847" s="328"/>
      <c r="AJ847" s="328"/>
      <c r="AK847" s="328"/>
      <c r="AL847" s="329" t="s">
        <v>575</v>
      </c>
      <c r="AM847" s="330"/>
      <c r="AN847" s="330"/>
      <c r="AO847" s="331"/>
      <c r="AP847" s="325" t="s">
        <v>575</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620</v>
      </c>
      <c r="D871" s="422"/>
      <c r="E871" s="422"/>
      <c r="F871" s="422"/>
      <c r="G871" s="422"/>
      <c r="H871" s="422"/>
      <c r="I871" s="422"/>
      <c r="J871" s="423">
        <v>1010001129704</v>
      </c>
      <c r="K871" s="424"/>
      <c r="L871" s="424"/>
      <c r="M871" s="424"/>
      <c r="N871" s="424"/>
      <c r="O871" s="424"/>
      <c r="P871" s="321" t="s">
        <v>618</v>
      </c>
      <c r="Q871" s="321"/>
      <c r="R871" s="321"/>
      <c r="S871" s="321"/>
      <c r="T871" s="321"/>
      <c r="U871" s="321"/>
      <c r="V871" s="321"/>
      <c r="W871" s="321"/>
      <c r="X871" s="321"/>
      <c r="Y871" s="322">
        <v>2.1</v>
      </c>
      <c r="Z871" s="323"/>
      <c r="AA871" s="323"/>
      <c r="AB871" s="324"/>
      <c r="AC871" s="332" t="s">
        <v>383</v>
      </c>
      <c r="AD871" s="427"/>
      <c r="AE871" s="427"/>
      <c r="AF871" s="427"/>
      <c r="AG871" s="427"/>
      <c r="AH871" s="425" t="s">
        <v>623</v>
      </c>
      <c r="AI871" s="426"/>
      <c r="AJ871" s="426"/>
      <c r="AK871" s="426"/>
      <c r="AL871" s="329" t="s">
        <v>625</v>
      </c>
      <c r="AM871" s="330"/>
      <c r="AN871" s="330"/>
      <c r="AO871" s="331"/>
      <c r="AP871" s="325" t="s">
        <v>575</v>
      </c>
      <c r="AQ871" s="325"/>
      <c r="AR871" s="325"/>
      <c r="AS871" s="325"/>
      <c r="AT871" s="325"/>
      <c r="AU871" s="325"/>
      <c r="AV871" s="325"/>
      <c r="AW871" s="325"/>
      <c r="AX871" s="325"/>
    </row>
    <row r="872" spans="1:50" ht="30" customHeight="1" x14ac:dyDescent="0.15">
      <c r="A872" s="408">
        <v>2</v>
      </c>
      <c r="B872" s="408">
        <v>1</v>
      </c>
      <c r="C872" s="428" t="s">
        <v>622</v>
      </c>
      <c r="D872" s="422"/>
      <c r="E872" s="422"/>
      <c r="F872" s="422"/>
      <c r="G872" s="422"/>
      <c r="H872" s="422"/>
      <c r="I872" s="422"/>
      <c r="J872" s="423">
        <v>1012301009957</v>
      </c>
      <c r="K872" s="424"/>
      <c r="L872" s="424"/>
      <c r="M872" s="424"/>
      <c r="N872" s="424"/>
      <c r="O872" s="424"/>
      <c r="P872" s="429" t="s">
        <v>619</v>
      </c>
      <c r="Q872" s="321"/>
      <c r="R872" s="321"/>
      <c r="S872" s="321"/>
      <c r="T872" s="321"/>
      <c r="U872" s="321"/>
      <c r="V872" s="321"/>
      <c r="W872" s="321"/>
      <c r="X872" s="321"/>
      <c r="Y872" s="322">
        <v>0.4</v>
      </c>
      <c r="Z872" s="323"/>
      <c r="AA872" s="323"/>
      <c r="AB872" s="324"/>
      <c r="AC872" s="332" t="s">
        <v>383</v>
      </c>
      <c r="AD872" s="332"/>
      <c r="AE872" s="332"/>
      <c r="AF872" s="332"/>
      <c r="AG872" s="332"/>
      <c r="AH872" s="425" t="s">
        <v>624</v>
      </c>
      <c r="AI872" s="426"/>
      <c r="AJ872" s="426"/>
      <c r="AK872" s="426"/>
      <c r="AL872" s="329" t="s">
        <v>626</v>
      </c>
      <c r="AM872" s="330"/>
      <c r="AN872" s="330"/>
      <c r="AO872" s="331"/>
      <c r="AP872" s="325" t="s">
        <v>575</v>
      </c>
      <c r="AQ872" s="325"/>
      <c r="AR872" s="325"/>
      <c r="AS872" s="325"/>
      <c r="AT872" s="325"/>
      <c r="AU872" s="325"/>
      <c r="AV872" s="325"/>
      <c r="AW872" s="325"/>
      <c r="AX872" s="325"/>
    </row>
    <row r="873" spans="1:50" ht="30" customHeight="1" x14ac:dyDescent="0.15">
      <c r="A873" s="408">
        <v>3</v>
      </c>
      <c r="B873" s="408">
        <v>1</v>
      </c>
      <c r="C873" s="428" t="s">
        <v>647</v>
      </c>
      <c r="D873" s="422"/>
      <c r="E873" s="422"/>
      <c r="F873" s="422"/>
      <c r="G873" s="422"/>
      <c r="H873" s="422"/>
      <c r="I873" s="422"/>
      <c r="J873" s="423">
        <v>9010001019010</v>
      </c>
      <c r="K873" s="424"/>
      <c r="L873" s="424"/>
      <c r="M873" s="424"/>
      <c r="N873" s="424"/>
      <c r="O873" s="424"/>
      <c r="P873" s="429" t="s">
        <v>649</v>
      </c>
      <c r="Q873" s="321"/>
      <c r="R873" s="321"/>
      <c r="S873" s="321"/>
      <c r="T873" s="321"/>
      <c r="U873" s="321"/>
      <c r="V873" s="321"/>
      <c r="W873" s="321"/>
      <c r="X873" s="321"/>
      <c r="Y873" s="322">
        <v>0.05</v>
      </c>
      <c r="Z873" s="323"/>
      <c r="AA873" s="323"/>
      <c r="AB873" s="324"/>
      <c r="AC873" s="332" t="s">
        <v>383</v>
      </c>
      <c r="AD873" s="332"/>
      <c r="AE873" s="332"/>
      <c r="AF873" s="332"/>
      <c r="AG873" s="332"/>
      <c r="AH873" s="327" t="s">
        <v>575</v>
      </c>
      <c r="AI873" s="328"/>
      <c r="AJ873" s="328"/>
      <c r="AK873" s="328"/>
      <c r="AL873" s="329" t="s">
        <v>575</v>
      </c>
      <c r="AM873" s="330"/>
      <c r="AN873" s="330"/>
      <c r="AO873" s="331"/>
      <c r="AP873" s="325" t="s">
        <v>575</v>
      </c>
      <c r="AQ873" s="325"/>
      <c r="AR873" s="325"/>
      <c r="AS873" s="325"/>
      <c r="AT873" s="325"/>
      <c r="AU873" s="325"/>
      <c r="AV873" s="325"/>
      <c r="AW873" s="325"/>
      <c r="AX873" s="325"/>
    </row>
    <row r="874" spans="1:50" ht="30" customHeight="1" x14ac:dyDescent="0.15">
      <c r="A874" s="408">
        <v>4</v>
      </c>
      <c r="B874" s="408">
        <v>1</v>
      </c>
      <c r="C874" s="428" t="s">
        <v>648</v>
      </c>
      <c r="D874" s="422"/>
      <c r="E874" s="422"/>
      <c r="F874" s="422"/>
      <c r="G874" s="422"/>
      <c r="H874" s="422"/>
      <c r="I874" s="422"/>
      <c r="J874" s="423">
        <v>7010001011328</v>
      </c>
      <c r="K874" s="424"/>
      <c r="L874" s="424"/>
      <c r="M874" s="424"/>
      <c r="N874" s="424"/>
      <c r="O874" s="424"/>
      <c r="P874" s="429" t="s">
        <v>650</v>
      </c>
      <c r="Q874" s="321"/>
      <c r="R874" s="321"/>
      <c r="S874" s="321"/>
      <c r="T874" s="321"/>
      <c r="U874" s="321"/>
      <c r="V874" s="321"/>
      <c r="W874" s="321"/>
      <c r="X874" s="321"/>
      <c r="Y874" s="322">
        <v>0</v>
      </c>
      <c r="Z874" s="323"/>
      <c r="AA874" s="323"/>
      <c r="AB874" s="324"/>
      <c r="AC874" s="332" t="s">
        <v>383</v>
      </c>
      <c r="AD874" s="332"/>
      <c r="AE874" s="332"/>
      <c r="AF874" s="332"/>
      <c r="AG874" s="332"/>
      <c r="AH874" s="327" t="s">
        <v>575</v>
      </c>
      <c r="AI874" s="328"/>
      <c r="AJ874" s="328"/>
      <c r="AK874" s="328"/>
      <c r="AL874" s="329" t="s">
        <v>575</v>
      </c>
      <c r="AM874" s="330"/>
      <c r="AN874" s="330"/>
      <c r="AO874" s="331"/>
      <c r="AP874" s="325" t="s">
        <v>575</v>
      </c>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t="s">
        <v>575</v>
      </c>
      <c r="F1103" s="896"/>
      <c r="G1103" s="896"/>
      <c r="H1103" s="896"/>
      <c r="I1103" s="896"/>
      <c r="J1103" s="423" t="s">
        <v>575</v>
      </c>
      <c r="K1103" s="424"/>
      <c r="L1103" s="424"/>
      <c r="M1103" s="424"/>
      <c r="N1103" s="424"/>
      <c r="O1103" s="424"/>
      <c r="P1103" s="321" t="s">
        <v>575</v>
      </c>
      <c r="Q1103" s="321"/>
      <c r="R1103" s="321"/>
      <c r="S1103" s="321"/>
      <c r="T1103" s="321"/>
      <c r="U1103" s="321"/>
      <c r="V1103" s="321"/>
      <c r="W1103" s="321"/>
      <c r="X1103" s="321"/>
      <c r="Y1103" s="322" t="s">
        <v>575</v>
      </c>
      <c r="Z1103" s="323"/>
      <c r="AA1103" s="323"/>
      <c r="AB1103" s="324"/>
      <c r="AC1103" s="326"/>
      <c r="AD1103" s="326"/>
      <c r="AE1103" s="326"/>
      <c r="AF1103" s="326"/>
      <c r="AG1103" s="326"/>
      <c r="AH1103" s="327" t="s">
        <v>575</v>
      </c>
      <c r="AI1103" s="328"/>
      <c r="AJ1103" s="328"/>
      <c r="AK1103" s="328"/>
      <c r="AL1103" s="329" t="s">
        <v>575</v>
      </c>
      <c r="AM1103" s="330"/>
      <c r="AN1103" s="330"/>
      <c r="AO1103" s="331"/>
      <c r="AP1103" s="325" t="s">
        <v>575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0:AO867">
    <cfRule type="expression" dxfId="2501" priority="6633">
      <formula>IF(AND(AL840&gt;=0, RIGHT(TEXT(AL840,"0.#"),1)&lt;&gt;"."),TRUE,FALSE)</formula>
    </cfRule>
    <cfRule type="expression" dxfId="2500" priority="6634">
      <formula>IF(AND(AL840&gt;=0, RIGHT(TEXT(AL840,"0.#"),1)="."),TRUE,FALSE)</formula>
    </cfRule>
    <cfRule type="expression" dxfId="2499" priority="6635">
      <formula>IF(AND(AL840&lt;0, RIGHT(TEXT(AL840,"0.#"),1)&lt;&gt;"."),TRUE,FALSE)</formula>
    </cfRule>
    <cfRule type="expression" dxfId="2498" priority="6636">
      <formula>IF(AND(AL840&lt;0, RIGHT(TEXT(AL840,"0.#"),1)="."),TRUE,FALSE)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8:Y867">
    <cfRule type="expression" dxfId="2427" priority="2961">
      <formula>IF(RIGHT(TEXT(Y848,"0.#"),1)=".",FALSE,TRUE)</formula>
    </cfRule>
    <cfRule type="expression" dxfId="2426" priority="2962">
      <formula>IF(RIGHT(TEXT(Y848,"0.#"),1)=".",TRUE,FALSE)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3:AO900">
    <cfRule type="expression" dxfId="1965" priority="2079">
      <formula>IF(AND(AL873&gt;=0, RIGHT(TEXT(AL873,"0.#"),1)&lt;&gt;"."),TRUE,FALSE)</formula>
    </cfRule>
    <cfRule type="expression" dxfId="1964" priority="2080">
      <formula>IF(AND(AL873&gt;=0, RIGHT(TEXT(AL873,"0.#"),1)="."),TRUE,FALSE)</formula>
    </cfRule>
    <cfRule type="expression" dxfId="1963" priority="2081">
      <formula>IF(AND(AL873&lt;0, RIGHT(TEXT(AL873,"0.#"),1)&lt;&gt;"."),TRUE,FALSE)</formula>
    </cfRule>
    <cfRule type="expression" dxfId="1962" priority="2082">
      <formula>IF(AND(AL873&lt;0, RIGHT(TEXT(AL873,"0.#"),1)="."),TRUE,FALSE)</formula>
    </cfRule>
  </conditionalFormatting>
  <conditionalFormatting sqref="AL871:AO872">
    <cfRule type="expression" dxfId="1961" priority="2073">
      <formula>IF(AND(AL871&gt;=0, RIGHT(TEXT(AL871,"0.#"),1)&lt;&gt;"."),TRUE,FALSE)</formula>
    </cfRule>
    <cfRule type="expression" dxfId="1960" priority="2074">
      <formula>IF(AND(AL871&gt;=0, RIGHT(TEXT(AL871,"0.#"),1)="."),TRUE,FALSE)</formula>
    </cfRule>
    <cfRule type="expression" dxfId="1959" priority="2075">
      <formula>IF(AND(AL871&lt;0, RIGHT(TEXT(AL871,"0.#"),1)&lt;&gt;"."),TRUE,FALSE)</formula>
    </cfRule>
    <cfRule type="expression" dxfId="1958" priority="2076">
      <formula>IF(AND(AL871&lt;0, RIGHT(TEXT(AL871,"0.#"),1)="."),TRUE,FALSE)</formula>
    </cfRule>
  </conditionalFormatting>
  <conditionalFormatting sqref="AL906:AO933">
    <cfRule type="expression" dxfId="1957" priority="2067">
      <formula>IF(AND(AL906&gt;=0, RIGHT(TEXT(AL906,"0.#"),1)&lt;&gt;"."),TRUE,FALSE)</formula>
    </cfRule>
    <cfRule type="expression" dxfId="1956" priority="2068">
      <formula>IF(AND(AL906&gt;=0, RIGHT(TEXT(AL906,"0.#"),1)="."),TRUE,FALSE)</formula>
    </cfRule>
    <cfRule type="expression" dxfId="1955" priority="2069">
      <formula>IF(AND(AL906&lt;0, RIGHT(TEXT(AL906,"0.#"),1)&lt;&gt;"."),TRUE,FALSE)</formula>
    </cfRule>
    <cfRule type="expression" dxfId="1954" priority="2070">
      <formula>IF(AND(AL906&lt;0, RIGHT(TEXT(AL906,"0.#"),1)="."),TRUE,FALSE)</formula>
    </cfRule>
  </conditionalFormatting>
  <conditionalFormatting sqref="AL904:AO905">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39:AO966">
    <cfRule type="expression" dxfId="1949" priority="2055">
      <formula>IF(AND(AL939&gt;=0, RIGHT(TEXT(AL939,"0.#"),1)&lt;&gt;"."),TRUE,FALSE)</formula>
    </cfRule>
    <cfRule type="expression" dxfId="1948" priority="2056">
      <formula>IF(AND(AL939&gt;=0, RIGHT(TEXT(AL939,"0.#"),1)="."),TRUE,FALSE)</formula>
    </cfRule>
    <cfRule type="expression" dxfId="1947" priority="2057">
      <formula>IF(AND(AL939&lt;0, RIGHT(TEXT(AL939,"0.#"),1)&lt;&gt;"."),TRUE,FALSE)</formula>
    </cfRule>
    <cfRule type="expression" dxfId="1946" priority="2058">
      <formula>IF(AND(AL939&lt;0, RIGHT(TEXT(AL939,"0.#"),1)="."),TRUE,FALSE)</formula>
    </cfRule>
  </conditionalFormatting>
  <conditionalFormatting sqref="AL937:AO938">
    <cfRule type="expression" dxfId="1945" priority="2049">
      <formula>IF(AND(AL937&gt;=0, RIGHT(TEXT(AL937,"0.#"),1)&lt;&gt;"."),TRUE,FALSE)</formula>
    </cfRule>
    <cfRule type="expression" dxfId="1944" priority="2050">
      <formula>IF(AND(AL937&gt;=0, RIGHT(TEXT(AL937,"0.#"),1)="."),TRUE,FALSE)</formula>
    </cfRule>
    <cfRule type="expression" dxfId="1943" priority="2051">
      <formula>IF(AND(AL937&lt;0, RIGHT(TEXT(AL937,"0.#"),1)&lt;&gt;"."),TRUE,FALSE)</formula>
    </cfRule>
    <cfRule type="expression" dxfId="1942" priority="2052">
      <formula>IF(AND(AL937&lt;0, RIGHT(TEXT(AL937,"0.#"),1)="."),TRUE,FALSE)</formula>
    </cfRule>
  </conditionalFormatting>
  <conditionalFormatting sqref="AL972:AO999">
    <cfRule type="expression" dxfId="1941" priority="2043">
      <formula>IF(AND(AL972&gt;=0, RIGHT(TEXT(AL972,"0.#"),1)&lt;&gt;"."),TRUE,FALSE)</formula>
    </cfRule>
    <cfRule type="expression" dxfId="1940" priority="2044">
      <formula>IF(AND(AL972&gt;=0, RIGHT(TEXT(AL972,"0.#"),1)="."),TRUE,FALSE)</formula>
    </cfRule>
    <cfRule type="expression" dxfId="1939" priority="2045">
      <formula>IF(AND(AL972&lt;0, RIGHT(TEXT(AL972,"0.#"),1)&lt;&gt;"."),TRUE,FALSE)</formula>
    </cfRule>
    <cfRule type="expression" dxfId="1938" priority="2046">
      <formula>IF(AND(AL972&lt;0, RIGHT(TEXT(AL972,"0.#"),1)="."),TRUE,FALSE)</formula>
    </cfRule>
  </conditionalFormatting>
  <conditionalFormatting sqref="AL970:AO971">
    <cfRule type="expression" dxfId="1937" priority="2037">
      <formula>IF(AND(AL970&gt;=0, RIGHT(TEXT(AL970,"0.#"),1)&lt;&gt;"."),TRUE,FALSE)</formula>
    </cfRule>
    <cfRule type="expression" dxfId="1936" priority="2038">
      <formula>IF(AND(AL970&gt;=0, RIGHT(TEXT(AL970,"0.#"),1)="."),TRUE,FALSE)</formula>
    </cfRule>
    <cfRule type="expression" dxfId="1935" priority="2039">
      <formula>IF(AND(AL970&lt;0, RIGHT(TEXT(AL970,"0.#"),1)&lt;&gt;"."),TRUE,FALSE)</formula>
    </cfRule>
    <cfRule type="expression" dxfId="1934" priority="2040">
      <formula>IF(AND(AL970&lt;0, RIGHT(TEXT(AL970,"0.#"),1)="."),TRUE,FALSE)</formula>
    </cfRule>
  </conditionalFormatting>
  <conditionalFormatting sqref="AL1005:AO1032">
    <cfRule type="expression" dxfId="1933" priority="2031">
      <formula>IF(AND(AL1005&gt;=0, RIGHT(TEXT(AL1005,"0.#"),1)&lt;&gt;"."),TRUE,FALSE)</formula>
    </cfRule>
    <cfRule type="expression" dxfId="1932" priority="2032">
      <formula>IF(AND(AL1005&gt;=0, RIGHT(TEXT(AL1005,"0.#"),1)="."),TRUE,FALSE)</formula>
    </cfRule>
    <cfRule type="expression" dxfId="1931" priority="2033">
      <formula>IF(AND(AL1005&lt;0, RIGHT(TEXT(AL1005,"0.#"),1)&lt;&gt;"."),TRUE,FALSE)</formula>
    </cfRule>
    <cfRule type="expression" dxfId="1930" priority="2034">
      <formula>IF(AND(AL1005&lt;0, RIGHT(TEXT(AL1005,"0.#"),1)="."),TRUE,FALSE)</formula>
    </cfRule>
  </conditionalFormatting>
  <conditionalFormatting sqref="AL1003:AO1004">
    <cfRule type="expression" dxfId="1929" priority="2025">
      <formula>IF(AND(AL1003&gt;=0, RIGHT(TEXT(AL1003,"0.#"),1)&lt;&gt;"."),TRUE,FALSE)</formula>
    </cfRule>
    <cfRule type="expression" dxfId="1928" priority="2026">
      <formula>IF(AND(AL1003&gt;=0, RIGHT(TEXT(AL1003,"0.#"),1)="."),TRUE,FALSE)</formula>
    </cfRule>
    <cfRule type="expression" dxfId="1927" priority="2027">
      <formula>IF(AND(AL1003&lt;0, RIGHT(TEXT(AL1003,"0.#"),1)&lt;&gt;"."),TRUE,FALSE)</formula>
    </cfRule>
    <cfRule type="expression" dxfId="1926" priority="2028">
      <formula>IF(AND(AL1003&lt;0, 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 RIGHT(TEXT(AL1038,"0.#"),1)&lt;&gt;"."),TRUE,FALSE)</formula>
    </cfRule>
    <cfRule type="expression" dxfId="1922" priority="2020">
      <formula>IF(AND(AL1038&gt;=0, RIGHT(TEXT(AL1038,"0.#"),1)="."),TRUE,FALSE)</formula>
    </cfRule>
    <cfRule type="expression" dxfId="1921" priority="2021">
      <formula>IF(AND(AL1038&lt;0, RIGHT(TEXT(AL1038,"0.#"),1)&lt;&gt;"."),TRUE,FALSE)</formula>
    </cfRule>
    <cfRule type="expression" dxfId="1920" priority="2022">
      <formula>IF(AND(AL1038&lt;0, 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 RIGHT(TEXT(AL1036,"0.#"),1)&lt;&gt;"."),TRUE,FALSE)</formula>
    </cfRule>
    <cfRule type="expression" dxfId="1916" priority="2014">
      <formula>IF(AND(AL1036&gt;=0, RIGHT(TEXT(AL1036,"0.#"),1)="."),TRUE,FALSE)</formula>
    </cfRule>
    <cfRule type="expression" dxfId="1915" priority="2015">
      <formula>IF(AND(AL1036&lt;0, RIGHT(TEXT(AL1036,"0.#"),1)&lt;&gt;"."),TRUE,FALSE)</formula>
    </cfRule>
    <cfRule type="expression" dxfId="1914" priority="2016">
      <formula>IF(AND(AL1036&lt;0, 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 RIGHT(TEXT(AL1071,"0.#"),1)&lt;&gt;"."),TRUE,FALSE)</formula>
    </cfRule>
    <cfRule type="expression" dxfId="1910" priority="2008">
      <formula>IF(AND(AL1071&gt;=0, RIGHT(TEXT(AL1071,"0.#"),1)="."),TRUE,FALSE)</formula>
    </cfRule>
    <cfRule type="expression" dxfId="1909" priority="2009">
      <formula>IF(AND(AL1071&lt;0, RIGHT(TEXT(AL1071,"0.#"),1)&lt;&gt;"."),TRUE,FALSE)</formula>
    </cfRule>
    <cfRule type="expression" dxfId="1908" priority="2010">
      <formula>IF(AND(AL1071&lt;0, 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 RIGHT(TEXT(AL1069,"0.#"),1)&lt;&gt;"."),TRUE,FALSE)</formula>
    </cfRule>
    <cfRule type="expression" dxfId="1904" priority="2002">
      <formula>IF(AND(AL1069&gt;=0, RIGHT(TEXT(AL1069,"0.#"),1)="."),TRUE,FALSE)</formula>
    </cfRule>
    <cfRule type="expression" dxfId="1903" priority="2003">
      <formula>IF(AND(AL1069&lt;0, RIGHT(TEXT(AL1069,"0.#"),1)&lt;&gt;"."),TRUE,FALSE)</formula>
    </cfRule>
    <cfRule type="expression" dxfId="1902" priority="2004">
      <formula>IF(AND(AL1069&lt;0, 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Y840:Y847">
    <cfRule type="expression" dxfId="703" priority="3">
      <formula>IF(RIGHT(TEXT(Y840,"0.#"),1)=".",FALSE,TRUE)</formula>
    </cfRule>
    <cfRule type="expression" dxfId="702" priority="4">
      <formula>IF(RIGHT(TEXT(Y840,"0.#"),1)=".",TRUE,FALSE)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569</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569</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t="s">
        <v>569</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569</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子ども・若者育成支援、少子化社会対策、男女共同参画</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2020-09-24T10:14:51Z</cp:lastPrinted>
  <dcterms:created xsi:type="dcterms:W3CDTF">2012-03-13T00:50:25Z</dcterms:created>
  <dcterms:modified xsi:type="dcterms:W3CDTF">2020-11-13T04:51:14Z</dcterms:modified>
</cp:coreProperties>
</file>