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<sst xmlns="http://schemas.openxmlformats.org/spreadsheetml/2006/main" count="3149" uniqueCount="721">
  <si>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</si>
  <si>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</si>
  <si>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</si>
  <si>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</si>
  <si>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</si>
  <si>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</si>
  <si>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</si>
  <si>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</si>
  <si>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</si>
  <si>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</si>
  <si>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</si>
  <si>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</si>
  <si>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</si>
  <si>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</si>
  <si>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</si>
  <si>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</si>
  <si>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</si>
  <si>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</si>
  <si>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</si>
  <si>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</si>
  <si>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</si>
  <si>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</si>
  <si>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</si>
  <si>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</si>
  <si>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</si>
  <si>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</si>
  <si>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</si>
  <si>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</si>
  <si>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</si>
  <si>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</si>
  <si>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</si>
  <si>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</si>
  <si>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</si>
  <si>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</si>
  <si>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</si>
  <si>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</si>
  <si>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</si>
  <si>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</si>
  <si>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</si>
  <si>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</si>
  <si>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</si>
  <si>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</si>
  <si>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</si>
  <si>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</si>
  <si>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</si>
  <si>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</si>
  <si>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</si>
  <si>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</si>
  <si>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</si>
  <si>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</si>
  <si>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</si>
  <si>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</si>
  <si>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</si>
  <si>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</si>
  <si>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</si>
  <si>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</si>
  <si>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</si>
  <si>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</si>
  <si>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</si>
  <si>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</si>
  <si>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</si>
  <si>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</si>
  <si>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</si>
  <si>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</si>
  <si>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</si>
  <si>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</si>
  <si>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</si>
  <si>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</si>
  <si>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</si>
  <si>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</si>
  <si>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</si>
  <si>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</si>
  <si>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</si>
  <si>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</si>
  <si>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</si>
  <si>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</si>
  <si>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</si>
  <si>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</si>
  <si>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</si>
  <si>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</si>
  <si>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</si>
  <si>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</si>
  <si>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</si>
  <si>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</si>
  <si>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</si>
  <si>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</si>
  <si>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</si>
  <si>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</si>
  <si>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</si>
  <si>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</si>
  <si>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</si>
  <si>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</si>
  <si>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</si>
  <si>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</si>
  <si>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</si>
  <si>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</si>
  <si>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</si>
  <si>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</si>
  <si>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</si>
  <si>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</si>
  <si>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</si>
  <si>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</si>
  <si>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</si>
  <si>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</si>
  <si>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</si>
  <si>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</si>
  <si>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</si>
  <si>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</si>
  <si>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</si>
  <si>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</si>
  <si>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</si>
  <si>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</si>
  <si>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</si>
  <si>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</si>
  <si>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</si>
  <si>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</si>
  <si>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</si>
  <si>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</si>
  <si>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</si>
  <si>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</si>
  <si>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</si>
  <si>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</si>
  <si>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</si>
  <si>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</si>
  <si>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</si>
  <si>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</si>
  <si>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</si>
  <si>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</si>
  <si>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</si>
  <si>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</si>
  <si>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</si>
  <si>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</si>
  <si>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</si>
  <si>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</si>
  <si>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</si>
  <si>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</si>
  <si>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</si>
  <si>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</si>
  <si>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</si>
  <si>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</si>
  <si>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</si>
  <si>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</si>
  <si>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</si>
  <si>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</si>
  <si>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</si>
  <si>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</si>
  <si>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</si>
  <si>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</si>
  <si>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</si>
  <si>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</si>
  <si>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</si>
  <si>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</si>
  <si>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</si>
  <si>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</si>
  <si>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</si>
  <si>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</si>
  <si>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</si>
  <si>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</si>
  <si>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</si>
  <si>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</si>
  <si>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</si>
  <si>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</si>
  <si>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</si>
  <si>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</si>
  <si>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</si>
  <si>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</si>
  <si>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</si>
  <si>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</si>
  <si>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</si>
  <si>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</si>
  <si>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</si>
  <si>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</si>
  <si>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</si>
  <si>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</si>
  <si>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</si>
  <si>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</si>
  <si>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</si>
  <si>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</si>
  <si>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</si>
  <si>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</si>
  <si>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</si>
  <si>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</si>
  <si>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</si>
  <si>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</si>
  <si>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</si>
  <si>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</si>
  <si>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</si>
  <si>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</si>
  <si>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</si>
  <si>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</si>
  <si>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</si>
  <si>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</si>
  <si>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</si>
  <si>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</si>
  <si>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</si>
  <si>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</si>
  <si>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</si>
  <si>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</si>
  <si>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</si>
  <si>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</si>
  <si>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</si>
  <si>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</si>
  <si>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</si>
  <si>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</si>
  <si>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</si>
  <si>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</si>
  <si>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</si>
  <si>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</si>
  <si>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</si>
  <si>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</si>
  <si>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</si>
  <si>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</si>
  <si>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</si>
  <si>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</si>
  <si>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</si>
  <si>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</si>
  <si>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</si>
  <si>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</si>
  <si>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</si>
  <si>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</si>
  <si>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</si>
  <si>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</si>
  <si>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</si>
  <si>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</si>
  <si>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</si>
  <si>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</si>
  <si>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</si>
  <si>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</si>
  <si>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</si>
  <si>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</si>
  <si>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</si>
  <si>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</si>
  <si>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</si>
  <si>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</si>
  <si>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</si>
  <si>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</si>
  <si>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</si>
  <si>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</si>
  <si>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</si>
  <si>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</si>
  <si>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</si>
  <si>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</si>
  <si>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</si>
  <si>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</si>
  <si>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</si>
  <si>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</si>
  <si>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</si>
  <si>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</si>
  <si>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</si>
  <si>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</si>
  <si>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</si>
  <si>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</si>
  <si>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</si>
  <si>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</si>
  <si>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</si>
  <si>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</si>
  <si>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</si>
  <si>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</si>
  <si>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</si>
  <si>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</si>
  <si>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</si>
  <si>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</si>
  <si>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</si>
  <si>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</si>
  <si>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</si>
  <si>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</si>
  <si>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</si>
  <si>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</si>
  <si>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</si>
  <si>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</si>
  <si>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</si>
  <si>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</si>
  <si>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</si>
  <si>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</si>
  <si>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</si>
  <si>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</si>
  <si>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</si>
  <si>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</si>
  <si>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</si>
  <si>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</si>
  <si>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</si>
  <si>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</si>
  <si>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</si>
  <si>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</si>
  <si>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</si>
  <si>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</si>
  <si>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</si>
  <si>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</si>
  <si>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</si>
  <si>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</si>
  <si>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</si>
  <si>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</si>
  <si>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</si>
  <si>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</si>
  <si>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</si>
  <si>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</si>
  <si>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</si>
  <si>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</si>
  <si>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</si>
  <si>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</si>
  <si>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</si>
  <si>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</si>
  <si>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</si>
  <si>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</si>
  <si>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</si>
  <si>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</si>
  <si>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</si>
  <si>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</si>
  <si>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</si>
  <si>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</si>
  <si>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</si>
  <si>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</si>
  <si>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</si>
  <si>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</si>
  <si>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</si>
  <si>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</si>
  <si>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</si>
  <si>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</si>
  <si>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</si>
  <si>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</si>
  <si>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</si>
  <si>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</si>
  <si>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</si>
  <si>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</si>
  <si>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</si>
  <si>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</si>
  <si>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</si>
  <si>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</si>
  <si>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</si>
  <si>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</si>
  <si>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</si>
  <si>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</si>
  <si>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</si>
  <si>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</si>
  <si>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</si>
  <si>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</si>
  <si>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</si>
  <si>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</si>
  <si>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</si>
  <si>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</si>
  <si>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</si>
  <si>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</si>
  <si>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</si>
  <si>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</si>
  <si>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</si>
  <si>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</si>
  <si>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</si>
  <si>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</si>
  <si>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</si>
  <si>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</si>
  <si>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</si>
  <si>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</si>
  <si>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</si>
  <si>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</si>
  <si>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</si>
  <si>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</si>
  <si>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</si>
  <si>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</si>
  <si>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</si>
  <si>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</si>
  <si>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</si>
  <si>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</si>
  <si>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</si>
  <si>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</si>
  <si>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</si>
  <si>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</si>
  <si>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</si>
  <si>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</si>
  <si>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</si>
  <si>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</si>
  <si>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</si>
  <si>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</si>
  <si>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</si>
  <si>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</si>
  <si>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</si>
  <si>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</si>
  <si>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</si>
  <si>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</si>
  <si>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</si>
  <si>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</si>
  <si>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</si>
  <si>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</si>
  <si>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</si>
  <si>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</si>
  <si>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</si>
  <si>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</si>
  <si>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</si>
  <si>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</si>
  <si>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</si>
  <si>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</si>
  <si>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</si>
  <si>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</si>
  <si>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</si>
  <si>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</si>
  <si>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</si>
  <si>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</si>
  <si>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</si>
  <si>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</si>
  <si>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</si>
  <si>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</si>
  <si>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</si>
  <si>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</si>
  <si>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</si>
  <si>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</si>
  <si>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</si>
  <si>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</si>
  <si>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</si>
  <si>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</si>
  <si>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</si>
  <si>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</si>
  <si>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</si>
  <si>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</si>
  <si>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</si>
  <si>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</si>
  <si>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</si>
  <si>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</si>
  <si>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</si>
  <si>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</si>
  <si>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</si>
  <si>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</si>
  <si>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</si>
  <si>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</si>
  <si>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</si>
  <si>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</si>
  <si>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</si>
  <si>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</si>
  <si>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</si>
  <si>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</si>
  <si>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</si>
  <si>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</si>
  <si>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</si>
  <si>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</si>
  <si>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</si>
  <si>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</si>
  <si>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</si>
  <si>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</si>
  <si>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</si>
  <si>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</si>
  <si>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</si>
  <si>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</si>
  <si>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</si>
  <si>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</si>
  <si>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</si>
  <si>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</si>
  <si>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</si>
  <si>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</si>
  <si>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</si>
  <si>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</si>
  <si>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</si>
  <si>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</si>
  <si>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</si>
  <si>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</si>
  <si>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</si>
  <si>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</si>
  <si>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</si>
  <si>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</si>
  <si>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</si>
  <si>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</si>
  <si>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</si>
  <si>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</si>
  <si>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</si>
  <si>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</si>
  <si>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</si>
  <si>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</si>
  <si>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</si>
  <si>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</si>
  <si>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</si>
  <si>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</si>
  <si>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</si>
  <si>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</si>
  <si>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</si>
  <si>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</si>
  <si>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</si>
  <si>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</si>
  <si>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</si>
  <si>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</si>
  <si>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</si>
  <si>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</si>
  <si>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</si>
  <si>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</si>
  <si>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</si>
  <si>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</si>
  <si>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</si>
  <si>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</si>
  <si>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</si>
  <si>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</si>
  <si>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</si>
  <si>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</si>
  <si>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</si>
  <si>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</si>
  <si>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</si>
  <si>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</si>
  <si>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</si>
  <si>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</si>
  <si>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</si>
  <si>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</si>
  <si>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</si>
  <si>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</si>
  <si>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</si>
  <si>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</si>
  <si>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</si>
  <si>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</si>
  <si>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</si>
  <si>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</si>
  <si>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</si>
  <si>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</si>
  <si>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</si>
  <si>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</si>
  <si>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</si>
  <si>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</si>
  <si>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</si>
  <si>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</si>
  <si>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</si>
  <si>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</si>
  <si>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</si>
  <si>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</si>
  <si>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</si>
  <si>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</si>
  <si>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</si>
  <si>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</si>
  <si>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</si>
  <si>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</si>
  <si>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</si>
  <si>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</si>
  <si>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</si>
  <si>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</si>
  <si>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</si>
  <si>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</si>
  <si>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</si>
  <si>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</si>
  <si>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</si>
  <si>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</si>
  <si>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</si>
  <si>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</si>
  <si>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</si>
  <si>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</si>
  <si>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</si>
  <si>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</si>
  <si>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</si>
  <si>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</si>
  <si>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</si>
  <si>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</si>
  <si>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</si>
  <si>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</si>
  <si>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</si>
  <si>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</si>
  <si>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</si>
  <si>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</si>
  <si>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</si>
  <si>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</si>
  <si>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</si>
  <si>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</si>
  <si>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</si>
  <si>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</si>
  <si>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</si>
  <si>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</si>
  <si>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</si>
  <si>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</si>
  <si>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</si>
  <si>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石綿健康被害救済事業に必要な経費</t>
    <rPh sb="0" eb="2">
      <t>イシワタ</t>
    </rPh>
    <rPh sb="2" eb="4">
      <t>ケンコウ</t>
    </rPh>
    <rPh sb="4" eb="6">
      <t>ヒガイ</t>
    </rPh>
    <rPh sb="6" eb="8">
      <t>キュウサイ</t>
    </rPh>
    <rPh sb="8" eb="10">
      <t>ジギョウ</t>
    </rPh>
    <rPh sb="11" eb="13">
      <t>ヒツヨウ</t>
    </rPh>
    <rPh sb="14" eb="16">
      <t>ケイヒ</t>
    </rPh>
    <phoneticPr fontId="5"/>
  </si>
  <si>
    <t>労働基準局</t>
    <rPh sb="0" eb="2">
      <t>ロウドウ</t>
    </rPh>
    <rPh sb="2" eb="5">
      <t>キジュンキョク</t>
    </rPh>
    <phoneticPr fontId="5"/>
  </si>
  <si>
    <t>平成１９年度</t>
    <rPh sb="0" eb="2">
      <t>ヘイセイ</t>
    </rPh>
    <rPh sb="4" eb="5">
      <t>ネン</t>
    </rPh>
    <rPh sb="5" eb="6">
      <t>ド</t>
    </rPh>
    <phoneticPr fontId="5"/>
  </si>
  <si>
    <t>終了予定なし</t>
    <rPh sb="0" eb="2">
      <t>シュウリョウ</t>
    </rPh>
    <rPh sb="2" eb="4">
      <t>ヨテイ</t>
    </rPh>
    <phoneticPr fontId="5"/>
  </si>
  <si>
    <t>労働保険徴収課</t>
    <rPh sb="0" eb="2">
      <t>ロウドウ</t>
    </rPh>
    <rPh sb="2" eb="4">
      <t>ホケン</t>
    </rPh>
    <rPh sb="4" eb="7">
      <t>チョウシュウカ</t>
    </rPh>
    <phoneticPr fontId="5"/>
  </si>
  <si>
    <t>森實　久美子</t>
    <rPh sb="0" eb="2">
      <t>モリザネ</t>
    </rPh>
    <rPh sb="3" eb="6">
      <t>クミコ</t>
    </rPh>
    <phoneticPr fontId="5"/>
  </si>
  <si>
    <t>○</t>
  </si>
  <si>
    <t>石綿による健康被害の救済に関する法律第35条、第36条及び第38条</t>
    <rPh sb="0" eb="2">
      <t>イシワタ</t>
    </rPh>
    <rPh sb="5" eb="7">
      <t>ケンコウ</t>
    </rPh>
    <rPh sb="7" eb="9">
      <t>ヒガイ</t>
    </rPh>
    <rPh sb="10" eb="12">
      <t>キュウサイ</t>
    </rPh>
    <rPh sb="13" eb="14">
      <t>カン</t>
    </rPh>
    <rPh sb="16" eb="18">
      <t>ホウリツ</t>
    </rPh>
    <rPh sb="18" eb="19">
      <t>ダイ</t>
    </rPh>
    <rPh sb="21" eb="22">
      <t>ジョウ</t>
    </rPh>
    <rPh sb="23" eb="24">
      <t>ダイ</t>
    </rPh>
    <rPh sb="26" eb="27">
      <t>ジョウ</t>
    </rPh>
    <rPh sb="27" eb="28">
      <t>オヨ</t>
    </rPh>
    <rPh sb="29" eb="30">
      <t>ダイ</t>
    </rPh>
    <rPh sb="32" eb="33">
      <t>ジョウ</t>
    </rPh>
    <phoneticPr fontId="5"/>
  </si>
  <si>
    <t>-</t>
  </si>
  <si>
    <t>-</t>
    <phoneticPr fontId="5"/>
  </si>
  <si>
    <t>石綿による健康被害に対する救済給付に充てるため、労災保険適用事業主から、毎年度一般拠出金を徴収する。</t>
    <rPh sb="0" eb="2">
      <t>イシワタ</t>
    </rPh>
    <rPh sb="5" eb="7">
      <t>ケンコウ</t>
    </rPh>
    <rPh sb="7" eb="9">
      <t>ヒガイ</t>
    </rPh>
    <rPh sb="10" eb="11">
      <t>タイ</t>
    </rPh>
    <rPh sb="13" eb="15">
      <t>キュウサイ</t>
    </rPh>
    <rPh sb="15" eb="17">
      <t>キュウフ</t>
    </rPh>
    <rPh sb="18" eb="19">
      <t>ア</t>
    </rPh>
    <rPh sb="24" eb="26">
      <t>ロウサイ</t>
    </rPh>
    <rPh sb="26" eb="28">
      <t>ホケン</t>
    </rPh>
    <rPh sb="28" eb="30">
      <t>テキヨウ</t>
    </rPh>
    <rPh sb="30" eb="33">
      <t>ジギョウヌシ</t>
    </rPh>
    <rPh sb="36" eb="39">
      <t>マイネンド</t>
    </rPh>
    <rPh sb="39" eb="41">
      <t>イッパン</t>
    </rPh>
    <rPh sb="41" eb="44">
      <t>キョシュツキン</t>
    </rPh>
    <rPh sb="45" eb="47">
      <t>チョウシュウ</t>
    </rPh>
    <phoneticPr fontId="5"/>
  </si>
  <si>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rPh sb="0" eb="2">
      <t>ロウサイ</t>
    </rPh>
    <rPh sb="2" eb="4">
      <t>ホケン</t>
    </rPh>
    <rPh sb="4" eb="6">
      <t>テキヨウ</t>
    </rPh>
    <rPh sb="6" eb="9">
      <t>ジギョウヌシ</t>
    </rPh>
    <rPh sb="11" eb="14">
      <t>マイネンド</t>
    </rPh>
    <rPh sb="14" eb="16">
      <t>イッパン</t>
    </rPh>
    <rPh sb="16" eb="19">
      <t>キョシュツキン</t>
    </rPh>
    <rPh sb="20" eb="22">
      <t>チョウシュウ</t>
    </rPh>
    <rPh sb="25" eb="27">
      <t>イシワタ</t>
    </rPh>
    <rPh sb="30" eb="32">
      <t>ケンコウ</t>
    </rPh>
    <rPh sb="32" eb="34">
      <t>ヒガイ</t>
    </rPh>
    <rPh sb="35" eb="37">
      <t>キュウサイ</t>
    </rPh>
    <rPh sb="38" eb="39">
      <t>カン</t>
    </rPh>
    <rPh sb="41" eb="43">
      <t>ホウリツ</t>
    </rPh>
    <rPh sb="45" eb="46">
      <t>モト</t>
    </rPh>
    <rPh sb="49" eb="51">
      <t>ノウフ</t>
    </rPh>
    <rPh sb="54" eb="56">
      <t>イッパン</t>
    </rPh>
    <rPh sb="56" eb="59">
      <t>キョシュツキン</t>
    </rPh>
    <rPh sb="61" eb="63">
      <t>チョウシュウ</t>
    </rPh>
    <rPh sb="64" eb="65">
      <t>カカ</t>
    </rPh>
    <rPh sb="66" eb="69">
      <t>ジムヒ</t>
    </rPh>
    <rPh sb="70" eb="71">
      <t>ノゾ</t>
    </rPh>
    <rPh sb="73" eb="74">
      <t>ガク</t>
    </rPh>
    <rPh sb="75" eb="78">
      <t>カンキョウショウ</t>
    </rPh>
    <rPh sb="78" eb="80">
      <t>ショカン</t>
    </rPh>
    <rPh sb="81" eb="83">
      <t>ドクリツ</t>
    </rPh>
    <rPh sb="83" eb="85">
      <t>ギョウセイ</t>
    </rPh>
    <rPh sb="85" eb="87">
      <t>ホウジン</t>
    </rPh>
    <rPh sb="87" eb="89">
      <t>カンキョウ</t>
    </rPh>
    <rPh sb="89" eb="91">
      <t>サイセイ</t>
    </rPh>
    <rPh sb="91" eb="93">
      <t>ホゼン</t>
    </rPh>
    <rPh sb="93" eb="95">
      <t>キコウ</t>
    </rPh>
    <rPh sb="96" eb="98">
      <t>コウフ</t>
    </rPh>
    <phoneticPr fontId="5"/>
  </si>
  <si>
    <t>石綿健康被害救済事業交付金</t>
    <rPh sb="0" eb="2">
      <t>イシワタ</t>
    </rPh>
    <rPh sb="2" eb="4">
      <t>ケンコウ</t>
    </rPh>
    <rPh sb="4" eb="6">
      <t>ヒガイ</t>
    </rPh>
    <rPh sb="6" eb="8">
      <t>キュウサイ</t>
    </rPh>
    <rPh sb="8" eb="10">
      <t>ジギョウ</t>
    </rPh>
    <rPh sb="10" eb="13">
      <t>コウフキン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</si>
  <si>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</si>
  <si>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</si>
  <si>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</si>
  <si>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一般拠出金収納率を前年度と同率以上とする</t>
    <rPh sb="0" eb="2">
      <t>イッパン</t>
    </rPh>
    <rPh sb="2" eb="5">
      <t>キョシュツキン</t>
    </rPh>
    <rPh sb="5" eb="8">
      <t>シュウノウリツ</t>
    </rPh>
    <rPh sb="9" eb="12">
      <t>ゼンネンド</t>
    </rPh>
    <rPh sb="13" eb="15">
      <t>ドウリツ</t>
    </rPh>
    <rPh sb="15" eb="17">
      <t>イジョウ</t>
    </rPh>
    <phoneticPr fontId="5"/>
  </si>
  <si>
    <t>一般拠出金収納率</t>
    <rPh sb="0" eb="2">
      <t>イッパン</t>
    </rPh>
    <rPh sb="2" eb="5">
      <t>キョシュツキン</t>
    </rPh>
    <rPh sb="5" eb="8">
      <t>シュウノウリツ</t>
    </rPh>
    <phoneticPr fontId="5"/>
  </si>
  <si>
    <t>件</t>
    <rPh sb="0" eb="1">
      <t>ケン</t>
    </rPh>
    <phoneticPr fontId="5"/>
  </si>
  <si>
    <t>円</t>
    <rPh sb="0" eb="1">
      <t>エン</t>
    </rPh>
    <phoneticPr fontId="5"/>
  </si>
  <si>
    <t>　　X/Y</t>
  </si>
  <si>
    <t>-</t>
    <phoneticPr fontId="5"/>
  </si>
  <si>
    <t>-</t>
    <phoneticPr fontId="5"/>
  </si>
  <si>
    <t>-</t>
    <phoneticPr fontId="5"/>
  </si>
  <si>
    <t>-</t>
    <phoneticPr fontId="5"/>
  </si>
  <si>
    <t>-</t>
    <phoneticPr fontId="5"/>
  </si>
  <si>
    <t>-</t>
    <phoneticPr fontId="5"/>
  </si>
  <si>
    <t>施策大目標５　労働保険適用徴収業務の適正かつ円滑な実施を図ること</t>
    <rPh sb="18" eb="20">
      <t>テキセイ</t>
    </rPh>
    <phoneticPr fontId="5"/>
  </si>
  <si>
    <t>Ⅲ－５－１　労働保険適用促進及び労働保険料等の適正徴収を図ること</t>
  </si>
  <si>
    <t>-</t>
    <phoneticPr fontId="5"/>
  </si>
  <si>
    <t>-</t>
    <phoneticPr fontId="5"/>
  </si>
  <si>
    <t>納入督励によって労働保険料及び一般拠出金収納率を向上させることにより、労働保険料の適正徴収を図る。</t>
    <rPh sb="0" eb="2">
      <t>ノウニュウ</t>
    </rPh>
    <rPh sb="2" eb="4">
      <t>トクレイ</t>
    </rPh>
    <rPh sb="8" eb="10">
      <t>ロウドウ</t>
    </rPh>
    <rPh sb="10" eb="13">
      <t>ホケンリョウ</t>
    </rPh>
    <rPh sb="13" eb="14">
      <t>オヨ</t>
    </rPh>
    <rPh sb="15" eb="17">
      <t>イッパン</t>
    </rPh>
    <rPh sb="17" eb="20">
      <t>キョシュツキン</t>
    </rPh>
    <rPh sb="20" eb="23">
      <t>シュウノウリツ</t>
    </rPh>
    <rPh sb="24" eb="26">
      <t>コウジョウ</t>
    </rPh>
    <rPh sb="35" eb="37">
      <t>ロウドウ</t>
    </rPh>
    <rPh sb="37" eb="39">
      <t>ホケン</t>
    </rPh>
    <rPh sb="41" eb="43">
      <t>テキセイ</t>
    </rPh>
    <rPh sb="43" eb="45">
      <t>チョウシュウ</t>
    </rPh>
    <rPh sb="46" eb="47">
      <t>ハカ</t>
    </rPh>
    <phoneticPr fontId="5"/>
  </si>
  <si>
    <t>-</t>
    <phoneticPr fontId="5"/>
  </si>
  <si>
    <t>-</t>
    <phoneticPr fontId="5"/>
  </si>
  <si>
    <t>無</t>
  </si>
  <si>
    <t>‐</t>
  </si>
  <si>
    <t>石綿健康被害の救済を行うため、労災保険適用事業主から一般拠出金の徴収等を行うことを目的としており、国民や社会のニーズを的確に反映している。</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イッパン</t>
    </rPh>
    <rPh sb="28" eb="31">
      <t>キョシュツキン</t>
    </rPh>
    <rPh sb="32" eb="34">
      <t>チョウシュウ</t>
    </rPh>
    <rPh sb="34" eb="35">
      <t>トウ</t>
    </rPh>
    <rPh sb="36" eb="37">
      <t>オコナ</t>
    </rPh>
    <rPh sb="41" eb="43">
      <t>モクテキ</t>
    </rPh>
    <rPh sb="49" eb="51">
      <t>コクミン</t>
    </rPh>
    <rPh sb="52" eb="54">
      <t>シャカイ</t>
    </rPh>
    <rPh sb="59" eb="61">
      <t>テキカク</t>
    </rPh>
    <rPh sb="62" eb="64">
      <t>ハンエイ</t>
    </rPh>
    <phoneticPr fontId="5"/>
  </si>
  <si>
    <t>国が石綿健康被害の救済を行うための財源として、一般拠出金の徴収等を行うものであり、国が実施すべきである。</t>
    <rPh sb="0" eb="1">
      <t>クニ</t>
    </rPh>
    <rPh sb="2" eb="4">
      <t>イシワタ</t>
    </rPh>
    <rPh sb="4" eb="6">
      <t>ケンコウ</t>
    </rPh>
    <rPh sb="6" eb="8">
      <t>ヒガイ</t>
    </rPh>
    <rPh sb="9" eb="11">
      <t>キュウサイ</t>
    </rPh>
    <rPh sb="12" eb="13">
      <t>オコナ</t>
    </rPh>
    <rPh sb="17" eb="19">
      <t>ザイゲン</t>
    </rPh>
    <rPh sb="23" eb="25">
      <t>イッパン</t>
    </rPh>
    <rPh sb="25" eb="28">
      <t>キョシュツキン</t>
    </rPh>
    <rPh sb="29" eb="31">
      <t>チョウシュウ</t>
    </rPh>
    <rPh sb="31" eb="32">
      <t>トウ</t>
    </rPh>
    <rPh sb="33" eb="34">
      <t>オコナ</t>
    </rPh>
    <rPh sb="41" eb="42">
      <t>クニ</t>
    </rPh>
    <rPh sb="43" eb="45">
      <t>ジッシ</t>
    </rPh>
    <phoneticPr fontId="5"/>
  </si>
  <si>
    <t>石綿健康被害の救済を行うために労災保険適用事業主から徴収した一般拠出金を、法律に基づき環境省所管の独立行政法人に交付しているものであるため、政策目的の達成手段として必要かつ適切であり、優先度は高い。</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チョウシュウ</t>
    </rPh>
    <rPh sb="30" eb="32">
      <t>イッパン</t>
    </rPh>
    <rPh sb="32" eb="35">
      <t>キョシュツキン</t>
    </rPh>
    <rPh sb="37" eb="39">
      <t>ホウリツ</t>
    </rPh>
    <rPh sb="40" eb="41">
      <t>モト</t>
    </rPh>
    <rPh sb="43" eb="46">
      <t>カンキョウショウ</t>
    </rPh>
    <rPh sb="46" eb="48">
      <t>ショカン</t>
    </rPh>
    <rPh sb="49" eb="51">
      <t>ドクリツ</t>
    </rPh>
    <rPh sb="51" eb="53">
      <t>ギョウセイ</t>
    </rPh>
    <rPh sb="53" eb="55">
      <t>ホウジン</t>
    </rPh>
    <rPh sb="56" eb="58">
      <t>コウフ</t>
    </rPh>
    <rPh sb="70" eb="72">
      <t>セイサク</t>
    </rPh>
    <rPh sb="72" eb="74">
      <t>モクテキ</t>
    </rPh>
    <rPh sb="75" eb="77">
      <t>タッセイ</t>
    </rPh>
    <rPh sb="77" eb="79">
      <t>シュダン</t>
    </rPh>
    <rPh sb="82" eb="84">
      <t>ヒツヨウ</t>
    </rPh>
    <rPh sb="86" eb="88">
      <t>テキセツ</t>
    </rPh>
    <rPh sb="92" eb="95">
      <t>ユウセンド</t>
    </rPh>
    <rPh sb="96" eb="97">
      <t>タカ</t>
    </rPh>
    <phoneticPr fontId="5"/>
  </si>
  <si>
    <t>本事業は、一般拠出金の徴収等を行っているものであるが、事業主から徴収した一般拠出金収入及び法律に基づき繰り入れた一般会計から経費を支出していることから、石綿健康被害救済給付対象者である受益者との負担関係は妥当である。</t>
    <rPh sb="0" eb="1">
      <t>ホン</t>
    </rPh>
    <rPh sb="1" eb="3">
      <t>ジギョウ</t>
    </rPh>
    <rPh sb="5" eb="7">
      <t>イッパン</t>
    </rPh>
    <rPh sb="7" eb="10">
      <t>キョシュツキン</t>
    </rPh>
    <rPh sb="11" eb="13">
      <t>チョウシュウ</t>
    </rPh>
    <rPh sb="13" eb="14">
      <t>トウ</t>
    </rPh>
    <rPh sb="15" eb="16">
      <t>オコナ</t>
    </rPh>
    <rPh sb="27" eb="30">
      <t>ジギョウヌシ</t>
    </rPh>
    <rPh sb="32" eb="34">
      <t>チョウシュウ</t>
    </rPh>
    <rPh sb="36" eb="38">
      <t>イッパン</t>
    </rPh>
    <rPh sb="38" eb="41">
      <t>キョシュツキン</t>
    </rPh>
    <rPh sb="41" eb="43">
      <t>シュウニュウ</t>
    </rPh>
    <rPh sb="43" eb="44">
      <t>オヨ</t>
    </rPh>
    <rPh sb="45" eb="47">
      <t>ホウリツ</t>
    </rPh>
    <rPh sb="48" eb="49">
      <t>モト</t>
    </rPh>
    <rPh sb="51" eb="52">
      <t>ク</t>
    </rPh>
    <rPh sb="53" eb="54">
      <t>イ</t>
    </rPh>
    <rPh sb="56" eb="58">
      <t>イッパン</t>
    </rPh>
    <rPh sb="58" eb="60">
      <t>カイケイ</t>
    </rPh>
    <rPh sb="62" eb="64">
      <t>ケイヒ</t>
    </rPh>
    <rPh sb="65" eb="67">
      <t>シシュツ</t>
    </rPh>
    <rPh sb="76" eb="78">
      <t>イシワタ</t>
    </rPh>
    <rPh sb="78" eb="80">
      <t>ケンコウ</t>
    </rPh>
    <rPh sb="82" eb="84">
      <t>キュウサイ</t>
    </rPh>
    <rPh sb="84" eb="86">
      <t>キュウフ</t>
    </rPh>
    <rPh sb="86" eb="88">
      <t>タイショウ</t>
    </rPh>
    <rPh sb="88" eb="89">
      <t>シャ</t>
    </rPh>
    <rPh sb="92" eb="95">
      <t>ジュエキシャ</t>
    </rPh>
    <rPh sb="97" eb="99">
      <t>フタン</t>
    </rPh>
    <rPh sb="99" eb="101">
      <t>カンケイ</t>
    </rPh>
    <rPh sb="102" eb="104">
      <t>ダトウ</t>
    </rPh>
    <phoneticPr fontId="5"/>
  </si>
  <si>
    <t>-</t>
    <phoneticPr fontId="5"/>
  </si>
  <si>
    <t>徴収事務や業務用紙の調達等について、労働保険適用徴収業務と一体的に実施することにより、コスト削減に努めている。</t>
    <rPh sb="0" eb="2">
      <t>チョウシュウ</t>
    </rPh>
    <rPh sb="2" eb="4">
      <t>ジム</t>
    </rPh>
    <rPh sb="5" eb="7">
      <t>ギョウム</t>
    </rPh>
    <rPh sb="7" eb="9">
      <t>ヨウシ</t>
    </rPh>
    <rPh sb="10" eb="12">
      <t>チョウタツ</t>
    </rPh>
    <rPh sb="12" eb="13">
      <t>トウ</t>
    </rPh>
    <rPh sb="18" eb="20">
      <t>ロウドウ</t>
    </rPh>
    <rPh sb="20" eb="22">
      <t>ホケン</t>
    </rPh>
    <rPh sb="22" eb="24">
      <t>テキヨウ</t>
    </rPh>
    <rPh sb="24" eb="26">
      <t>チョウシュウ</t>
    </rPh>
    <rPh sb="26" eb="28">
      <t>ギョウム</t>
    </rPh>
    <rPh sb="29" eb="32">
      <t>イッタイテキ</t>
    </rPh>
    <rPh sb="33" eb="35">
      <t>ジッシ</t>
    </rPh>
    <rPh sb="46" eb="48">
      <t>サクゲン</t>
    </rPh>
    <rPh sb="49" eb="50">
      <t>ツト</t>
    </rPh>
    <phoneticPr fontId="5"/>
  </si>
  <si>
    <t>蓄積した事業場データ等を活用し、適切な一般拠出金の徴収等に努めている。</t>
    <rPh sb="0" eb="2">
      <t>チクセキ</t>
    </rPh>
    <rPh sb="4" eb="6">
      <t>ジギョウ</t>
    </rPh>
    <rPh sb="6" eb="7">
      <t>バ</t>
    </rPh>
    <rPh sb="10" eb="11">
      <t>トウ</t>
    </rPh>
    <rPh sb="12" eb="14">
      <t>カツヨウ</t>
    </rPh>
    <rPh sb="16" eb="18">
      <t>テキセツ</t>
    </rPh>
    <rPh sb="19" eb="21">
      <t>イッパン</t>
    </rPh>
    <rPh sb="21" eb="24">
      <t>キョシュツキン</t>
    </rPh>
    <rPh sb="25" eb="27">
      <t>チョウシュウ</t>
    </rPh>
    <rPh sb="27" eb="28">
      <t>トウ</t>
    </rPh>
    <rPh sb="29" eb="30">
      <t>ツト</t>
    </rPh>
    <phoneticPr fontId="5"/>
  </si>
  <si>
    <t>821</t>
  </si>
  <si>
    <t>460</t>
  </si>
  <si>
    <t>732</t>
  </si>
  <si>
    <t>474</t>
  </si>
  <si>
    <t>642</t>
  </si>
  <si>
    <t>473</t>
  </si>
  <si>
    <t>450</t>
  </si>
  <si>
    <t>466</t>
    <phoneticPr fontId="5"/>
  </si>
  <si>
    <t>厚生労働省</t>
  </si>
  <si>
    <t>交付金</t>
    <rPh sb="0" eb="3">
      <t>コウフキン</t>
    </rPh>
    <phoneticPr fontId="5"/>
  </si>
  <si>
    <t>A.（独）環境再生保全機構</t>
    <rPh sb="5" eb="7">
      <t>カンキョウ</t>
    </rPh>
    <rPh sb="7" eb="9">
      <t>サイセイ</t>
    </rPh>
    <rPh sb="9" eb="11">
      <t>ホゼン</t>
    </rPh>
    <rPh sb="11" eb="13">
      <t>キコウ</t>
    </rPh>
    <phoneticPr fontId="5"/>
  </si>
  <si>
    <t>B.大阪労働局</t>
    <rPh sb="2" eb="4">
      <t>オオサカ</t>
    </rPh>
    <rPh sb="4" eb="7">
      <t>ロウドウキョク</t>
    </rPh>
    <phoneticPr fontId="5"/>
  </si>
  <si>
    <t>C.　A事務組合</t>
    <rPh sb="4" eb="6">
      <t>ジム</t>
    </rPh>
    <rPh sb="6" eb="8">
      <t>クミアイ</t>
    </rPh>
    <phoneticPr fontId="5"/>
  </si>
  <si>
    <t>D.　A社</t>
    <rPh sb="4" eb="5">
      <t>シャ</t>
    </rPh>
    <phoneticPr fontId="5"/>
  </si>
  <si>
    <t>E.事務費</t>
    <rPh sb="2" eb="5">
      <t>ジムヒ</t>
    </rPh>
    <phoneticPr fontId="5"/>
  </si>
  <si>
    <t>石綿健康被害救済基金</t>
    <rPh sb="0" eb="2">
      <t>イシワタ</t>
    </rPh>
    <rPh sb="2" eb="4">
      <t>ケンコウ</t>
    </rPh>
    <rPh sb="4" eb="6">
      <t>ヒガイ</t>
    </rPh>
    <rPh sb="6" eb="8">
      <t>キュウサイ</t>
    </rPh>
    <rPh sb="8" eb="10">
      <t>キキン</t>
    </rPh>
    <phoneticPr fontId="5"/>
  </si>
  <si>
    <t>一般拠出金徴収指導員謝金</t>
    <rPh sb="0" eb="2">
      <t>イッパン</t>
    </rPh>
    <rPh sb="2" eb="5">
      <t>キョシュツキン</t>
    </rPh>
    <rPh sb="5" eb="7">
      <t>チョウシュウ</t>
    </rPh>
    <rPh sb="7" eb="10">
      <t>シドウイン</t>
    </rPh>
    <rPh sb="10" eb="12">
      <t>シャキン</t>
    </rPh>
    <phoneticPr fontId="5"/>
  </si>
  <si>
    <t>報奨金</t>
    <rPh sb="0" eb="3">
      <t>ホウショウキン</t>
    </rPh>
    <phoneticPr fontId="5"/>
  </si>
  <si>
    <t>人件費等</t>
    <rPh sb="0" eb="3">
      <t>ジンケンヒ</t>
    </rPh>
    <rPh sb="3" eb="4">
      <t>トウ</t>
    </rPh>
    <phoneticPr fontId="5"/>
  </si>
  <si>
    <t>返還金</t>
    <rPh sb="0" eb="3">
      <t>ヘンカンキン</t>
    </rPh>
    <phoneticPr fontId="5"/>
  </si>
  <si>
    <t>社会保険料等</t>
    <rPh sb="0" eb="2">
      <t>シャカイ</t>
    </rPh>
    <rPh sb="2" eb="5">
      <t>ホケンリョウ</t>
    </rPh>
    <rPh sb="5" eb="6">
      <t>トウ</t>
    </rPh>
    <phoneticPr fontId="5"/>
  </si>
  <si>
    <t>（独）環境再生保全機構</t>
    <rPh sb="3" eb="5">
      <t>カンキョウ</t>
    </rPh>
    <rPh sb="5" eb="7">
      <t>サイセイ</t>
    </rPh>
    <rPh sb="7" eb="9">
      <t>ホゼン</t>
    </rPh>
    <rPh sb="9" eb="11">
      <t>キコウ</t>
    </rPh>
    <phoneticPr fontId="5"/>
  </si>
  <si>
    <t>石綿健康被害救済基金の運営等</t>
    <rPh sb="0" eb="2">
      <t>イシワタ</t>
    </rPh>
    <rPh sb="2" eb="4">
      <t>ケンコウ</t>
    </rPh>
    <rPh sb="4" eb="6">
      <t>ヒガイ</t>
    </rPh>
    <rPh sb="6" eb="8">
      <t>キュウサイ</t>
    </rPh>
    <rPh sb="8" eb="10">
      <t>キキン</t>
    </rPh>
    <rPh sb="11" eb="13">
      <t>ウンエイ</t>
    </rPh>
    <rPh sb="13" eb="14">
      <t>トウ</t>
    </rPh>
    <phoneticPr fontId="5"/>
  </si>
  <si>
    <t>-</t>
    <phoneticPr fontId="5"/>
  </si>
  <si>
    <t>-</t>
    <phoneticPr fontId="5"/>
  </si>
  <si>
    <t>A事務組合</t>
    <rPh sb="1" eb="3">
      <t>ジム</t>
    </rPh>
    <rPh sb="3" eb="5">
      <t>クミアイ</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</si>
  <si>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</si>
  <si>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</si>
  <si>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</si>
  <si>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</si>
  <si>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</si>
  <si>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</si>
  <si>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</si>
  <si>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</si>
  <si>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</si>
  <si>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委託事業場に係る一般拠出金の申告、納付等</t>
    <rPh sb="0" eb="2">
      <t>イタク</t>
    </rPh>
    <rPh sb="2" eb="4">
      <t>ジギョウ</t>
    </rPh>
    <rPh sb="4" eb="5">
      <t>バ</t>
    </rPh>
    <rPh sb="6" eb="7">
      <t>カカ</t>
    </rPh>
    <rPh sb="8" eb="10">
      <t>イッパン</t>
    </rPh>
    <rPh sb="10" eb="13">
      <t>キョシュツキン</t>
    </rPh>
    <rPh sb="14" eb="16">
      <t>シンコク</t>
    </rPh>
    <rPh sb="17" eb="19">
      <t>ノウフ</t>
    </rPh>
    <rPh sb="19" eb="20">
      <t>トウ</t>
    </rPh>
    <phoneticPr fontId="5"/>
  </si>
  <si>
    <t>-</t>
    <phoneticPr fontId="5"/>
  </si>
  <si>
    <t>-</t>
    <phoneticPr fontId="5"/>
  </si>
  <si>
    <t>-</t>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</si>
  <si>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</si>
  <si>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</si>
  <si>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</si>
  <si>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</si>
  <si>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</si>
  <si>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</si>
  <si>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</si>
  <si>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</si>
  <si>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</si>
  <si>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</si>
  <si>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</si>
  <si>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</si>
  <si>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「石綿による健康被害の救済に関する法律施行規則」第２条の３に基づく還付</t>
    <rPh sb="1" eb="3">
      <t>イシワタ</t>
    </rPh>
    <rPh sb="6" eb="8">
      <t>ケンコウ</t>
    </rPh>
    <rPh sb="8" eb="10">
      <t>ヒガイ</t>
    </rPh>
    <rPh sb="11" eb="13">
      <t>キュウサイ</t>
    </rPh>
    <rPh sb="14" eb="15">
      <t>カン</t>
    </rPh>
    <rPh sb="17" eb="19">
      <t>ホウリツ</t>
    </rPh>
    <rPh sb="19" eb="21">
      <t>セコウ</t>
    </rPh>
    <rPh sb="21" eb="23">
      <t>キソク</t>
    </rPh>
    <rPh sb="24" eb="25">
      <t>ダイ</t>
    </rPh>
    <rPh sb="26" eb="27">
      <t>ジョウ</t>
    </rPh>
    <rPh sb="30" eb="31">
      <t>モト</t>
    </rPh>
    <rPh sb="33" eb="35">
      <t>カンプ</t>
    </rPh>
    <phoneticPr fontId="5"/>
  </si>
  <si>
    <t>-</t>
    <phoneticPr fontId="5"/>
  </si>
  <si>
    <t>-</t>
    <phoneticPr fontId="5"/>
  </si>
  <si>
    <t>-</t>
    <phoneticPr fontId="5"/>
  </si>
  <si>
    <t>-</t>
    <phoneticPr fontId="5"/>
  </si>
  <si>
    <t>-</t>
    <phoneticPr fontId="5"/>
  </si>
  <si>
    <t>一般拠出金の徴収等に必要な謝金、労働保険業務庁費、独立行政法人環境再生保全機構への交付金等で交付されており、必要なものに限定されている。</t>
    <rPh sb="0" eb="2">
      <t>イッパン</t>
    </rPh>
    <rPh sb="2" eb="5">
      <t>キョシュツキン</t>
    </rPh>
    <rPh sb="6" eb="8">
      <t>チョウシュウ</t>
    </rPh>
    <rPh sb="8" eb="9">
      <t>トウ</t>
    </rPh>
    <rPh sb="10" eb="12">
      <t>ヒツヨウ</t>
    </rPh>
    <rPh sb="13" eb="15">
      <t>シャキン</t>
    </rPh>
    <rPh sb="16" eb="18">
      <t>ロウドウ</t>
    </rPh>
    <rPh sb="18" eb="20">
      <t>ホケン</t>
    </rPh>
    <rPh sb="20" eb="22">
      <t>ギョウム</t>
    </rPh>
    <rPh sb="22" eb="24">
      <t>チョウヒ</t>
    </rPh>
    <rPh sb="25" eb="27">
      <t>ドクリツ</t>
    </rPh>
    <rPh sb="27" eb="29">
      <t>ギョウセイ</t>
    </rPh>
    <rPh sb="29" eb="31">
      <t>ホウジン</t>
    </rPh>
    <rPh sb="31" eb="33">
      <t>カンキョウ</t>
    </rPh>
    <rPh sb="33" eb="35">
      <t>サイセイ</t>
    </rPh>
    <rPh sb="35" eb="37">
      <t>ホゼン</t>
    </rPh>
    <rPh sb="37" eb="39">
      <t>キコウ</t>
    </rPh>
    <rPh sb="41" eb="44">
      <t>コウフキン</t>
    </rPh>
    <rPh sb="44" eb="45">
      <t>トウ</t>
    </rPh>
    <rPh sb="46" eb="48">
      <t>コウフ</t>
    </rPh>
    <rPh sb="54" eb="56">
      <t>ヒツヨウ</t>
    </rPh>
    <rPh sb="60" eb="62">
      <t>ゲンテイ</t>
    </rPh>
    <phoneticPr fontId="5"/>
  </si>
  <si>
    <t>293,849,378
/3,883,974,278×100</t>
    <phoneticPr fontId="5"/>
  </si>
  <si>
    <t>256,383,665/3,727,985,628×100</t>
    <phoneticPr fontId="5"/>
  </si>
  <si>
    <t>-</t>
    <phoneticPr fontId="5"/>
  </si>
  <si>
    <t>-</t>
    <phoneticPr fontId="5"/>
  </si>
  <si>
    <t>-</t>
    <phoneticPr fontId="5"/>
  </si>
  <si>
    <t>-</t>
    <phoneticPr fontId="5"/>
  </si>
  <si>
    <t>大阪労働局</t>
    <rPh sb="0" eb="2">
      <t>オオサカ</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</si>
  <si>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</si>
  <si>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</si>
  <si>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東京労働局</t>
    <rPh sb="0" eb="2">
      <t>トウキョウ</t>
    </rPh>
    <rPh sb="2" eb="5">
      <t>ロウドウキョク</t>
    </rPh>
    <phoneticPr fontId="5"/>
  </si>
  <si>
    <t>一般拠出金の徴収、報奨金の審査・交付等</t>
    <rPh sb="0" eb="2">
      <t>イッパン</t>
    </rPh>
    <rPh sb="2" eb="5">
      <t>キョシュツキン</t>
    </rPh>
    <rPh sb="6" eb="8">
      <t>チョウシュウ</t>
    </rPh>
    <rPh sb="9" eb="12">
      <t>ホウショウキン</t>
    </rPh>
    <rPh sb="13" eb="15">
      <t>シンサ</t>
    </rPh>
    <rPh sb="16" eb="18">
      <t>コウフ</t>
    </rPh>
    <rPh sb="18" eb="19">
      <t>トウ</t>
    </rPh>
    <phoneticPr fontId="5"/>
  </si>
  <si>
    <t>福岡労働局</t>
    <rPh sb="0" eb="2">
      <t>フクオカ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</si>
  <si>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</si>
  <si>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</si>
  <si>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</si>
  <si>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宮城労働局</t>
    <rPh sb="0" eb="2">
      <t>ミヤギ</t>
    </rPh>
    <rPh sb="2" eb="5">
      <t>ロウドウキョク</t>
    </rPh>
    <phoneticPr fontId="5"/>
  </si>
  <si>
    <t>北海道労働局</t>
    <rPh sb="0" eb="3">
      <t>ホッカイドウ</t>
    </rPh>
    <rPh sb="3" eb="5">
      <t>ロウドウ</t>
    </rPh>
    <rPh sb="5" eb="6">
      <t>キョク</t>
    </rPh>
    <phoneticPr fontId="5"/>
  </si>
  <si>
    <t>-</t>
    <phoneticPr fontId="5"/>
  </si>
  <si>
    <t>-</t>
    <phoneticPr fontId="5"/>
  </si>
  <si>
    <t>-</t>
    <phoneticPr fontId="5"/>
  </si>
  <si>
    <t>-</t>
    <phoneticPr fontId="5"/>
  </si>
  <si>
    <t>-</t>
    <phoneticPr fontId="5"/>
  </si>
  <si>
    <t>-</t>
    <phoneticPr fontId="5"/>
  </si>
  <si>
    <t>-</t>
    <phoneticPr fontId="5"/>
  </si>
  <si>
    <t>一般拠出金の徴収</t>
    <rPh sb="0" eb="2">
      <t>イッパン</t>
    </rPh>
    <rPh sb="2" eb="5">
      <t>キョシュツキン</t>
    </rPh>
    <rPh sb="6" eb="8">
      <t>チョウシュウ</t>
    </rPh>
    <phoneticPr fontId="5"/>
  </si>
  <si>
    <t>-</t>
    <phoneticPr fontId="5"/>
  </si>
  <si>
    <t>水三島紙工株式会社</t>
    <rPh sb="0" eb="1">
      <t>ミズ</t>
    </rPh>
    <rPh sb="1" eb="3">
      <t>ミシマ</t>
    </rPh>
    <rPh sb="3" eb="5">
      <t>シコウ</t>
    </rPh>
    <rPh sb="5" eb="9">
      <t>カブシキガイシャ</t>
    </rPh>
    <phoneticPr fontId="5"/>
  </si>
  <si>
    <t>-</t>
    <phoneticPr fontId="5"/>
  </si>
  <si>
    <t>有</t>
  </si>
  <si>
    <t>令和２年度分労働保険徴収業務用紙（日銀帳票テスト有ＯＣＲ（連続帳票））の作成</t>
  </si>
  <si>
    <t>労災・労働保険調査員</t>
    <rPh sb="0" eb="2">
      <t>ロウサイ</t>
    </rPh>
    <rPh sb="3" eb="5">
      <t>ロウドウ</t>
    </rPh>
    <rPh sb="5" eb="7">
      <t>ホケン</t>
    </rPh>
    <rPh sb="7" eb="10">
      <t>チョウサイン</t>
    </rPh>
    <phoneticPr fontId="5"/>
  </si>
  <si>
    <t>労災・労働保険調査員謝金</t>
    <rPh sb="0" eb="2">
      <t>ロウサイ</t>
    </rPh>
    <rPh sb="3" eb="5">
      <t>ロウドウ</t>
    </rPh>
    <rPh sb="5" eb="7">
      <t>ホケン</t>
    </rPh>
    <rPh sb="7" eb="10">
      <t>チョウサイン</t>
    </rPh>
    <rPh sb="9" eb="10">
      <t>イン</t>
    </rPh>
    <rPh sb="10" eb="12">
      <t>シャキン</t>
    </rPh>
    <phoneticPr fontId="5"/>
  </si>
  <si>
    <t>-</t>
    <phoneticPr fontId="5"/>
  </si>
  <si>
    <t>未手続事業一掃対策により労働保険に加入した事業場数</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phoneticPr fontId="5"/>
  </si>
  <si>
    <t>未手続事業対策により労働保険に加入した事業場数</t>
    <rPh sb="0" eb="3">
      <t>ミテツヅキ</t>
    </rPh>
    <rPh sb="3" eb="5">
      <t>ジギョウ</t>
    </rPh>
    <rPh sb="5" eb="7">
      <t>タイサク</t>
    </rPh>
    <rPh sb="10" eb="12">
      <t>ロウドウ</t>
    </rPh>
    <rPh sb="12" eb="14">
      <t>ホケン</t>
    </rPh>
    <rPh sb="15" eb="17">
      <t>カニュウ</t>
    </rPh>
    <rPh sb="19" eb="21">
      <t>ジギョウ</t>
    </rPh>
    <rPh sb="21" eb="22">
      <t>バ</t>
    </rPh>
    <rPh sb="22" eb="23">
      <t>カズ</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</si>
  <si>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</si>
  <si>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100円当たり徴収コスト＝徴収事務費／一般拠出金収入×100
X：徴収事務費
Y：一般拠出金収入</t>
    <rPh sb="3" eb="4">
      <t>エン</t>
    </rPh>
    <rPh sb="4" eb="5">
      <t>ア</t>
    </rPh>
    <rPh sb="7" eb="9">
      <t>チョウシュウ</t>
    </rPh>
    <rPh sb="13" eb="15">
      <t>チョウシュウ</t>
    </rPh>
    <rPh sb="15" eb="18">
      <t>ジムヒ</t>
    </rPh>
    <rPh sb="19" eb="21">
      <t>イッパン</t>
    </rPh>
    <rPh sb="21" eb="24">
      <t>キョシュツキン</t>
    </rPh>
    <rPh sb="24" eb="26">
      <t>シュウニュウ</t>
    </rPh>
    <rPh sb="33" eb="35">
      <t>チョウシュウ</t>
    </rPh>
    <rPh sb="35" eb="38">
      <t>ジムヒ</t>
    </rPh>
    <rPh sb="41" eb="43">
      <t>イッパン</t>
    </rPh>
    <rPh sb="43" eb="46">
      <t>キョシュツキン</t>
    </rPh>
    <rPh sb="46" eb="48">
      <t>シュウニュウ</t>
    </rPh>
    <phoneticPr fontId="5"/>
  </si>
  <si>
    <t>一般競争入札の実施により競争性を確保しているが、一者応札となったものがあった。次回の入札に向けて、業者への声かけや入札説明会での丁寧な説明を行うことにより、一者応札の解消を図っていく。</t>
    <rPh sb="0" eb="2">
      <t>イッパン</t>
    </rPh>
    <rPh sb="2" eb="4">
      <t>キョウソウ</t>
    </rPh>
    <rPh sb="4" eb="6">
      <t>ニュウサツ</t>
    </rPh>
    <rPh sb="7" eb="9">
      <t>ジッシ</t>
    </rPh>
    <rPh sb="12" eb="15">
      <t>キョウソウセイ</t>
    </rPh>
    <rPh sb="16" eb="18">
      <t>カクホ</t>
    </rPh>
    <rPh sb="24" eb="25">
      <t>イッ</t>
    </rPh>
    <rPh sb="25" eb="26">
      <t>シャ</t>
    </rPh>
    <rPh sb="26" eb="28">
      <t>オウサツ</t>
    </rPh>
    <rPh sb="39" eb="41">
      <t>ジカイ</t>
    </rPh>
    <rPh sb="42" eb="44">
      <t>ニュウサツ</t>
    </rPh>
    <rPh sb="45" eb="46">
      <t>ム</t>
    </rPh>
    <rPh sb="49" eb="51">
      <t>ギョウシャ</t>
    </rPh>
    <rPh sb="53" eb="54">
      <t>コエ</t>
    </rPh>
    <rPh sb="57" eb="59">
      <t>ニュウサツ</t>
    </rPh>
    <rPh sb="59" eb="62">
      <t>セツメイカイ</t>
    </rPh>
    <rPh sb="64" eb="66">
      <t>テイネイ</t>
    </rPh>
    <rPh sb="67" eb="69">
      <t>セツメイ</t>
    </rPh>
    <rPh sb="70" eb="71">
      <t>オコナ</t>
    </rPh>
    <rPh sb="78" eb="80">
      <t>イチシャ</t>
    </rPh>
    <rPh sb="80" eb="82">
      <t>オウサツ</t>
    </rPh>
    <rPh sb="83" eb="85">
      <t>カイショウ</t>
    </rPh>
    <rPh sb="86" eb="87">
      <t>ハカ</t>
    </rPh>
    <phoneticPr fontId="5"/>
  </si>
  <si>
    <t>労働保険料収納率</t>
    <rPh sb="0" eb="2">
      <t>ロウドウ</t>
    </rPh>
    <rPh sb="2" eb="5">
      <t>ホケンリョウ</t>
    </rPh>
    <rPh sb="5" eb="8">
      <t>シュウノウリツ</t>
    </rPh>
    <phoneticPr fontId="5"/>
  </si>
  <si>
    <t>達成度が100.1％であるため、成果目標に見合ったものとなっている。</t>
    <rPh sb="0" eb="3">
      <t>タッセイド</t>
    </rPh>
    <rPh sb="16" eb="18">
      <t>セイカ</t>
    </rPh>
    <rPh sb="18" eb="20">
      <t>モクヒョウ</t>
    </rPh>
    <rPh sb="21" eb="23">
      <t>ミア</t>
    </rPh>
    <phoneticPr fontId="5"/>
  </si>
  <si>
    <t>活動実績が目標を達成できるよう適正な業務遂行に努めるとともに、成果目標である収納率の向上に努める。
また、真に行政職員が行わなければならない業務以外は外部委託化・非常勤化を推進することにより、効率的な事業の実施を図る。
予算についても引き続き執行実績を踏まえた見直しを行っていく。</t>
    <phoneticPr fontId="5"/>
  </si>
  <si>
    <t>384,125,972/3,933,567,260×100</t>
    <phoneticPr fontId="5"/>
  </si>
  <si>
    <t>徴収事務費は一般拠出金の徴収等に必要最低限な相談員人件費等であるが、同一労働同一賃金に伴う処遇改善によって年々増加しているものであるため、単位あたりコスト水準は妥当である。</t>
    <rPh sb="0" eb="2">
      <t>チョウシュウ</t>
    </rPh>
    <rPh sb="2" eb="5">
      <t>ジムヒ</t>
    </rPh>
    <rPh sb="6" eb="8">
      <t>イッパン</t>
    </rPh>
    <rPh sb="8" eb="11">
      <t>キョシュツキン</t>
    </rPh>
    <rPh sb="12" eb="14">
      <t>チョウシュウ</t>
    </rPh>
    <rPh sb="14" eb="15">
      <t>トウ</t>
    </rPh>
    <rPh sb="16" eb="18">
      <t>ヒツヨウ</t>
    </rPh>
    <rPh sb="18" eb="21">
      <t>サイテイゲン</t>
    </rPh>
    <rPh sb="22" eb="25">
      <t>ソウダンイン</t>
    </rPh>
    <rPh sb="25" eb="28">
      <t>ジンケンヒ</t>
    </rPh>
    <rPh sb="28" eb="29">
      <t>トウ</t>
    </rPh>
    <rPh sb="69" eb="71">
      <t>タンイ</t>
    </rPh>
    <rPh sb="77" eb="79">
      <t>スイジュン</t>
    </rPh>
    <rPh sb="80" eb="82">
      <t>ダトウ</t>
    </rPh>
    <phoneticPr fontId="5"/>
  </si>
  <si>
    <t>賠償償還及払戻金</t>
    <rPh sb="0" eb="2">
      <t>バイショウ</t>
    </rPh>
    <rPh sb="2" eb="4">
      <t>ショウカン</t>
    </rPh>
    <rPh sb="4" eb="5">
      <t>キュウ</t>
    </rPh>
    <rPh sb="5" eb="8">
      <t>ハライモドシキン</t>
    </rPh>
    <phoneticPr fontId="5"/>
  </si>
  <si>
    <t>一般拠出金収入の減に伴う石綿健康被害救済事業交付金の減等</t>
    <rPh sb="0" eb="2">
      <t>イッパン</t>
    </rPh>
    <rPh sb="2" eb="5">
      <t>キョシュツキン</t>
    </rPh>
    <rPh sb="5" eb="7">
      <t>シュウニュウ</t>
    </rPh>
    <rPh sb="8" eb="9">
      <t>ゲン</t>
    </rPh>
    <rPh sb="10" eb="11">
      <t>トモナ</t>
    </rPh>
    <rPh sb="12" eb="14">
      <t>イシワタ</t>
    </rPh>
    <rPh sb="14" eb="16">
      <t>ケンコウ</t>
    </rPh>
    <rPh sb="16" eb="18">
      <t>ヒガイ</t>
    </rPh>
    <rPh sb="18" eb="20">
      <t>キュウサイ</t>
    </rPh>
    <rPh sb="20" eb="22">
      <t>ジギョウ</t>
    </rPh>
    <rPh sb="22" eb="25">
      <t>コウフキン</t>
    </rPh>
    <rPh sb="26" eb="27">
      <t>ゲン</t>
    </rPh>
    <rPh sb="27" eb="28">
      <t>トウ</t>
    </rPh>
    <phoneticPr fontId="5"/>
  </si>
  <si>
    <t>成果実績は成果目標を達成した
また、執行率については高い水準であることから妥当である。</t>
    <rPh sb="0" eb="2">
      <t>セイカ</t>
    </rPh>
    <rPh sb="2" eb="4">
      <t>ジッセキ</t>
    </rPh>
    <rPh sb="5" eb="7">
      <t>セイカ</t>
    </rPh>
    <rPh sb="7" eb="9">
      <t>モクヒョウ</t>
    </rPh>
    <rPh sb="10" eb="12">
      <t>タッセイ</t>
    </rPh>
    <rPh sb="18" eb="20">
      <t>シッコウ</t>
    </rPh>
    <rPh sb="20" eb="21">
      <t>リツ</t>
    </rPh>
    <rPh sb="26" eb="27">
      <t>タカ</t>
    </rPh>
    <rPh sb="28" eb="30">
      <t>スイジュン</t>
    </rPh>
    <rPh sb="37" eb="39">
      <t>ダトウ</t>
    </rPh>
    <phoneticPr fontId="5"/>
  </si>
  <si>
    <t>概ね見込みに見合ったものとなっている。</t>
    <rPh sb="0" eb="1">
      <t>オオム</t>
    </rPh>
    <rPh sb="2" eb="4">
      <t>ミコ</t>
    </rPh>
    <rPh sb="6" eb="8">
      <t>ミア</t>
    </rPh>
    <phoneticPr fontId="5"/>
  </si>
  <si>
    <t>-</t>
    <phoneticPr fontId="5"/>
  </si>
  <si>
    <t>点検結果は妥当であり、執行率も良好であることから、引き続き必要な予算額を確保し、適正な執行に努めること。</t>
    <phoneticPr fontId="5"/>
  </si>
  <si>
    <t>-</t>
    <phoneticPr fontId="5"/>
  </si>
  <si>
    <t>-</t>
    <phoneticPr fontId="5"/>
  </si>
  <si>
    <t>点検対象外</t>
    <rPh sb="0" eb="5">
      <t>テンケンタイショウガイ</t>
    </rPh>
    <phoneticPr fontId="5"/>
  </si>
  <si>
    <t>-</t>
    <phoneticPr fontId="5"/>
  </si>
  <si>
    <t>499,249,000/
3,979,507,000×100</t>
    <phoneticPr fontId="5"/>
  </si>
  <si>
    <t>一般拠出金の過誤納等に対する払戻金の受領</t>
    <rPh sb="0" eb="2">
      <t>イッパン</t>
    </rPh>
    <rPh sb="2" eb="5">
      <t>キョシュツキン</t>
    </rPh>
    <rPh sb="6" eb="9">
      <t>カゴノウ</t>
    </rPh>
    <rPh sb="9" eb="10">
      <t>トウ</t>
    </rPh>
    <rPh sb="11" eb="12">
      <t>タイ</t>
    </rPh>
    <rPh sb="14" eb="16">
      <t>ハライモドシ</t>
    </rPh>
    <rPh sb="16" eb="17">
      <t>カネ</t>
    </rPh>
    <rPh sb="18" eb="20">
      <t>ジュリョウ</t>
    </rPh>
    <phoneticPr fontId="5"/>
  </si>
  <si>
    <t>庁費</t>
    <rPh sb="0" eb="2">
      <t>チョウヒ</t>
    </rPh>
    <phoneticPr fontId="5"/>
  </si>
  <si>
    <t>印刷製本費</t>
    <rPh sb="0" eb="2">
      <t>インサツ</t>
    </rPh>
    <rPh sb="2" eb="4">
      <t>セイホン</t>
    </rPh>
    <rPh sb="4" eb="5">
      <t>ヒ</t>
    </rPh>
    <phoneticPr fontId="5"/>
  </si>
  <si>
    <t>令和２年度分労働保険徴収業務用紙の作成</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</si>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</sst>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743</xdr:row>
      <xdr:rowOff>0</xdr:rowOff>
    </xdr:from>
    <xdr:to>
      <xdr:col>21</xdr:col>
      <xdr:colOff>191478</xdr:colOff>
      <xdr:row>747</xdr:row>
      <xdr:rowOff>55303</xdr:rowOff>
    </xdr:to>
    <xdr:sp macro="" textlink="">
      <xdr:nvSpPr>
        <xdr:cNvPr id="2" name="正方形/長方形 1"/>
        <xdr:cNvSpPr/>
      </xdr:nvSpPr>
      <xdr:spPr>
        <a:xfrm>
          <a:off x="1441622" y="42141689"/>
          <a:ext cx="3074721" cy="144543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180710</xdr:colOff>
      <xdr:row>747</xdr:row>
      <xdr:rowOff>116520</xdr:rowOff>
    </xdr:from>
    <xdr:to>
      <xdr:col>19</xdr:col>
      <xdr:colOff>178054</xdr:colOff>
      <xdr:row>748</xdr:row>
      <xdr:rowOff>135950</xdr:rowOff>
    </xdr:to>
    <xdr:sp macro="" textlink="">
      <xdr:nvSpPr>
        <xdr:cNvPr id="3" name="大かっこ 2"/>
        <xdr:cNvSpPr/>
      </xdr:nvSpPr>
      <xdr:spPr bwMode="auto">
        <a:xfrm>
          <a:off x="1828278" y="43648344"/>
          <a:ext cx="2262749" cy="366964"/>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交付金の交付</a:t>
          </a:r>
        </a:p>
      </xdr:txBody>
    </xdr:sp>
    <xdr:clientData/>
  </xdr:twoCellAnchor>
  <xdr:twoCellAnchor>
    <xdr:from>
      <xdr:col>14</xdr:col>
      <xdr:colOff>122258</xdr:colOff>
      <xdr:row>749</xdr:row>
      <xdr:rowOff>12872</xdr:rowOff>
    </xdr:from>
    <xdr:to>
      <xdr:col>14</xdr:col>
      <xdr:colOff>135020</xdr:colOff>
      <xdr:row>755</xdr:row>
      <xdr:rowOff>26783</xdr:rowOff>
    </xdr:to>
    <xdr:cxnSp macro="">
      <xdr:nvCxnSpPr>
        <xdr:cNvPr id="4" name="直線矢印コネクタ 3"/>
        <xdr:cNvCxnSpPr/>
      </xdr:nvCxnSpPr>
      <xdr:spPr bwMode="auto">
        <a:xfrm>
          <a:off x="3005501" y="43917973"/>
          <a:ext cx="12762" cy="2099114"/>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19388</xdr:colOff>
      <xdr:row>755</xdr:row>
      <xdr:rowOff>159628</xdr:rowOff>
    </xdr:from>
    <xdr:to>
      <xdr:col>21</xdr:col>
      <xdr:colOff>24704</xdr:colOff>
      <xdr:row>757</xdr:row>
      <xdr:rowOff>315942</xdr:rowOff>
    </xdr:to>
    <xdr:sp macro="" textlink="">
      <xdr:nvSpPr>
        <xdr:cNvPr id="5" name="正方形/長方形 4"/>
        <xdr:cNvSpPr/>
      </xdr:nvSpPr>
      <xdr:spPr>
        <a:xfrm>
          <a:off x="1666956" y="46471723"/>
          <a:ext cx="2682613" cy="85138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「石綿による健康被害の救済に関する法律」第３６条に基づく交付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43324</xdr:colOff>
      <xdr:row>757</xdr:row>
      <xdr:rowOff>197700</xdr:rowOff>
    </xdr:from>
    <xdr:to>
      <xdr:col>22</xdr:col>
      <xdr:colOff>176094</xdr:colOff>
      <xdr:row>758</xdr:row>
      <xdr:rowOff>396166</xdr:rowOff>
    </xdr:to>
    <xdr:sp macro="" textlink="">
      <xdr:nvSpPr>
        <xdr:cNvPr id="6" name="正方形/長方形 5"/>
        <xdr:cNvSpPr/>
      </xdr:nvSpPr>
      <xdr:spPr>
        <a:xfrm>
          <a:off x="1484946" y="47204862"/>
          <a:ext cx="3221959" cy="86779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Ａ．（独）環境再生保全機構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14361</xdr:colOff>
      <xdr:row>758</xdr:row>
      <xdr:rowOff>428951</xdr:rowOff>
    </xdr:from>
    <xdr:to>
      <xdr:col>20</xdr:col>
      <xdr:colOff>32313</xdr:colOff>
      <xdr:row>759</xdr:row>
      <xdr:rowOff>402837</xdr:rowOff>
    </xdr:to>
    <xdr:sp macro="" textlink="">
      <xdr:nvSpPr>
        <xdr:cNvPr id="7" name="大かっこ 6"/>
        <xdr:cNvSpPr/>
      </xdr:nvSpPr>
      <xdr:spPr bwMode="auto">
        <a:xfrm>
          <a:off x="1867875" y="48105437"/>
          <a:ext cx="2283357" cy="64321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健康被害の認定、救済給付の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給付等</a:t>
          </a:r>
        </a:p>
      </xdr:txBody>
    </xdr:sp>
    <xdr:clientData/>
  </xdr:twoCellAnchor>
  <xdr:twoCellAnchor>
    <xdr:from>
      <xdr:col>40</xdr:col>
      <xdr:colOff>87002</xdr:colOff>
      <xdr:row>747</xdr:row>
      <xdr:rowOff>85932</xdr:rowOff>
    </xdr:from>
    <xdr:to>
      <xdr:col>40</xdr:col>
      <xdr:colOff>87002</xdr:colOff>
      <xdr:row>749</xdr:row>
      <xdr:rowOff>288883</xdr:rowOff>
    </xdr:to>
    <xdr:cxnSp macro="">
      <xdr:nvCxnSpPr>
        <xdr:cNvPr id="8" name="直線矢印コネクタ 7"/>
        <xdr:cNvCxnSpPr>
          <a:stCxn id="15" idx="2"/>
          <a:endCxn id="9" idx="0"/>
        </xdr:cNvCxnSpPr>
      </xdr:nvCxnSpPr>
      <xdr:spPr bwMode="auto">
        <a:xfrm flipH="1">
          <a:off x="8324840" y="43617756"/>
          <a:ext cx="0" cy="898019"/>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32</xdr:col>
      <xdr:colOff>177027</xdr:colOff>
      <xdr:row>749</xdr:row>
      <xdr:rowOff>288883</xdr:rowOff>
    </xdr:from>
    <xdr:to>
      <xdr:col>48</xdr:col>
      <xdr:colOff>10451</xdr:colOff>
      <xdr:row>752</xdr:row>
      <xdr:rowOff>4553</xdr:rowOff>
    </xdr:to>
    <xdr:sp macro="" textlink="">
      <xdr:nvSpPr>
        <xdr:cNvPr id="9" name="正方形/長方形 8"/>
        <xdr:cNvSpPr/>
      </xdr:nvSpPr>
      <xdr:spPr>
        <a:xfrm>
          <a:off x="6577827" y="44351533"/>
          <a:ext cx="3033824" cy="77294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20591</xdr:colOff>
      <xdr:row>755</xdr:row>
      <xdr:rowOff>196445</xdr:rowOff>
    </xdr:from>
    <xdr:to>
      <xdr:col>38</xdr:col>
      <xdr:colOff>75040</xdr:colOff>
      <xdr:row>757</xdr:row>
      <xdr:rowOff>102841</xdr:rowOff>
    </xdr:to>
    <xdr:sp macro="" textlink="">
      <xdr:nvSpPr>
        <xdr:cNvPr id="10" name="大かっこ 9"/>
        <xdr:cNvSpPr/>
      </xdr:nvSpPr>
      <xdr:spPr bwMode="auto">
        <a:xfrm>
          <a:off x="5787077" y="46508540"/>
          <a:ext cx="2113909" cy="601463"/>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一般拠出金の徴収、報奨金の審査・交付</a:t>
          </a:r>
        </a:p>
      </xdr:txBody>
    </xdr:sp>
    <xdr:clientData/>
  </xdr:twoCellAnchor>
  <xdr:twoCellAnchor>
    <xdr:from>
      <xdr:col>24</xdr:col>
      <xdr:colOff>138556</xdr:colOff>
      <xdr:row>750</xdr:row>
      <xdr:rowOff>287240</xdr:rowOff>
    </xdr:from>
    <xdr:to>
      <xdr:col>32</xdr:col>
      <xdr:colOff>177027</xdr:colOff>
      <xdr:row>768</xdr:row>
      <xdr:rowOff>175433</xdr:rowOff>
    </xdr:to>
    <xdr:cxnSp macro="">
      <xdr:nvCxnSpPr>
        <xdr:cNvPr id="11" name="カギ線コネクタ 10"/>
        <xdr:cNvCxnSpPr/>
      </xdr:nvCxnSpPr>
      <xdr:spPr>
        <a:xfrm rot="10800000" flipV="1">
          <a:off x="4939156" y="44702315"/>
          <a:ext cx="1638671" cy="7041468"/>
        </a:xfrm>
        <a:prstGeom prst="bentConnector2">
          <a:avLst/>
        </a:prstGeom>
        <a:noFill/>
        <a:ln w="19050" cap="flat" cmpd="sng" algn="ctr">
          <a:solidFill>
            <a:sysClr val="windowText" lastClr="000000"/>
          </a:solidFill>
          <a:prstDash val="solid"/>
          <a:tailEnd type="arrow"/>
        </a:ln>
        <a:effectLst/>
      </xdr:spPr>
    </xdr:cxnSp>
    <xdr:clientData/>
  </xdr:twoCellAnchor>
  <xdr:twoCellAnchor>
    <xdr:from>
      <xdr:col>26</xdr:col>
      <xdr:colOff>195560</xdr:colOff>
      <xdr:row>758</xdr:row>
      <xdr:rowOff>445274</xdr:rowOff>
    </xdr:from>
    <xdr:to>
      <xdr:col>38</xdr:col>
      <xdr:colOff>162044</xdr:colOff>
      <xdr:row>763</xdr:row>
      <xdr:rowOff>57773</xdr:rowOff>
    </xdr:to>
    <xdr:sp macro="" textlink="">
      <xdr:nvSpPr>
        <xdr:cNvPr id="12" name="正方形/長方形 11"/>
        <xdr:cNvSpPr/>
      </xdr:nvSpPr>
      <xdr:spPr>
        <a:xfrm>
          <a:off x="5396210" y="47994074"/>
          <a:ext cx="2366784"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」第３８条第３項に基づく交付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104206</xdr:colOff>
      <xdr:row>768</xdr:row>
      <xdr:rowOff>175436</xdr:rowOff>
    </xdr:from>
    <xdr:to>
      <xdr:col>31</xdr:col>
      <xdr:colOff>117194</xdr:colOff>
      <xdr:row>771</xdr:row>
      <xdr:rowOff>30357</xdr:rowOff>
    </xdr:to>
    <xdr:sp macro="" textlink="">
      <xdr:nvSpPr>
        <xdr:cNvPr id="13" name="正方形/長方形 12"/>
        <xdr:cNvSpPr/>
      </xdr:nvSpPr>
      <xdr:spPr bwMode="auto">
        <a:xfrm>
          <a:off x="3605287" y="51867868"/>
          <a:ext cx="2896231" cy="781678"/>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34568</xdr:colOff>
      <xdr:row>771</xdr:row>
      <xdr:rowOff>184015</xdr:rowOff>
    </xdr:from>
    <xdr:to>
      <xdr:col>35</xdr:col>
      <xdr:colOff>152400</xdr:colOff>
      <xdr:row>774</xdr:row>
      <xdr:rowOff>295417</xdr:rowOff>
    </xdr:to>
    <xdr:sp macro="" textlink="">
      <xdr:nvSpPr>
        <xdr:cNvPr id="14" name="大かっこ 13"/>
        <xdr:cNvSpPr/>
      </xdr:nvSpPr>
      <xdr:spPr>
        <a:xfrm>
          <a:off x="2834918" y="52695340"/>
          <a:ext cx="4318357" cy="10543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労災・労働保険調査員の謝金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317</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労災・労働保険調査員の保険料等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申告書の印刷等の経費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17400</xdr:colOff>
      <xdr:row>744</xdr:row>
      <xdr:rowOff>222951</xdr:rowOff>
    </xdr:from>
    <xdr:to>
      <xdr:col>48</xdr:col>
      <xdr:colOff>5334</xdr:colOff>
      <xdr:row>747</xdr:row>
      <xdr:rowOff>85932</xdr:rowOff>
    </xdr:to>
    <xdr:sp macro="" textlink="">
      <xdr:nvSpPr>
        <xdr:cNvPr id="15" name="正方形/長方形 14"/>
        <xdr:cNvSpPr/>
      </xdr:nvSpPr>
      <xdr:spPr>
        <a:xfrm>
          <a:off x="6813616" y="42712174"/>
          <a:ext cx="3077123" cy="90558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40</xdr:col>
      <xdr:colOff>82195</xdr:colOff>
      <xdr:row>751</xdr:row>
      <xdr:rowOff>337500</xdr:rowOff>
    </xdr:from>
    <xdr:to>
      <xdr:col>40</xdr:col>
      <xdr:colOff>87798</xdr:colOff>
      <xdr:row>753</xdr:row>
      <xdr:rowOff>77337</xdr:rowOff>
    </xdr:to>
    <xdr:cxnSp macro="">
      <xdr:nvCxnSpPr>
        <xdr:cNvPr id="16" name="直線コネクタ 15"/>
        <xdr:cNvCxnSpPr/>
      </xdr:nvCxnSpPr>
      <xdr:spPr bwMode="auto">
        <a:xfrm rot="5400000">
          <a:off x="8105382" y="45474110"/>
          <a:ext cx="434905" cy="5603"/>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32</xdr:col>
      <xdr:colOff>200934</xdr:colOff>
      <xdr:row>753</xdr:row>
      <xdr:rowOff>75592</xdr:rowOff>
    </xdr:from>
    <xdr:to>
      <xdr:col>47</xdr:col>
      <xdr:colOff>135520</xdr:colOff>
      <xdr:row>753</xdr:row>
      <xdr:rowOff>75592</xdr:rowOff>
    </xdr:to>
    <xdr:cxnSp macro="">
      <xdr:nvCxnSpPr>
        <xdr:cNvPr id="17" name="直線コネクタ 16"/>
        <xdr:cNvCxnSpPr/>
      </xdr:nvCxnSpPr>
      <xdr:spPr bwMode="auto">
        <a:xfrm>
          <a:off x="6791204" y="45692619"/>
          <a:ext cx="3023775" cy="0"/>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32</xdr:col>
      <xdr:colOff>200934</xdr:colOff>
      <xdr:row>753</xdr:row>
      <xdr:rowOff>75592</xdr:rowOff>
    </xdr:from>
    <xdr:to>
      <xdr:col>32</xdr:col>
      <xdr:colOff>202522</xdr:colOff>
      <xdr:row>755</xdr:row>
      <xdr:rowOff>47825</xdr:rowOff>
    </xdr:to>
    <xdr:cxnSp macro="">
      <xdr:nvCxnSpPr>
        <xdr:cNvPr id="18" name="直線矢印コネクタ 17"/>
        <xdr:cNvCxnSpPr/>
      </xdr:nvCxnSpPr>
      <xdr:spPr bwMode="auto">
        <a:xfrm rot="5400000">
          <a:off x="6458347" y="46025476"/>
          <a:ext cx="667301"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47</xdr:col>
      <xdr:colOff>130450</xdr:colOff>
      <xdr:row>753</xdr:row>
      <xdr:rowOff>75593</xdr:rowOff>
    </xdr:from>
    <xdr:to>
      <xdr:col>47</xdr:col>
      <xdr:colOff>132038</xdr:colOff>
      <xdr:row>755</xdr:row>
      <xdr:rowOff>70142</xdr:rowOff>
    </xdr:to>
    <xdr:cxnSp macro="">
      <xdr:nvCxnSpPr>
        <xdr:cNvPr id="19" name="直線矢印コネクタ 18"/>
        <xdr:cNvCxnSpPr/>
      </xdr:nvCxnSpPr>
      <xdr:spPr bwMode="auto">
        <a:xfrm rot="5400000">
          <a:off x="9465894" y="46036635"/>
          <a:ext cx="689617"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40</xdr:col>
      <xdr:colOff>32891</xdr:colOff>
      <xdr:row>755</xdr:row>
      <xdr:rowOff>232243</xdr:rowOff>
    </xdr:from>
    <xdr:to>
      <xdr:col>49</xdr:col>
      <xdr:colOff>287711</xdr:colOff>
      <xdr:row>757</xdr:row>
      <xdr:rowOff>138638</xdr:rowOff>
    </xdr:to>
    <xdr:sp macro="" textlink="">
      <xdr:nvSpPr>
        <xdr:cNvPr id="20" name="大かっこ 19"/>
        <xdr:cNvSpPr/>
      </xdr:nvSpPr>
      <xdr:spPr bwMode="auto">
        <a:xfrm>
          <a:off x="8270729" y="46222547"/>
          <a:ext cx="2108333" cy="601463"/>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一般拠出金の過誤納に対する払戻金の支払い</a:t>
          </a:r>
        </a:p>
      </xdr:txBody>
    </xdr:sp>
    <xdr:clientData/>
  </xdr:twoCellAnchor>
  <xdr:twoCellAnchor>
    <xdr:from>
      <xdr:col>32</xdr:col>
      <xdr:colOff>141917</xdr:colOff>
      <xdr:row>757</xdr:row>
      <xdr:rowOff>258042</xdr:rowOff>
    </xdr:from>
    <xdr:to>
      <xdr:col>32</xdr:col>
      <xdr:colOff>143505</xdr:colOff>
      <xdr:row>758</xdr:row>
      <xdr:rowOff>252843</xdr:rowOff>
    </xdr:to>
    <xdr:cxnSp macro="">
      <xdr:nvCxnSpPr>
        <xdr:cNvPr id="21" name="直線矢印コネクタ 20"/>
        <xdr:cNvCxnSpPr/>
      </xdr:nvCxnSpPr>
      <xdr:spPr bwMode="auto">
        <a:xfrm rot="5400000">
          <a:off x="6212735" y="47470074"/>
          <a:ext cx="661551"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47</xdr:col>
      <xdr:colOff>96833</xdr:colOff>
      <xdr:row>757</xdr:row>
      <xdr:rowOff>258043</xdr:rowOff>
    </xdr:from>
    <xdr:to>
      <xdr:col>47</xdr:col>
      <xdr:colOff>98421</xdr:colOff>
      <xdr:row>758</xdr:row>
      <xdr:rowOff>275160</xdr:rowOff>
    </xdr:to>
    <xdr:cxnSp macro="">
      <xdr:nvCxnSpPr>
        <xdr:cNvPr id="22" name="直線矢印コネクタ 21"/>
        <xdr:cNvCxnSpPr/>
      </xdr:nvCxnSpPr>
      <xdr:spPr bwMode="auto">
        <a:xfrm rot="5400000">
          <a:off x="9156868" y="47481233"/>
          <a:ext cx="683867"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39</xdr:col>
      <xdr:colOff>44254</xdr:colOff>
      <xdr:row>758</xdr:row>
      <xdr:rowOff>384123</xdr:rowOff>
    </xdr:from>
    <xdr:to>
      <xdr:col>49</xdr:col>
      <xdr:colOff>404353</xdr:colOff>
      <xdr:row>762</xdr:row>
      <xdr:rowOff>444297</xdr:rowOff>
    </xdr:to>
    <xdr:sp macro="" textlink="">
      <xdr:nvSpPr>
        <xdr:cNvPr id="23" name="正方形/長方形 22"/>
        <xdr:cNvSpPr/>
      </xdr:nvSpPr>
      <xdr:spPr>
        <a:xfrm>
          <a:off x="8076146" y="48060609"/>
          <a:ext cx="2419558" cy="200378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施行規則」第２条の３に基づく還付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43029</xdr:colOff>
      <xdr:row>759</xdr:row>
      <xdr:rowOff>535549</xdr:rowOff>
    </xdr:from>
    <xdr:to>
      <xdr:col>49</xdr:col>
      <xdr:colOff>161696</xdr:colOff>
      <xdr:row>761</xdr:row>
      <xdr:rowOff>224797</xdr:rowOff>
    </xdr:to>
    <xdr:sp macro="" textlink="">
      <xdr:nvSpPr>
        <xdr:cNvPr id="24" name="正方形/長方形 23"/>
        <xdr:cNvSpPr/>
      </xdr:nvSpPr>
      <xdr:spPr>
        <a:xfrm>
          <a:off x="8486813" y="48881360"/>
          <a:ext cx="1766234" cy="7318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10100</xdr:colOff>
      <xdr:row>759</xdr:row>
      <xdr:rowOff>535548</xdr:rowOff>
    </xdr:from>
    <xdr:to>
      <xdr:col>39</xdr:col>
      <xdr:colOff>18560</xdr:colOff>
      <xdr:row>761</xdr:row>
      <xdr:rowOff>230507</xdr:rowOff>
    </xdr:to>
    <xdr:sp macro="" textlink="">
      <xdr:nvSpPr>
        <xdr:cNvPr id="25" name="正方形/長方形 24"/>
        <xdr:cNvSpPr/>
      </xdr:nvSpPr>
      <xdr:spPr>
        <a:xfrm>
          <a:off x="5570641" y="48881359"/>
          <a:ext cx="2479811" cy="73756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70083</xdr:colOff>
      <xdr:row>762</xdr:row>
      <xdr:rowOff>25338</xdr:rowOff>
    </xdr:from>
    <xdr:to>
      <xdr:col>38</xdr:col>
      <xdr:colOff>123038</xdr:colOff>
      <xdr:row>763</xdr:row>
      <xdr:rowOff>360322</xdr:rowOff>
    </xdr:to>
    <xdr:sp macro="" textlink="">
      <xdr:nvSpPr>
        <xdr:cNvPr id="26" name="大かっこ 25"/>
        <xdr:cNvSpPr/>
      </xdr:nvSpPr>
      <xdr:spPr bwMode="auto">
        <a:xfrm>
          <a:off x="5836569" y="49645439"/>
          <a:ext cx="2112415" cy="78549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委託事業場に係る一般拠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出金の申告・納付　　　　　　　</a:t>
          </a:r>
        </a:p>
      </xdr:txBody>
    </xdr:sp>
    <xdr:clientData/>
  </xdr:twoCellAnchor>
  <xdr:twoCellAnchor>
    <xdr:from>
      <xdr:col>10</xdr:col>
      <xdr:colOff>104861</xdr:colOff>
      <xdr:row>762</xdr:row>
      <xdr:rowOff>182670</xdr:rowOff>
    </xdr:from>
    <xdr:to>
      <xdr:col>19</xdr:col>
      <xdr:colOff>141780</xdr:colOff>
      <xdr:row>764</xdr:row>
      <xdr:rowOff>71514</xdr:rowOff>
    </xdr:to>
    <xdr:sp macro="" textlink="">
      <xdr:nvSpPr>
        <xdr:cNvPr id="27" name="正方形/長方形 26"/>
        <xdr:cNvSpPr/>
      </xdr:nvSpPr>
      <xdr:spPr>
        <a:xfrm>
          <a:off x="2164320" y="49802771"/>
          <a:ext cx="1890433" cy="7255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被認定者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166237</xdr:colOff>
      <xdr:row>759</xdr:row>
      <xdr:rowOff>421244</xdr:rowOff>
    </xdr:from>
    <xdr:to>
      <xdr:col>14</xdr:col>
      <xdr:colOff>166239</xdr:colOff>
      <xdr:row>762</xdr:row>
      <xdr:rowOff>36994</xdr:rowOff>
    </xdr:to>
    <xdr:cxnSp macro="">
      <xdr:nvCxnSpPr>
        <xdr:cNvPr id="28" name="直線矢印コネクタ 27"/>
        <xdr:cNvCxnSpPr/>
      </xdr:nvCxnSpPr>
      <xdr:spPr bwMode="auto">
        <a:xfrm flipH="1">
          <a:off x="3049480" y="48767055"/>
          <a:ext cx="2" cy="890040"/>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48</xdr:col>
      <xdr:colOff>14288</xdr:colOff>
      <xdr:row>745</xdr:row>
      <xdr:rowOff>69056</xdr:rowOff>
    </xdr:from>
    <xdr:to>
      <xdr:col>49</xdr:col>
      <xdr:colOff>335756</xdr:colOff>
      <xdr:row>745</xdr:row>
      <xdr:rowOff>69056</xdr:rowOff>
    </xdr:to>
    <xdr:cxnSp macro="">
      <xdr:nvCxnSpPr>
        <xdr:cNvPr id="29" name="直線コネクタ 28"/>
        <xdr:cNvCxnSpPr/>
      </xdr:nvCxnSpPr>
      <xdr:spPr>
        <a:xfrm>
          <a:off x="9615488" y="42560081"/>
          <a:ext cx="521493" cy="0"/>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49</xdr:col>
      <xdr:colOff>322821</xdr:colOff>
      <xdr:row>745</xdr:row>
      <xdr:rowOff>66932</xdr:rowOff>
    </xdr:from>
    <xdr:to>
      <xdr:col>49</xdr:col>
      <xdr:colOff>332346</xdr:colOff>
      <xdr:row>760</xdr:row>
      <xdr:rowOff>222679</xdr:rowOff>
    </xdr:to>
    <xdr:cxnSp macro="">
      <xdr:nvCxnSpPr>
        <xdr:cNvPr id="30" name="直線コネクタ 29"/>
        <xdr:cNvCxnSpPr/>
      </xdr:nvCxnSpPr>
      <xdr:spPr>
        <a:xfrm flipH="1">
          <a:off x="10414172" y="42903689"/>
          <a:ext cx="9525" cy="6334125"/>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24</xdr:col>
      <xdr:colOff>141588</xdr:colOff>
      <xdr:row>745</xdr:row>
      <xdr:rowOff>330457</xdr:rowOff>
    </xdr:from>
    <xdr:to>
      <xdr:col>32</xdr:col>
      <xdr:colOff>201227</xdr:colOff>
      <xdr:row>750</xdr:row>
      <xdr:rowOff>307288</xdr:rowOff>
    </xdr:to>
    <xdr:grpSp>
      <xdr:nvGrpSpPr>
        <xdr:cNvPr id="31" name="グループ化 30"/>
        <xdr:cNvGrpSpPr/>
      </xdr:nvGrpSpPr>
      <xdr:grpSpPr>
        <a:xfrm>
          <a:off x="4999338" y="43812082"/>
          <a:ext cx="1678889" cy="1762769"/>
          <a:chOff x="5067300" y="44424600"/>
          <a:chExt cx="1714500" cy="1714500"/>
        </a:xfrm>
      </xdr:grpSpPr>
      <xdr:cxnSp macro="">
        <xdr:nvCxnSpPr>
          <xdr:cNvPr id="32" name="直線コネクタ 31"/>
          <xdr:cNvCxnSpPr/>
        </xdr:nvCxnSpPr>
        <xdr:spPr>
          <a:xfrm>
            <a:off x="5080000" y="44437300"/>
            <a:ext cx="1701800" cy="0"/>
          </a:xfrm>
          <a:prstGeom prst="line">
            <a:avLst/>
          </a:prstGeom>
          <a:noFill/>
          <a:ln w="19050" cap="flat" cmpd="sng" algn="ctr">
            <a:solidFill>
              <a:sysClr val="windowText" lastClr="000000"/>
            </a:solidFill>
            <a:prstDash val="solid"/>
          </a:ln>
          <a:effectLst/>
        </xdr:spPr>
      </xdr:cxnSp>
      <xdr:cxnSp macro="">
        <xdr:nvCxnSpPr>
          <xdr:cNvPr id="33" name="直線コネクタ 32"/>
          <xdr:cNvCxnSpPr/>
        </xdr:nvCxnSpPr>
        <xdr:spPr>
          <a:xfrm>
            <a:off x="5067300" y="44424600"/>
            <a:ext cx="0" cy="1714500"/>
          </a:xfrm>
          <a:prstGeom prst="line">
            <a:avLst/>
          </a:prstGeom>
          <a:noFill/>
          <a:ln w="19050" cap="flat" cmpd="sng" algn="ctr">
            <a:solidFill>
              <a:sysClr val="windowText" lastClr="000000"/>
            </a:solidFill>
            <a:prstDash val="solid"/>
          </a:ln>
          <a:effectLst/>
        </xdr:spPr>
      </xdr:cxnSp>
    </xdr:grpSp>
    <xdr:clientData/>
  </xdr:twoCellAnchor>
  <xdr:twoCellAnchor>
    <xdr:from>
      <xdr:col>49</xdr:col>
      <xdr:colOff>154461</xdr:colOff>
      <xdr:row>760</xdr:row>
      <xdr:rowOff>227717</xdr:rowOff>
    </xdr:from>
    <xdr:to>
      <xdr:col>49</xdr:col>
      <xdr:colOff>326571</xdr:colOff>
      <xdr:row>760</xdr:row>
      <xdr:rowOff>227717</xdr:rowOff>
    </xdr:to>
    <xdr:cxnSp macro="">
      <xdr:nvCxnSpPr>
        <xdr:cNvPr id="36" name="直線矢印コネクタ 35"/>
        <xdr:cNvCxnSpPr/>
      </xdr:nvCxnSpPr>
      <xdr:spPr>
        <a:xfrm flipH="1">
          <a:off x="9822336" y="48907271"/>
          <a:ext cx="17211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U816" sqref="AU816:AX8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478</v>
      </c>
      <c r="AT2" s="979"/>
      <c r="AU2" s="979"/>
      <c r="AV2" s="51" t="str">
        <f>IF(AW2="", "", "-")</f>
        <v/>
      </c>
      <c r="AW2" s="924"/>
      <c r="AX2" s="924"/>
    </row>
    <row r="3" spans="1:50" ht="21" customHeight="1" thickBot="1" x14ac:dyDescent="0.2">
      <c r="A3" s="877" t="s">
        <v>427</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610</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559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561</v>
      </c>
      <c r="H5" s="850"/>
      <c r="I5" s="850"/>
      <c r="J5" s="850"/>
      <c r="K5" s="850"/>
      <c r="L5" s="850"/>
      <c r="M5" s="851" t="s">
        <v>66</v>
      </c>
      <c r="N5" s="852"/>
      <c r="O5" s="852"/>
      <c r="P5" s="852"/>
      <c r="Q5" s="852"/>
      <c r="R5" s="853"/>
      <c r="S5" s="854" t="s">
        <v>562</v>
      </c>
      <c r="T5" s="850"/>
      <c r="U5" s="850"/>
      <c r="V5" s="850"/>
      <c r="W5" s="850"/>
      <c r="X5" s="855"/>
      <c r="Y5" s="708" t="s">
        <v>3</v>
      </c>
      <c r="Z5" s="555"/>
      <c r="AA5" s="555"/>
      <c r="AB5" s="555"/>
      <c r="AC5" s="555"/>
      <c r="AD5" s="556"/>
      <c r="AE5" s="709" t="s">
        <v>563</v>
      </c>
      <c r="AF5" s="709"/>
      <c r="AG5" s="709"/>
      <c r="AH5" s="709"/>
      <c r="AI5" s="709"/>
      <c r="AJ5" s="709"/>
      <c r="AK5" s="709"/>
      <c r="AL5" s="709"/>
      <c r="AM5" s="709"/>
      <c r="AN5" s="709"/>
      <c r="AO5" s="709"/>
      <c r="AP5" s="710"/>
      <c r="AQ5" s="711" t="s">
        <v>564</v>
      </c>
      <c r="AR5" s="712"/>
      <c r="AS5" s="712"/>
      <c r="AT5" s="712"/>
      <c r="AU5" s="712"/>
      <c r="AV5" s="712"/>
      <c r="AW5" s="712"/>
      <c r="AX5" s="713"/>
    </row>
    <row r="6" spans="1:50" ht="39" customHeight="1" x14ac:dyDescent="0.15">
      <c r="A6" s="716" t="s">
        <v>4</v>
      </c>
      <c r="B6" s="717"/>
      <c r="C6" s="717"/>
      <c r="D6" s="717"/>
      <c r="E6" s="717"/>
      <c r="F6" s="717"/>
      <c r="G6" s="404" t="str">
        <f>入力規則等!F39</f>
        <v>労働保険特別会計徴収勘定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566</v>
      </c>
      <c r="H7" s="511"/>
      <c r="I7" s="511"/>
      <c r="J7" s="511"/>
      <c r="K7" s="511"/>
      <c r="L7" s="511"/>
      <c r="M7" s="511"/>
      <c r="N7" s="511"/>
      <c r="O7" s="511"/>
      <c r="P7" s="511"/>
      <c r="Q7" s="511"/>
      <c r="R7" s="511"/>
      <c r="S7" s="511"/>
      <c r="T7" s="511"/>
      <c r="U7" s="511"/>
      <c r="V7" s="511"/>
      <c r="W7" s="511"/>
      <c r="X7" s="512"/>
      <c r="Y7" s="935" t="s">
        <v>391</v>
      </c>
      <c r="Z7" s="455"/>
      <c r="AA7" s="455"/>
      <c r="AB7" s="455"/>
      <c r="AC7" s="455"/>
      <c r="AD7" s="936"/>
      <c r="AE7" s="925" t="s">
        <v>568</v>
      </c>
      <c r="AF7" s="926"/>
      <c r="AG7" s="926"/>
      <c r="AH7" s="926"/>
      <c r="AI7" s="926"/>
      <c r="AJ7" s="926"/>
      <c r="AK7" s="926"/>
      <c r="AL7" s="926"/>
      <c r="AM7" s="926"/>
      <c r="AN7" s="926"/>
      <c r="AO7" s="926"/>
      <c r="AP7" s="926"/>
      <c r="AQ7" s="926"/>
      <c r="AR7" s="926"/>
      <c r="AS7" s="926"/>
      <c r="AT7" s="926"/>
      <c r="AU7" s="926"/>
      <c r="AV7" s="926"/>
      <c r="AW7" s="926"/>
      <c r="AX7" s="927"/>
    </row>
    <row r="8" spans="1:50" ht="36" customHeight="1" x14ac:dyDescent="0.15">
      <c r="A8" s="507" t="s">
        <v>259</v>
      </c>
      <c r="B8" s="508"/>
      <c r="C8" s="508"/>
      <c r="D8" s="508"/>
      <c r="E8" s="508"/>
      <c r="F8" s="509"/>
      <c r="G8" s="946" t="str">
        <f>入力規則等!A27</f>
        <v>-</v>
      </c>
      <c r="H8" s="730"/>
      <c r="I8" s="730"/>
      <c r="J8" s="730"/>
      <c r="K8" s="730"/>
      <c r="L8" s="730"/>
      <c r="M8" s="730"/>
      <c r="N8" s="730"/>
      <c r="O8" s="730"/>
      <c r="P8" s="730"/>
      <c r="Q8" s="730"/>
      <c r="R8" s="730"/>
      <c r="S8" s="730"/>
      <c r="T8" s="730"/>
      <c r="U8" s="730"/>
      <c r="V8" s="730"/>
      <c r="W8" s="730"/>
      <c r="X8" s="947"/>
      <c r="Y8" s="856" t="s">
        <v>260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569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0.1" customHeight="1" x14ac:dyDescent="0.15">
      <c r="A10" s="670" t="s">
        <v>30</v>
      </c>
      <c r="B10" s="671"/>
      <c r="C10" s="671"/>
      <c r="D10" s="671"/>
      <c r="E10" s="671"/>
      <c r="F10" s="671"/>
      <c r="G10" s="764" t="s">
        <v>570</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直接実施、交付</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89" t="s">
        <v>24</v>
      </c>
      <c r="B12" s="990"/>
      <c r="C12" s="990"/>
      <c r="D12" s="990"/>
      <c r="E12" s="990"/>
      <c r="F12" s="991"/>
      <c r="G12" s="770"/>
      <c r="H12" s="771"/>
      <c r="I12" s="771"/>
      <c r="J12" s="771"/>
      <c r="K12" s="771"/>
      <c r="L12" s="771"/>
      <c r="M12" s="771"/>
      <c r="N12" s="771"/>
      <c r="O12" s="771"/>
      <c r="P12" s="427" t="s">
        <v>394</v>
      </c>
      <c r="Q12" s="428"/>
      <c r="R12" s="428"/>
      <c r="S12" s="428"/>
      <c r="T12" s="428"/>
      <c r="U12" s="428"/>
      <c r="V12" s="429"/>
      <c r="W12" s="427" t="s">
        <v>414</v>
      </c>
      <c r="X12" s="428"/>
      <c r="Y12" s="428"/>
      <c r="Z12" s="428"/>
      <c r="AA12" s="428"/>
      <c r="AB12" s="428"/>
      <c r="AC12" s="429"/>
      <c r="AD12" s="427" t="s">
        <v>421</v>
      </c>
      <c r="AE12" s="428"/>
      <c r="AF12" s="428"/>
      <c r="AG12" s="428"/>
      <c r="AH12" s="428"/>
      <c r="AI12" s="428"/>
      <c r="AJ12" s="429"/>
      <c r="AK12" s="427" t="s">
        <v>428</v>
      </c>
      <c r="AL12" s="428"/>
      <c r="AM12" s="428"/>
      <c r="AN12" s="428"/>
      <c r="AO12" s="428"/>
      <c r="AP12" s="428"/>
      <c r="AQ12" s="429"/>
      <c r="AR12" s="427" t="s">
        <v>429</v>
      </c>
      <c r="AS12" s="428"/>
      <c r="AT12" s="428"/>
      <c r="AU12" s="428"/>
      <c r="AV12" s="428"/>
      <c r="AW12" s="428"/>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3853</v>
      </c>
      <c r="Q13" s="668"/>
      <c r="R13" s="668"/>
      <c r="S13" s="668"/>
      <c r="T13" s="668"/>
      <c r="U13" s="668"/>
      <c r="V13" s="669"/>
      <c r="W13" s="667">
        <v>3976</v>
      </c>
      <c r="X13" s="668"/>
      <c r="Y13" s="668"/>
      <c r="Z13" s="668"/>
      <c r="AA13" s="668"/>
      <c r="AB13" s="668"/>
      <c r="AC13" s="669"/>
      <c r="AD13" s="667">
        <v>4206</v>
      </c>
      <c r="AE13" s="668"/>
      <c r="AF13" s="668"/>
      <c r="AG13" s="668"/>
      <c r="AH13" s="668"/>
      <c r="AI13" s="668"/>
      <c r="AJ13" s="669"/>
      <c r="AK13" s="667">
        <v>4290</v>
      </c>
      <c r="AL13" s="668"/>
      <c r="AM13" s="668"/>
      <c r="AN13" s="668"/>
      <c r="AO13" s="668"/>
      <c r="AP13" s="668"/>
      <c r="AQ13" s="669"/>
      <c r="AR13" s="932">
        <v>4122</v>
      </c>
      <c r="AS13" s="933"/>
      <c r="AT13" s="933"/>
      <c r="AU13" s="933"/>
      <c r="AV13" s="933"/>
      <c r="AW13" s="933"/>
      <c r="AX13" s="934"/>
    </row>
    <row r="14" spans="1:50" ht="21" customHeight="1" x14ac:dyDescent="0.15">
      <c r="A14" s="624"/>
      <c r="B14" s="625"/>
      <c r="C14" s="625"/>
      <c r="D14" s="625"/>
      <c r="E14" s="625"/>
      <c r="F14" s="626"/>
      <c r="G14" s="735"/>
      <c r="H14" s="736"/>
      <c r="I14" s="721" t="s">
        <v>8</v>
      </c>
      <c r="J14" s="772"/>
      <c r="K14" s="772"/>
      <c r="L14" s="772"/>
      <c r="M14" s="772"/>
      <c r="N14" s="772"/>
      <c r="O14" s="773"/>
      <c r="P14" s="667" t="s">
        <v>567</v>
      </c>
      <c r="Q14" s="668"/>
      <c r="R14" s="668"/>
      <c r="S14" s="668"/>
      <c r="T14" s="668"/>
      <c r="U14" s="668"/>
      <c r="V14" s="669"/>
      <c r="W14" s="667" t="s">
        <v>567</v>
      </c>
      <c r="X14" s="668"/>
      <c r="Y14" s="668"/>
      <c r="Z14" s="668"/>
      <c r="AA14" s="668"/>
      <c r="AB14" s="668"/>
      <c r="AC14" s="669"/>
      <c r="AD14" s="667" t="s">
        <v>567</v>
      </c>
      <c r="AE14" s="668"/>
      <c r="AF14" s="668"/>
      <c r="AG14" s="668"/>
      <c r="AH14" s="668"/>
      <c r="AI14" s="668"/>
      <c r="AJ14" s="669"/>
      <c r="AK14" s="667" t="s">
        <v>580</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567</v>
      </c>
      <c r="Q15" s="668"/>
      <c r="R15" s="668"/>
      <c r="S15" s="668"/>
      <c r="T15" s="668"/>
      <c r="U15" s="668"/>
      <c r="V15" s="669"/>
      <c r="W15" s="667" t="s">
        <v>567</v>
      </c>
      <c r="X15" s="668"/>
      <c r="Y15" s="668"/>
      <c r="Z15" s="668"/>
      <c r="AA15" s="668"/>
      <c r="AB15" s="668"/>
      <c r="AC15" s="669"/>
      <c r="AD15" s="667" t="s">
        <v>567</v>
      </c>
      <c r="AE15" s="668"/>
      <c r="AF15" s="668"/>
      <c r="AG15" s="668"/>
      <c r="AH15" s="668"/>
      <c r="AI15" s="668"/>
      <c r="AJ15" s="669"/>
      <c r="AK15" s="667" t="s">
        <v>581</v>
      </c>
      <c r="AL15" s="668"/>
      <c r="AM15" s="668"/>
      <c r="AN15" s="668"/>
      <c r="AO15" s="668"/>
      <c r="AP15" s="668"/>
      <c r="AQ15" s="669"/>
      <c r="AR15" s="667" t="s">
        <v>710</v>
      </c>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567</v>
      </c>
      <c r="Q16" s="668"/>
      <c r="R16" s="668"/>
      <c r="S16" s="668"/>
      <c r="T16" s="668"/>
      <c r="U16" s="668"/>
      <c r="V16" s="669"/>
      <c r="W16" s="667" t="s">
        <v>567</v>
      </c>
      <c r="X16" s="668"/>
      <c r="Y16" s="668"/>
      <c r="Z16" s="668"/>
      <c r="AA16" s="668"/>
      <c r="AB16" s="668"/>
      <c r="AC16" s="669"/>
      <c r="AD16" s="667" t="s">
        <v>567</v>
      </c>
      <c r="AE16" s="668"/>
      <c r="AF16" s="668"/>
      <c r="AG16" s="668"/>
      <c r="AH16" s="668"/>
      <c r="AI16" s="668"/>
      <c r="AJ16" s="669"/>
      <c r="AK16" s="667" t="s">
        <v>580</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567</v>
      </c>
      <c r="Q17" s="668"/>
      <c r="R17" s="668"/>
      <c r="S17" s="668"/>
      <c r="T17" s="668"/>
      <c r="U17" s="668"/>
      <c r="V17" s="669"/>
      <c r="W17" s="667" t="s">
        <v>567</v>
      </c>
      <c r="X17" s="668"/>
      <c r="Y17" s="668"/>
      <c r="Z17" s="668"/>
      <c r="AA17" s="668"/>
      <c r="AB17" s="668"/>
      <c r="AC17" s="669"/>
      <c r="AD17" s="667" t="s">
        <v>567</v>
      </c>
      <c r="AE17" s="668"/>
      <c r="AF17" s="668"/>
      <c r="AG17" s="668"/>
      <c r="AH17" s="668"/>
      <c r="AI17" s="668"/>
      <c r="AJ17" s="669"/>
      <c r="AK17" s="667" t="s">
        <v>580</v>
      </c>
      <c r="AL17" s="668"/>
      <c r="AM17" s="668"/>
      <c r="AN17" s="668"/>
      <c r="AO17" s="668"/>
      <c r="AP17" s="668"/>
      <c r="AQ17" s="669"/>
      <c r="AR17" s="930"/>
      <c r="AS17" s="930"/>
      <c r="AT17" s="930"/>
      <c r="AU17" s="930"/>
      <c r="AV17" s="930"/>
      <c r="AW17" s="930"/>
      <c r="AX17" s="931"/>
    </row>
    <row r="18" spans="1:50" ht="24.75" customHeight="1" x14ac:dyDescent="0.15">
      <c r="A18" s="624"/>
      <c r="B18" s="625"/>
      <c r="C18" s="625"/>
      <c r="D18" s="625"/>
      <c r="E18" s="625"/>
      <c r="F18" s="626"/>
      <c r="G18" s="737"/>
      <c r="H18" s="738"/>
      <c r="I18" s="726" t="s">
        <v>20</v>
      </c>
      <c r="J18" s="727"/>
      <c r="K18" s="727"/>
      <c r="L18" s="727"/>
      <c r="M18" s="727"/>
      <c r="N18" s="727"/>
      <c r="O18" s="728"/>
      <c r="P18" s="888">
        <f>SUM(P13:V17)</f>
        <v>3853</v>
      </c>
      <c r="Q18" s="889"/>
      <c r="R18" s="889"/>
      <c r="S18" s="889"/>
      <c r="T18" s="889"/>
      <c r="U18" s="889"/>
      <c r="V18" s="890"/>
      <c r="W18" s="888">
        <f>SUM(W13:AC17)</f>
        <v>3976</v>
      </c>
      <c r="X18" s="889"/>
      <c r="Y18" s="889"/>
      <c r="Z18" s="889"/>
      <c r="AA18" s="889"/>
      <c r="AB18" s="889"/>
      <c r="AC18" s="890"/>
      <c r="AD18" s="888">
        <f>SUM(AD13:AJ17)</f>
        <v>4206</v>
      </c>
      <c r="AE18" s="889"/>
      <c r="AF18" s="889"/>
      <c r="AG18" s="889"/>
      <c r="AH18" s="889"/>
      <c r="AI18" s="889"/>
      <c r="AJ18" s="890"/>
      <c r="AK18" s="888">
        <f>SUM(AK13:AQ17)</f>
        <v>4290</v>
      </c>
      <c r="AL18" s="889"/>
      <c r="AM18" s="889"/>
      <c r="AN18" s="889"/>
      <c r="AO18" s="889"/>
      <c r="AP18" s="889"/>
      <c r="AQ18" s="890"/>
      <c r="AR18" s="888">
        <f>SUM(AR13:AX17)</f>
        <v>4122</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3830</v>
      </c>
      <c r="Q19" s="668"/>
      <c r="R19" s="668"/>
      <c r="S19" s="668"/>
      <c r="T19" s="668"/>
      <c r="U19" s="668"/>
      <c r="V19" s="669"/>
      <c r="W19" s="667">
        <v>3967</v>
      </c>
      <c r="X19" s="668"/>
      <c r="Y19" s="668"/>
      <c r="Z19" s="668"/>
      <c r="AA19" s="668"/>
      <c r="AB19" s="668"/>
      <c r="AC19" s="669"/>
      <c r="AD19" s="667">
        <v>4125</v>
      </c>
      <c r="AE19" s="668"/>
      <c r="AF19" s="668"/>
      <c r="AG19" s="668"/>
      <c r="AH19" s="668"/>
      <c r="AI19" s="668"/>
      <c r="AJ19" s="669"/>
      <c r="AK19" s="328"/>
      <c r="AL19" s="328"/>
      <c r="AM19" s="328"/>
      <c r="AN19" s="328"/>
      <c r="AO19" s="328"/>
      <c r="AP19" s="328"/>
      <c r="AQ19" s="328"/>
      <c r="AR19" s="328"/>
      <c r="AS19" s="328"/>
      <c r="AT19" s="328"/>
      <c r="AU19" s="328"/>
      <c r="AV19" s="328"/>
      <c r="AW19" s="328"/>
      <c r="AX19" s="330"/>
    </row>
    <row r="20" spans="1:50" ht="24.75" customHeight="1" x14ac:dyDescent="0.15">
      <c r="A20" s="624"/>
      <c r="B20" s="625"/>
      <c r="C20" s="625"/>
      <c r="D20" s="625"/>
      <c r="E20" s="625"/>
      <c r="F20" s="626"/>
      <c r="G20" s="886" t="s">
        <v>10</v>
      </c>
      <c r="H20" s="887"/>
      <c r="I20" s="887"/>
      <c r="J20" s="887"/>
      <c r="K20" s="887"/>
      <c r="L20" s="887"/>
      <c r="M20" s="887"/>
      <c r="N20" s="887"/>
      <c r="O20" s="887"/>
      <c r="P20" s="316">
        <f>IF(P18=0, "-", SUM(P19)/P18)</f>
        <v>0.99403062548663379</v>
      </c>
      <c r="Q20" s="316"/>
      <c r="R20" s="316"/>
      <c r="S20" s="316"/>
      <c r="T20" s="316"/>
      <c r="U20" s="316"/>
      <c r="V20" s="316"/>
      <c r="W20" s="316">
        <f t="shared" ref="W20" si="0">IF(W18=0, "-", SUM(W19)/W18)</f>
        <v>0.99773641851106643</v>
      </c>
      <c r="X20" s="316"/>
      <c r="Y20" s="316"/>
      <c r="Z20" s="316"/>
      <c r="AA20" s="316"/>
      <c r="AB20" s="316"/>
      <c r="AC20" s="316"/>
      <c r="AD20" s="316">
        <f t="shared" ref="AD20" si="1">IF(AD18=0, "-", SUM(AD19)/AD18)</f>
        <v>0.98074179743223966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992"/>
      <c r="G21" s="314" t="s">
        <v>355</v>
      </c>
      <c r="H21" s="315"/>
      <c r="I21" s="315"/>
      <c r="J21" s="315"/>
      <c r="K21" s="315"/>
      <c r="L21" s="315"/>
      <c r="M21" s="315"/>
      <c r="N21" s="315"/>
      <c r="O21" s="315"/>
      <c r="P21" s="316">
        <f>IF(P19=0, "-", SUM(P19)/SUM(P13,P14))</f>
        <v>0.99403062548663379</v>
      </c>
      <c r="Q21" s="316"/>
      <c r="R21" s="316"/>
      <c r="S21" s="316"/>
      <c r="T21" s="316"/>
      <c r="U21" s="316"/>
      <c r="V21" s="316"/>
      <c r="W21" s="316">
        <f t="shared" ref="W21" si="2">IF(W19=0, "-", SUM(W19)/SUM(W13,W14))</f>
        <v>0.99773641851106643</v>
      </c>
      <c r="X21" s="316"/>
      <c r="Y21" s="316"/>
      <c r="Z21" s="316"/>
      <c r="AA21" s="316"/>
      <c r="AB21" s="316"/>
      <c r="AC21" s="316"/>
      <c r="AD21" s="316">
        <f t="shared" ref="AD21" si="3">IF(AD19=0, "-", SUM(AD19)/SUM(AD13,AD14))</f>
        <v>0.98074179743223966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430</v>
      </c>
      <c r="B22" s="960"/>
      <c r="C22" s="960"/>
      <c r="D22" s="960"/>
      <c r="E22" s="960"/>
      <c r="F22" s="961"/>
      <c r="G22" s="997" t="s">
        <v>334</v>
      </c>
      <c r="H22" s="220"/>
      <c r="I22" s="220"/>
      <c r="J22" s="220"/>
      <c r="K22" s="220"/>
      <c r="L22" s="220"/>
      <c r="M22" s="220"/>
      <c r="N22" s="220"/>
      <c r="O22" s="221"/>
      <c r="P22" s="948" t="s">
        <v>431</v>
      </c>
      <c r="Q22" s="220"/>
      <c r="R22" s="220"/>
      <c r="S22" s="220"/>
      <c r="T22" s="220"/>
      <c r="U22" s="220"/>
      <c r="V22" s="221"/>
      <c r="W22" s="948" t="s">
        <v>432</v>
      </c>
      <c r="X22" s="220"/>
      <c r="Y22" s="220"/>
      <c r="Z22" s="220"/>
      <c r="AA22" s="220"/>
      <c r="AB22" s="220"/>
      <c r="AC22" s="221"/>
      <c r="AD22" s="948" t="s">
        <v>333</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571</v>
      </c>
      <c r="H23" s="999"/>
      <c r="I23" s="999"/>
      <c r="J23" s="999"/>
      <c r="K23" s="999"/>
      <c r="L23" s="999"/>
      <c r="M23" s="999"/>
      <c r="N23" s="999"/>
      <c r="O23" s="1000"/>
      <c r="P23" s="932">
        <v>3791</v>
      </c>
      <c r="Q23" s="933"/>
      <c r="R23" s="933"/>
      <c r="S23" s="933"/>
      <c r="T23" s="933"/>
      <c r="U23" s="933"/>
      <c r="V23" s="949"/>
      <c r="W23" s="932">
        <v>3614</v>
      </c>
      <c r="X23" s="933"/>
      <c r="Y23" s="933"/>
      <c r="Z23" s="933"/>
      <c r="AA23" s="933"/>
      <c r="AB23" s="933"/>
      <c r="AC23" s="949"/>
      <c r="AD23" s="969" t="s">
        <v>704</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572</v>
      </c>
      <c r="H24" s="951"/>
      <c r="I24" s="951"/>
      <c r="J24" s="951"/>
      <c r="K24" s="951"/>
      <c r="L24" s="951"/>
      <c r="M24" s="951"/>
      <c r="N24" s="951"/>
      <c r="O24" s="952"/>
      <c r="P24" s="667">
        <v>405</v>
      </c>
      <c r="Q24" s="668"/>
      <c r="R24" s="668"/>
      <c r="S24" s="668"/>
      <c r="T24" s="668"/>
      <c r="U24" s="668"/>
      <c r="V24" s="669"/>
      <c r="W24" s="667">
        <v>414</v>
      </c>
      <c r="X24" s="668"/>
      <c r="Y24" s="668"/>
      <c r="Z24" s="668"/>
      <c r="AA24" s="668"/>
      <c r="AB24" s="668"/>
      <c r="AC24" s="66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573</v>
      </c>
      <c r="H25" s="951"/>
      <c r="I25" s="951"/>
      <c r="J25" s="951"/>
      <c r="K25" s="951"/>
      <c r="L25" s="951"/>
      <c r="M25" s="951"/>
      <c r="N25" s="951"/>
      <c r="O25" s="952"/>
      <c r="P25" s="667">
        <v>69</v>
      </c>
      <c r="Q25" s="668"/>
      <c r="R25" s="668"/>
      <c r="S25" s="668"/>
      <c r="T25" s="668"/>
      <c r="U25" s="668"/>
      <c r="V25" s="669"/>
      <c r="W25" s="667">
        <v>71</v>
      </c>
      <c r="X25" s="668"/>
      <c r="Y25" s="668"/>
      <c r="Z25" s="668"/>
      <c r="AA25" s="668"/>
      <c r="AB25" s="668"/>
      <c r="AC25" s="66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574</v>
      </c>
      <c r="H26" s="951"/>
      <c r="I26" s="951"/>
      <c r="J26" s="951"/>
      <c r="K26" s="951"/>
      <c r="L26" s="951"/>
      <c r="M26" s="951"/>
      <c r="N26" s="951"/>
      <c r="O26" s="952"/>
      <c r="P26" s="667">
        <v>9</v>
      </c>
      <c r="Q26" s="668"/>
      <c r="R26" s="668"/>
      <c r="S26" s="668"/>
      <c r="T26" s="668"/>
      <c r="U26" s="668"/>
      <c r="V26" s="669"/>
      <c r="W26" s="667">
        <v>10</v>
      </c>
      <c r="X26" s="668"/>
      <c r="Y26" s="668"/>
      <c r="Z26" s="668"/>
      <c r="AA26" s="668"/>
      <c r="AB26" s="668"/>
      <c r="AC26" s="66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t="s">
        <v>703</v>
      </c>
      <c r="H27" s="951"/>
      <c r="I27" s="951"/>
      <c r="J27" s="951"/>
      <c r="K27" s="951"/>
      <c r="L27" s="951"/>
      <c r="M27" s="951"/>
      <c r="N27" s="951"/>
      <c r="O27" s="952"/>
      <c r="P27" s="667">
        <v>10</v>
      </c>
      <c r="Q27" s="668"/>
      <c r="R27" s="668"/>
      <c r="S27" s="668"/>
      <c r="T27" s="668"/>
      <c r="U27" s="668"/>
      <c r="V27" s="669"/>
      <c r="W27" s="667">
        <v>8</v>
      </c>
      <c r="X27" s="668"/>
      <c r="Y27" s="668"/>
      <c r="Z27" s="668"/>
      <c r="AA27" s="668"/>
      <c r="AB27" s="668"/>
      <c r="AC27" s="66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338</v>
      </c>
      <c r="H28" s="954"/>
      <c r="I28" s="954"/>
      <c r="J28" s="954"/>
      <c r="K28" s="954"/>
      <c r="L28" s="954"/>
      <c r="M28" s="954"/>
      <c r="N28" s="954"/>
      <c r="O28" s="955"/>
      <c r="P28" s="888">
        <f>P29-SUM(P23:P27)</f>
        <v>6</v>
      </c>
      <c r="Q28" s="889"/>
      <c r="R28" s="889"/>
      <c r="S28" s="889"/>
      <c r="T28" s="889"/>
      <c r="U28" s="889"/>
      <c r="V28" s="890"/>
      <c r="W28" s="888">
        <f>W29-SUM(W23:W27)</f>
        <v>5</v>
      </c>
      <c r="X28" s="889"/>
      <c r="Y28" s="889"/>
      <c r="Z28" s="889"/>
      <c r="AA28" s="889"/>
      <c r="AB28" s="889"/>
      <c r="AC28" s="890"/>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335</v>
      </c>
      <c r="H29" s="957"/>
      <c r="I29" s="957"/>
      <c r="J29" s="957"/>
      <c r="K29" s="957"/>
      <c r="L29" s="957"/>
      <c r="M29" s="957"/>
      <c r="N29" s="957"/>
      <c r="O29" s="958"/>
      <c r="P29" s="667">
        <f>AK13</f>
        <v>4290</v>
      </c>
      <c r="Q29" s="668"/>
      <c r="R29" s="668"/>
      <c r="S29" s="668"/>
      <c r="T29" s="668"/>
      <c r="U29" s="668"/>
      <c r="V29" s="669"/>
      <c r="W29" s="980">
        <f>AR13</f>
        <v>4122</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1" t="s">
        <v>350</v>
      </c>
      <c r="B30" s="872"/>
      <c r="C30" s="872"/>
      <c r="D30" s="872"/>
      <c r="E30" s="872"/>
      <c r="F30" s="873"/>
      <c r="G30" s="783" t="s">
        <v>146</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394</v>
      </c>
      <c r="AF30" s="869"/>
      <c r="AG30" s="869"/>
      <c r="AH30" s="870"/>
      <c r="AI30" s="868" t="s">
        <v>416</v>
      </c>
      <c r="AJ30" s="869"/>
      <c r="AK30" s="869"/>
      <c r="AL30" s="870"/>
      <c r="AM30" s="928" t="s">
        <v>421</v>
      </c>
      <c r="AN30" s="928"/>
      <c r="AO30" s="928"/>
      <c r="AP30" s="868"/>
      <c r="AQ30" s="777" t="s">
        <v>235</v>
      </c>
      <c r="AR30" s="778"/>
      <c r="AS30" s="778"/>
      <c r="AT30" s="779"/>
      <c r="AU30" s="784" t="s">
        <v>134</v>
      </c>
      <c r="AV30" s="784"/>
      <c r="AW30" s="784"/>
      <c r="AX30" s="929"/>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5"/>
      <c r="AC31" s="246"/>
      <c r="AD31" s="247"/>
      <c r="AE31" s="245"/>
      <c r="AF31" s="246"/>
      <c r="AG31" s="246"/>
      <c r="AH31" s="247"/>
      <c r="AI31" s="245"/>
      <c r="AJ31" s="246"/>
      <c r="AK31" s="246"/>
      <c r="AL31" s="247"/>
      <c r="AM31" s="249"/>
      <c r="AN31" s="249"/>
      <c r="AO31" s="249"/>
      <c r="AP31" s="245"/>
      <c r="AQ31" s="599" t="s">
        <v>582</v>
      </c>
      <c r="AR31" s="199"/>
      <c r="AS31" s="132" t="s">
        <v>236</v>
      </c>
      <c r="AT31" s="133"/>
      <c r="AU31" s="198">
        <v>2</v>
      </c>
      <c r="AV31" s="198"/>
      <c r="AW31" s="407" t="s">
        <v>181</v>
      </c>
      <c r="AX31" s="408"/>
    </row>
    <row r="32" spans="1:50" ht="23.25" customHeight="1" x14ac:dyDescent="0.15">
      <c r="A32" s="412"/>
      <c r="B32" s="410"/>
      <c r="C32" s="410"/>
      <c r="D32" s="410"/>
      <c r="E32" s="410"/>
      <c r="F32" s="411"/>
      <c r="G32" s="573" t="s">
        <v>575</v>
      </c>
      <c r="H32" s="574"/>
      <c r="I32" s="574"/>
      <c r="J32" s="574"/>
      <c r="K32" s="574"/>
      <c r="L32" s="574"/>
      <c r="M32" s="574"/>
      <c r="N32" s="574"/>
      <c r="O32" s="575"/>
      <c r="P32" s="104" t="s">
        <v>576</v>
      </c>
      <c r="Q32" s="104"/>
      <c r="R32" s="104"/>
      <c r="S32" s="104"/>
      <c r="T32" s="104"/>
      <c r="U32" s="104"/>
      <c r="V32" s="104"/>
      <c r="W32" s="104"/>
      <c r="X32" s="105"/>
      <c r="Y32" s="483" t="s">
        <v>12</v>
      </c>
      <c r="Z32" s="543"/>
      <c r="AA32" s="544"/>
      <c r="AB32" s="473" t="s">
        <v>373</v>
      </c>
      <c r="AC32" s="473"/>
      <c r="AD32" s="473"/>
      <c r="AE32" s="216">
        <v>98.6</v>
      </c>
      <c r="AF32" s="217"/>
      <c r="AG32" s="217"/>
      <c r="AH32" s="217"/>
      <c r="AI32" s="216">
        <v>98.9</v>
      </c>
      <c r="AJ32" s="217"/>
      <c r="AK32" s="217"/>
      <c r="AL32" s="217"/>
      <c r="AM32" s="216">
        <v>99</v>
      </c>
      <c r="AN32" s="217"/>
      <c r="AO32" s="217"/>
      <c r="AP32" s="217"/>
      <c r="AQ32" s="340" t="s">
        <v>580</v>
      </c>
      <c r="AR32" s="206"/>
      <c r="AS32" s="206"/>
      <c r="AT32" s="341"/>
      <c r="AU32" s="217" t="s">
        <v>580</v>
      </c>
      <c r="AV32" s="217"/>
      <c r="AW32" s="217"/>
      <c r="AX32" s="219"/>
    </row>
    <row r="33" spans="1:50" ht="23.25" customHeight="1" x14ac:dyDescent="0.15">
      <c r="A33" s="413"/>
      <c r="B33" s="414"/>
      <c r="C33" s="414"/>
      <c r="D33" s="414"/>
      <c r="E33" s="414"/>
      <c r="F33" s="415"/>
      <c r="G33" s="576"/>
      <c r="H33" s="577"/>
      <c r="I33" s="577"/>
      <c r="J33" s="577"/>
      <c r="K33" s="577"/>
      <c r="L33" s="577"/>
      <c r="M33" s="577"/>
      <c r="N33" s="577"/>
      <c r="O33" s="578"/>
      <c r="P33" s="107"/>
      <c r="Q33" s="107"/>
      <c r="R33" s="107"/>
      <c r="S33" s="107"/>
      <c r="T33" s="107"/>
      <c r="U33" s="107"/>
      <c r="V33" s="107"/>
      <c r="W33" s="107"/>
      <c r="X33" s="108"/>
      <c r="Y33" s="427" t="s">
        <v>54</v>
      </c>
      <c r="Z33" s="428"/>
      <c r="AA33" s="429"/>
      <c r="AB33" s="535" t="s">
        <v>373</v>
      </c>
      <c r="AC33" s="535"/>
      <c r="AD33" s="535"/>
      <c r="AE33" s="216">
        <v>98.3</v>
      </c>
      <c r="AF33" s="217"/>
      <c r="AG33" s="217"/>
      <c r="AH33" s="217"/>
      <c r="AI33" s="216">
        <v>98.6</v>
      </c>
      <c r="AJ33" s="217"/>
      <c r="AK33" s="217"/>
      <c r="AL33" s="217"/>
      <c r="AM33" s="216">
        <v>98.9</v>
      </c>
      <c r="AN33" s="217"/>
      <c r="AO33" s="217"/>
      <c r="AP33" s="217"/>
      <c r="AQ33" s="340" t="s">
        <v>583</v>
      </c>
      <c r="AR33" s="206"/>
      <c r="AS33" s="206"/>
      <c r="AT33" s="341"/>
      <c r="AU33" s="217">
        <v>99</v>
      </c>
      <c r="AV33" s="217"/>
      <c r="AW33" s="217"/>
      <c r="AX33" s="219"/>
    </row>
    <row r="34" spans="1:50" ht="23.25" customHeight="1" x14ac:dyDescent="0.15">
      <c r="A34" s="412"/>
      <c r="B34" s="410"/>
      <c r="C34" s="410"/>
      <c r="D34" s="410"/>
      <c r="E34" s="410"/>
      <c r="F34" s="411"/>
      <c r="G34" s="579"/>
      <c r="H34" s="580"/>
      <c r="I34" s="580"/>
      <c r="J34" s="580"/>
      <c r="K34" s="580"/>
      <c r="L34" s="580"/>
      <c r="M34" s="580"/>
      <c r="N34" s="580"/>
      <c r="O34" s="581"/>
      <c r="P34" s="110"/>
      <c r="Q34" s="110"/>
      <c r="R34" s="110"/>
      <c r="S34" s="110"/>
      <c r="T34" s="110"/>
      <c r="U34" s="110"/>
      <c r="V34" s="110"/>
      <c r="W34" s="110"/>
      <c r="X34" s="111"/>
      <c r="Y34" s="427" t="s">
        <v>13</v>
      </c>
      <c r="Z34" s="428"/>
      <c r="AA34" s="429"/>
      <c r="AB34" s="568" t="s">
        <v>182</v>
      </c>
      <c r="AC34" s="568"/>
      <c r="AD34" s="568"/>
      <c r="AE34" s="216">
        <v>100.3</v>
      </c>
      <c r="AF34" s="217"/>
      <c r="AG34" s="217"/>
      <c r="AH34" s="217"/>
      <c r="AI34" s="216">
        <v>100.3</v>
      </c>
      <c r="AJ34" s="217"/>
      <c r="AK34" s="217"/>
      <c r="AL34" s="217"/>
      <c r="AM34" s="216">
        <v>100.1</v>
      </c>
      <c r="AN34" s="217"/>
      <c r="AO34" s="217"/>
      <c r="AP34" s="217"/>
      <c r="AQ34" s="340" t="s">
        <v>580</v>
      </c>
      <c r="AR34" s="206"/>
      <c r="AS34" s="206"/>
      <c r="AT34" s="341"/>
      <c r="AU34" s="217" t="s">
        <v>580</v>
      </c>
      <c r="AV34" s="217"/>
      <c r="AW34" s="217"/>
      <c r="AX34" s="219"/>
    </row>
    <row r="35" spans="1:50" ht="23.25" customHeight="1" x14ac:dyDescent="0.15">
      <c r="A35" s="224" t="s">
        <v>382</v>
      </c>
      <c r="B35" s="225"/>
      <c r="C35" s="225"/>
      <c r="D35" s="225"/>
      <c r="E35" s="225"/>
      <c r="F35" s="226"/>
      <c r="G35" s="230" t="s">
        <v>695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0" t="s">
        <v>350</v>
      </c>
      <c r="B37" s="781"/>
      <c r="C37" s="781"/>
      <c r="D37" s="781"/>
      <c r="E37" s="781"/>
      <c r="F37" s="782"/>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2" t="s">
        <v>394</v>
      </c>
      <c r="AF37" s="243"/>
      <c r="AG37" s="243"/>
      <c r="AH37" s="244"/>
      <c r="AI37" s="242" t="s">
        <v>392</v>
      </c>
      <c r="AJ37" s="243"/>
      <c r="AK37" s="243"/>
      <c r="AL37" s="244"/>
      <c r="AM37" s="248" t="s">
        <v>421</v>
      </c>
      <c r="AN37" s="248"/>
      <c r="AO37" s="248"/>
      <c r="AP37" s="248"/>
      <c r="AQ37" s="150" t="s">
        <v>235</v>
      </c>
      <c r="AR37" s="151"/>
      <c r="AS37" s="151"/>
      <c r="AT37" s="152"/>
      <c r="AU37" s="423" t="s">
        <v>134</v>
      </c>
      <c r="AV37" s="423"/>
      <c r="AW37" s="423"/>
      <c r="AX37" s="923"/>
    </row>
    <row r="38" spans="1:50" ht="18.75" hidden="1"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5"/>
      <c r="AC38" s="246"/>
      <c r="AD38" s="247"/>
      <c r="AE38" s="245"/>
      <c r="AF38" s="246"/>
      <c r="AG38" s="246"/>
      <c r="AH38" s="247"/>
      <c r="AI38" s="245"/>
      <c r="AJ38" s="246"/>
      <c r="AK38" s="246"/>
      <c r="AL38" s="247"/>
      <c r="AM38" s="249"/>
      <c r="AN38" s="249"/>
      <c r="AO38" s="249"/>
      <c r="AP38" s="249"/>
      <c r="AQ38" s="599"/>
      <c r="AR38" s="199"/>
      <c r="AS38" s="132" t="s">
        <v>236</v>
      </c>
      <c r="AT38" s="133"/>
      <c r="AU38" s="198"/>
      <c r="AV38" s="198"/>
      <c r="AW38" s="407" t="s">
        <v>181</v>
      </c>
      <c r="AX38" s="408"/>
    </row>
    <row r="39" spans="1:50" ht="23.25" hidden="1" customHeight="1" x14ac:dyDescent="0.15">
      <c r="A39" s="412"/>
      <c r="B39" s="410"/>
      <c r="C39" s="410"/>
      <c r="D39" s="410"/>
      <c r="E39" s="410"/>
      <c r="F39" s="411"/>
      <c r="G39" s="573"/>
      <c r="H39" s="574"/>
      <c r="I39" s="574"/>
      <c r="J39" s="574"/>
      <c r="K39" s="574"/>
      <c r="L39" s="574"/>
      <c r="M39" s="574"/>
      <c r="N39" s="574"/>
      <c r="O39" s="575"/>
      <c r="P39" s="104"/>
      <c r="Q39" s="104"/>
      <c r="R39" s="104"/>
      <c r="S39" s="104"/>
      <c r="T39" s="104"/>
      <c r="U39" s="104"/>
      <c r="V39" s="104"/>
      <c r="W39" s="104"/>
      <c r="X39" s="105"/>
      <c r="Y39" s="483" t="s">
        <v>12</v>
      </c>
      <c r="Z39" s="543"/>
      <c r="AA39" s="544"/>
      <c r="AB39" s="473"/>
      <c r="AC39" s="473"/>
      <c r="AD39" s="47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3"/>
      <c r="B40" s="414"/>
      <c r="C40" s="414"/>
      <c r="D40" s="414"/>
      <c r="E40" s="414"/>
      <c r="F40" s="415"/>
      <c r="G40" s="576"/>
      <c r="H40" s="577"/>
      <c r="I40" s="577"/>
      <c r="J40" s="577"/>
      <c r="K40" s="577"/>
      <c r="L40" s="577"/>
      <c r="M40" s="577"/>
      <c r="N40" s="577"/>
      <c r="O40" s="578"/>
      <c r="P40" s="107"/>
      <c r="Q40" s="107"/>
      <c r="R40" s="107"/>
      <c r="S40" s="107"/>
      <c r="T40" s="107"/>
      <c r="U40" s="107"/>
      <c r="V40" s="107"/>
      <c r="W40" s="107"/>
      <c r="X40" s="108"/>
      <c r="Y40" s="427" t="s">
        <v>54</v>
      </c>
      <c r="Z40" s="428"/>
      <c r="AA40" s="429"/>
      <c r="AB40" s="535"/>
      <c r="AC40" s="535"/>
      <c r="AD40" s="5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6"/>
      <c r="B41" s="417"/>
      <c r="C41" s="417"/>
      <c r="D41" s="417"/>
      <c r="E41" s="417"/>
      <c r="F41" s="418"/>
      <c r="G41" s="579"/>
      <c r="H41" s="580"/>
      <c r="I41" s="580"/>
      <c r="J41" s="580"/>
      <c r="K41" s="580"/>
      <c r="L41" s="580"/>
      <c r="M41" s="580"/>
      <c r="N41" s="580"/>
      <c r="O41" s="581"/>
      <c r="P41" s="110"/>
      <c r="Q41" s="110"/>
      <c r="R41" s="110"/>
      <c r="S41" s="110"/>
      <c r="T41" s="110"/>
      <c r="U41" s="110"/>
      <c r="V41" s="110"/>
      <c r="W41" s="110"/>
      <c r="X41" s="111"/>
      <c r="Y41" s="427" t="s">
        <v>13</v>
      </c>
      <c r="Z41" s="428"/>
      <c r="AA41" s="429"/>
      <c r="AB41" s="568" t="s">
        <v>182</v>
      </c>
      <c r="AC41" s="568"/>
      <c r="AD41" s="56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0" t="s">
        <v>350</v>
      </c>
      <c r="B44" s="781"/>
      <c r="C44" s="781"/>
      <c r="D44" s="781"/>
      <c r="E44" s="781"/>
      <c r="F44" s="782"/>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2" t="s">
        <v>394</v>
      </c>
      <c r="AF44" s="243"/>
      <c r="AG44" s="243"/>
      <c r="AH44" s="244"/>
      <c r="AI44" s="242" t="s">
        <v>392</v>
      </c>
      <c r="AJ44" s="243"/>
      <c r="AK44" s="243"/>
      <c r="AL44" s="244"/>
      <c r="AM44" s="248" t="s">
        <v>421</v>
      </c>
      <c r="AN44" s="248"/>
      <c r="AO44" s="248"/>
      <c r="AP44" s="248"/>
      <c r="AQ44" s="150" t="s">
        <v>235</v>
      </c>
      <c r="AR44" s="151"/>
      <c r="AS44" s="151"/>
      <c r="AT44" s="152"/>
      <c r="AU44" s="423" t="s">
        <v>134</v>
      </c>
      <c r="AV44" s="423"/>
      <c r="AW44" s="423"/>
      <c r="AX44" s="923"/>
    </row>
    <row r="45" spans="1:50" ht="18.75" hidden="1"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5"/>
      <c r="AC45" s="246"/>
      <c r="AD45" s="247"/>
      <c r="AE45" s="245"/>
      <c r="AF45" s="246"/>
      <c r="AG45" s="246"/>
      <c r="AH45" s="247"/>
      <c r="AI45" s="245"/>
      <c r="AJ45" s="246"/>
      <c r="AK45" s="246"/>
      <c r="AL45" s="247"/>
      <c r="AM45" s="249"/>
      <c r="AN45" s="249"/>
      <c r="AO45" s="249"/>
      <c r="AP45" s="249"/>
      <c r="AQ45" s="599"/>
      <c r="AR45" s="199"/>
      <c r="AS45" s="132" t="s">
        <v>236</v>
      </c>
      <c r="AT45" s="133"/>
      <c r="AU45" s="198"/>
      <c r="AV45" s="198"/>
      <c r="AW45" s="407" t="s">
        <v>181</v>
      </c>
      <c r="AX45" s="408"/>
    </row>
    <row r="46" spans="1:50" ht="23.25" hidden="1" customHeight="1" x14ac:dyDescent="0.15">
      <c r="A46" s="412"/>
      <c r="B46" s="410"/>
      <c r="C46" s="410"/>
      <c r="D46" s="410"/>
      <c r="E46" s="410"/>
      <c r="F46" s="411"/>
      <c r="G46" s="573"/>
      <c r="H46" s="574"/>
      <c r="I46" s="574"/>
      <c r="J46" s="574"/>
      <c r="K46" s="574"/>
      <c r="L46" s="574"/>
      <c r="M46" s="574"/>
      <c r="N46" s="574"/>
      <c r="O46" s="575"/>
      <c r="P46" s="104"/>
      <c r="Q46" s="104"/>
      <c r="R46" s="104"/>
      <c r="S46" s="104"/>
      <c r="T46" s="104"/>
      <c r="U46" s="104"/>
      <c r="V46" s="104"/>
      <c r="W46" s="104"/>
      <c r="X46" s="105"/>
      <c r="Y46" s="483" t="s">
        <v>12</v>
      </c>
      <c r="Z46" s="543"/>
      <c r="AA46" s="544"/>
      <c r="AB46" s="473"/>
      <c r="AC46" s="473"/>
      <c r="AD46" s="47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3"/>
      <c r="B47" s="414"/>
      <c r="C47" s="414"/>
      <c r="D47" s="414"/>
      <c r="E47" s="414"/>
      <c r="F47" s="415"/>
      <c r="G47" s="576"/>
      <c r="H47" s="577"/>
      <c r="I47" s="577"/>
      <c r="J47" s="577"/>
      <c r="K47" s="577"/>
      <c r="L47" s="577"/>
      <c r="M47" s="577"/>
      <c r="N47" s="577"/>
      <c r="O47" s="578"/>
      <c r="P47" s="107"/>
      <c r="Q47" s="107"/>
      <c r="R47" s="107"/>
      <c r="S47" s="107"/>
      <c r="T47" s="107"/>
      <c r="U47" s="107"/>
      <c r="V47" s="107"/>
      <c r="W47" s="107"/>
      <c r="X47" s="108"/>
      <c r="Y47" s="427" t="s">
        <v>54</v>
      </c>
      <c r="Z47" s="428"/>
      <c r="AA47" s="429"/>
      <c r="AB47" s="535"/>
      <c r="AC47" s="535"/>
      <c r="AD47" s="5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6"/>
      <c r="B48" s="417"/>
      <c r="C48" s="417"/>
      <c r="D48" s="417"/>
      <c r="E48" s="417"/>
      <c r="F48" s="418"/>
      <c r="G48" s="579"/>
      <c r="H48" s="580"/>
      <c r="I48" s="580"/>
      <c r="J48" s="580"/>
      <c r="K48" s="580"/>
      <c r="L48" s="580"/>
      <c r="M48" s="580"/>
      <c r="N48" s="580"/>
      <c r="O48" s="581"/>
      <c r="P48" s="110"/>
      <c r="Q48" s="110"/>
      <c r="R48" s="110"/>
      <c r="S48" s="110"/>
      <c r="T48" s="110"/>
      <c r="U48" s="110"/>
      <c r="V48" s="110"/>
      <c r="W48" s="110"/>
      <c r="X48" s="111"/>
      <c r="Y48" s="427" t="s">
        <v>13</v>
      </c>
      <c r="Z48" s="428"/>
      <c r="AA48" s="429"/>
      <c r="AB48" s="568" t="s">
        <v>182</v>
      </c>
      <c r="AC48" s="568"/>
      <c r="AD48" s="56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9" t="s">
        <v>350</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2" t="s">
        <v>394</v>
      </c>
      <c r="AF51" s="243"/>
      <c r="AG51" s="243"/>
      <c r="AH51" s="244"/>
      <c r="AI51" s="242" t="s">
        <v>392</v>
      </c>
      <c r="AJ51" s="243"/>
      <c r="AK51" s="243"/>
      <c r="AL51" s="244"/>
      <c r="AM51" s="248" t="s">
        <v>421</v>
      </c>
      <c r="AN51" s="248"/>
      <c r="AO51" s="248"/>
      <c r="AP51" s="248"/>
      <c r="AQ51" s="150" t="s">
        <v>235</v>
      </c>
      <c r="AR51" s="151"/>
      <c r="AS51" s="151"/>
      <c r="AT51" s="152"/>
      <c r="AU51" s="937" t="s">
        <v>134</v>
      </c>
      <c r="AV51" s="937"/>
      <c r="AW51" s="937"/>
      <c r="AX51" s="938"/>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5"/>
      <c r="AC52" s="246"/>
      <c r="AD52" s="247"/>
      <c r="AE52" s="245"/>
      <c r="AF52" s="246"/>
      <c r="AG52" s="246"/>
      <c r="AH52" s="247"/>
      <c r="AI52" s="245"/>
      <c r="AJ52" s="246"/>
      <c r="AK52" s="246"/>
      <c r="AL52" s="247"/>
      <c r="AM52" s="249"/>
      <c r="AN52" s="249"/>
      <c r="AO52" s="249"/>
      <c r="AP52" s="249"/>
      <c r="AQ52" s="599"/>
      <c r="AR52" s="199"/>
      <c r="AS52" s="132" t="s">
        <v>236</v>
      </c>
      <c r="AT52" s="133"/>
      <c r="AU52" s="198"/>
      <c r="AV52" s="198"/>
      <c r="AW52" s="407" t="s">
        <v>181</v>
      </c>
      <c r="AX52" s="408"/>
    </row>
    <row r="53" spans="1:50" ht="23.25" hidden="1" customHeight="1" x14ac:dyDescent="0.15">
      <c r="A53" s="412"/>
      <c r="B53" s="410"/>
      <c r="C53" s="410"/>
      <c r="D53" s="410"/>
      <c r="E53" s="410"/>
      <c r="F53" s="411"/>
      <c r="G53" s="573"/>
      <c r="H53" s="574"/>
      <c r="I53" s="574"/>
      <c r="J53" s="574"/>
      <c r="K53" s="574"/>
      <c r="L53" s="574"/>
      <c r="M53" s="574"/>
      <c r="N53" s="574"/>
      <c r="O53" s="575"/>
      <c r="P53" s="104"/>
      <c r="Q53" s="104"/>
      <c r="R53" s="104"/>
      <c r="S53" s="104"/>
      <c r="T53" s="104"/>
      <c r="U53" s="104"/>
      <c r="V53" s="104"/>
      <c r="W53" s="104"/>
      <c r="X53" s="105"/>
      <c r="Y53" s="483" t="s">
        <v>12</v>
      </c>
      <c r="Z53" s="543"/>
      <c r="AA53" s="544"/>
      <c r="AB53" s="473"/>
      <c r="AC53" s="473"/>
      <c r="AD53" s="47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3"/>
      <c r="B54" s="414"/>
      <c r="C54" s="414"/>
      <c r="D54" s="414"/>
      <c r="E54" s="414"/>
      <c r="F54" s="415"/>
      <c r="G54" s="576"/>
      <c r="H54" s="577"/>
      <c r="I54" s="577"/>
      <c r="J54" s="577"/>
      <c r="K54" s="577"/>
      <c r="L54" s="577"/>
      <c r="M54" s="577"/>
      <c r="N54" s="577"/>
      <c r="O54" s="578"/>
      <c r="P54" s="107"/>
      <c r="Q54" s="107"/>
      <c r="R54" s="107"/>
      <c r="S54" s="107"/>
      <c r="T54" s="107"/>
      <c r="U54" s="107"/>
      <c r="V54" s="107"/>
      <c r="W54" s="107"/>
      <c r="X54" s="108"/>
      <c r="Y54" s="427" t="s">
        <v>54</v>
      </c>
      <c r="Z54" s="428"/>
      <c r="AA54" s="429"/>
      <c r="AB54" s="535"/>
      <c r="AC54" s="535"/>
      <c r="AD54" s="5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6"/>
      <c r="B55" s="417"/>
      <c r="C55" s="417"/>
      <c r="D55" s="417"/>
      <c r="E55" s="417"/>
      <c r="F55" s="418"/>
      <c r="G55" s="579"/>
      <c r="H55" s="580"/>
      <c r="I55" s="580"/>
      <c r="J55" s="580"/>
      <c r="K55" s="580"/>
      <c r="L55" s="580"/>
      <c r="M55" s="580"/>
      <c r="N55" s="580"/>
      <c r="O55" s="581"/>
      <c r="P55" s="110"/>
      <c r="Q55" s="110"/>
      <c r="R55" s="110"/>
      <c r="S55" s="110"/>
      <c r="T55" s="110"/>
      <c r="U55" s="110"/>
      <c r="V55" s="110"/>
      <c r="W55" s="110"/>
      <c r="X55" s="111"/>
      <c r="Y55" s="427" t="s">
        <v>13</v>
      </c>
      <c r="Z55" s="428"/>
      <c r="AA55" s="429"/>
      <c r="AB55" s="604" t="s">
        <v>14</v>
      </c>
      <c r="AC55" s="604"/>
      <c r="AD55" s="60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9" t="s">
        <v>350</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2" t="s">
        <v>394</v>
      </c>
      <c r="AF58" s="243"/>
      <c r="AG58" s="243"/>
      <c r="AH58" s="244"/>
      <c r="AI58" s="242" t="s">
        <v>392</v>
      </c>
      <c r="AJ58" s="243"/>
      <c r="AK58" s="243"/>
      <c r="AL58" s="244"/>
      <c r="AM58" s="248" t="s">
        <v>421</v>
      </c>
      <c r="AN58" s="248"/>
      <c r="AO58" s="248"/>
      <c r="AP58" s="248"/>
      <c r="AQ58" s="150" t="s">
        <v>235</v>
      </c>
      <c r="AR58" s="151"/>
      <c r="AS58" s="151"/>
      <c r="AT58" s="152"/>
      <c r="AU58" s="937" t="s">
        <v>134</v>
      </c>
      <c r="AV58" s="937"/>
      <c r="AW58" s="937"/>
      <c r="AX58" s="938"/>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5"/>
      <c r="AC59" s="246"/>
      <c r="AD59" s="247"/>
      <c r="AE59" s="245"/>
      <c r="AF59" s="246"/>
      <c r="AG59" s="246"/>
      <c r="AH59" s="247"/>
      <c r="AI59" s="245"/>
      <c r="AJ59" s="246"/>
      <c r="AK59" s="246"/>
      <c r="AL59" s="247"/>
      <c r="AM59" s="249"/>
      <c r="AN59" s="249"/>
      <c r="AO59" s="249"/>
      <c r="AP59" s="249"/>
      <c r="AQ59" s="599"/>
      <c r="AR59" s="199"/>
      <c r="AS59" s="132" t="s">
        <v>236</v>
      </c>
      <c r="AT59" s="133"/>
      <c r="AU59" s="198"/>
      <c r="AV59" s="198"/>
      <c r="AW59" s="407" t="s">
        <v>181</v>
      </c>
      <c r="AX59" s="408"/>
    </row>
    <row r="60" spans="1:50" ht="23.25" hidden="1" customHeight="1" x14ac:dyDescent="0.15">
      <c r="A60" s="412"/>
      <c r="B60" s="410"/>
      <c r="C60" s="410"/>
      <c r="D60" s="410"/>
      <c r="E60" s="410"/>
      <c r="F60" s="411"/>
      <c r="G60" s="573"/>
      <c r="H60" s="574"/>
      <c r="I60" s="574"/>
      <c r="J60" s="574"/>
      <c r="K60" s="574"/>
      <c r="L60" s="574"/>
      <c r="M60" s="574"/>
      <c r="N60" s="574"/>
      <c r="O60" s="575"/>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3"/>
      <c r="B61" s="414"/>
      <c r="C61" s="414"/>
      <c r="D61" s="414"/>
      <c r="E61" s="414"/>
      <c r="F61" s="415"/>
      <c r="G61" s="576"/>
      <c r="H61" s="577"/>
      <c r="I61" s="577"/>
      <c r="J61" s="577"/>
      <c r="K61" s="577"/>
      <c r="L61" s="577"/>
      <c r="M61" s="577"/>
      <c r="N61" s="577"/>
      <c r="O61" s="578"/>
      <c r="P61" s="107"/>
      <c r="Q61" s="107"/>
      <c r="R61" s="107"/>
      <c r="S61" s="107"/>
      <c r="T61" s="107"/>
      <c r="U61" s="107"/>
      <c r="V61" s="107"/>
      <c r="W61" s="107"/>
      <c r="X61" s="108"/>
      <c r="Y61" s="427" t="s">
        <v>54</v>
      </c>
      <c r="Z61" s="428"/>
      <c r="AA61" s="429"/>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3"/>
      <c r="B62" s="414"/>
      <c r="C62" s="414"/>
      <c r="D62" s="414"/>
      <c r="E62" s="414"/>
      <c r="F62" s="415"/>
      <c r="G62" s="579"/>
      <c r="H62" s="580"/>
      <c r="I62" s="580"/>
      <c r="J62" s="580"/>
      <c r="K62" s="580"/>
      <c r="L62" s="580"/>
      <c r="M62" s="580"/>
      <c r="N62" s="580"/>
      <c r="O62" s="581"/>
      <c r="P62" s="110"/>
      <c r="Q62" s="110"/>
      <c r="R62" s="110"/>
      <c r="S62" s="110"/>
      <c r="T62" s="110"/>
      <c r="U62" s="110"/>
      <c r="V62" s="110"/>
      <c r="W62" s="110"/>
      <c r="X62" s="111"/>
      <c r="Y62" s="427" t="s">
        <v>13</v>
      </c>
      <c r="Z62" s="428"/>
      <c r="AA62" s="429"/>
      <c r="AB62" s="568" t="s">
        <v>14</v>
      </c>
      <c r="AC62" s="568"/>
      <c r="AD62" s="56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4" t="s">
        <v>351</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346</v>
      </c>
      <c r="X65" s="500"/>
      <c r="Y65" s="503"/>
      <c r="Z65" s="503"/>
      <c r="AA65" s="504"/>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87"/>
      <c r="B67" s="488"/>
      <c r="C67" s="488"/>
      <c r="D67" s="488"/>
      <c r="E67" s="488"/>
      <c r="F67" s="48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7" t="s">
        <v>356</v>
      </c>
      <c r="B70" s="488"/>
      <c r="C70" s="488"/>
      <c r="D70" s="488"/>
      <c r="E70" s="488"/>
      <c r="F70" s="489"/>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8" t="s">
        <v>351</v>
      </c>
      <c r="B73" s="519"/>
      <c r="C73" s="519"/>
      <c r="D73" s="519"/>
      <c r="E73" s="519"/>
      <c r="F73" s="520"/>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21"/>
      <c r="B74" s="522"/>
      <c r="C74" s="522"/>
      <c r="D74" s="522"/>
      <c r="E74" s="522"/>
      <c r="F74" s="523"/>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236</v>
      </c>
      <c r="AT74" s="133"/>
      <c r="AU74" s="599"/>
      <c r="AV74" s="199"/>
      <c r="AW74" s="132" t="s">
        <v>181</v>
      </c>
      <c r="AX74" s="194"/>
    </row>
    <row r="75" spans="1:50" ht="23.25" hidden="1" customHeight="1" x14ac:dyDescent="0.15">
      <c r="A75" s="521"/>
      <c r="B75" s="522"/>
      <c r="C75" s="522"/>
      <c r="D75" s="522"/>
      <c r="E75" s="522"/>
      <c r="F75" s="523"/>
      <c r="G75" s="61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1"/>
      <c r="B76" s="522"/>
      <c r="C76" s="522"/>
      <c r="D76" s="522"/>
      <c r="E76" s="522"/>
      <c r="F76" s="523"/>
      <c r="G76" s="62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1"/>
      <c r="B77" s="522"/>
      <c r="C77" s="522"/>
      <c r="D77" s="522"/>
      <c r="E77" s="522"/>
      <c r="F77" s="523"/>
      <c r="G77" s="621"/>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900"/>
      <c r="AF77" s="901"/>
      <c r="AG77" s="901"/>
      <c r="AH77" s="901"/>
      <c r="AI77" s="900"/>
      <c r="AJ77" s="901"/>
      <c r="AK77" s="901"/>
      <c r="AL77" s="901"/>
      <c r="AM77" s="900"/>
      <c r="AN77" s="901"/>
      <c r="AO77" s="901"/>
      <c r="AP77" s="901"/>
      <c r="AQ77" s="340"/>
      <c r="AR77" s="206"/>
      <c r="AS77" s="206"/>
      <c r="AT77" s="341"/>
      <c r="AU77" s="217"/>
      <c r="AV77" s="217"/>
      <c r="AW77" s="217"/>
      <c r="AX77" s="219"/>
    </row>
    <row r="78" spans="1:50" ht="69.75" hidden="1" customHeight="1" x14ac:dyDescent="0.15">
      <c r="A78" s="334" t="s">
        <v>385</v>
      </c>
      <c r="B78" s="335"/>
      <c r="C78" s="335"/>
      <c r="D78" s="335"/>
      <c r="E78" s="332" t="s">
        <v>329</v>
      </c>
      <c r="F78" s="333"/>
      <c r="G78" s="56" t="s">
        <v>238</v>
      </c>
      <c r="H78" s="596"/>
      <c r="I78" s="597"/>
      <c r="J78" s="597"/>
      <c r="K78" s="597"/>
      <c r="L78" s="597"/>
      <c r="M78" s="597"/>
      <c r="N78" s="597"/>
      <c r="O78" s="598"/>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345</v>
      </c>
      <c r="AP79" s="277"/>
      <c r="AQ79" s="277"/>
      <c r="AR79" s="80" t="s">
        <v>343</v>
      </c>
      <c r="AS79" s="276"/>
      <c r="AT79" s="277"/>
      <c r="AU79" s="277"/>
      <c r="AV79" s="277"/>
      <c r="AW79" s="277"/>
      <c r="AX79" s="993"/>
    </row>
    <row r="80" spans="1:50" ht="18.75" hidden="1" customHeight="1" x14ac:dyDescent="0.15">
      <c r="A80" s="874" t="s">
        <v>147</v>
      </c>
      <c r="B80" s="536" t="s">
        <v>342</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433</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5"/>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5"/>
      <c r="B82" s="539"/>
      <c r="C82" s="440"/>
      <c r="D82" s="440"/>
      <c r="E82" s="440"/>
      <c r="F82" s="441"/>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9"/>
      <c r="C83" s="440"/>
      <c r="D83" s="440"/>
      <c r="E83" s="440"/>
      <c r="F83" s="441"/>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40"/>
      <c r="C84" s="541"/>
      <c r="D84" s="541"/>
      <c r="E84" s="541"/>
      <c r="F84" s="542"/>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45" t="s">
        <v>134</v>
      </c>
      <c r="AV85" s="545"/>
      <c r="AW85" s="545"/>
      <c r="AX85" s="546"/>
      <c r="AY85" s="10"/>
      <c r="AZ85" s="10"/>
      <c r="BA85" s="10"/>
      <c r="BB85" s="10"/>
      <c r="BC85" s="10"/>
    </row>
    <row r="86" spans="1:60" ht="18.75" hidden="1" customHeight="1" x14ac:dyDescent="0.15">
      <c r="A86" s="875"/>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7" t="s">
        <v>181</v>
      </c>
      <c r="AX86" s="408"/>
      <c r="AY86" s="10"/>
      <c r="AZ86" s="10"/>
      <c r="BA86" s="10"/>
      <c r="BB86" s="10"/>
      <c r="BC86" s="10"/>
      <c r="BD86" s="10"/>
      <c r="BE86" s="10"/>
      <c r="BF86" s="10"/>
      <c r="BG86" s="10"/>
      <c r="BH86" s="10"/>
    </row>
    <row r="87" spans="1:60" ht="23.25" hidden="1" customHeight="1" x14ac:dyDescent="0.15">
      <c r="A87" s="875"/>
      <c r="B87" s="440"/>
      <c r="C87" s="440"/>
      <c r="D87" s="440"/>
      <c r="E87" s="440"/>
      <c r="F87" s="441"/>
      <c r="G87" s="103"/>
      <c r="H87" s="104"/>
      <c r="I87" s="104"/>
      <c r="J87" s="104"/>
      <c r="K87" s="104"/>
      <c r="L87" s="104"/>
      <c r="M87" s="104"/>
      <c r="N87" s="104"/>
      <c r="O87" s="105"/>
      <c r="P87" s="104"/>
      <c r="Q87" s="526"/>
      <c r="R87" s="526"/>
      <c r="S87" s="526"/>
      <c r="T87" s="526"/>
      <c r="U87" s="526"/>
      <c r="V87" s="526"/>
      <c r="W87" s="526"/>
      <c r="X87" s="527"/>
      <c r="Y87" s="570" t="s">
        <v>62</v>
      </c>
      <c r="Z87" s="571"/>
      <c r="AA87" s="572"/>
      <c r="AB87" s="473"/>
      <c r="AC87" s="473"/>
      <c r="AD87" s="47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5"/>
      <c r="B88" s="440"/>
      <c r="C88" s="440"/>
      <c r="D88" s="440"/>
      <c r="E88" s="440"/>
      <c r="F88" s="441"/>
      <c r="G88" s="106"/>
      <c r="H88" s="107"/>
      <c r="I88" s="107"/>
      <c r="J88" s="107"/>
      <c r="K88" s="107"/>
      <c r="L88" s="107"/>
      <c r="M88" s="107"/>
      <c r="N88" s="107"/>
      <c r="O88" s="108"/>
      <c r="P88" s="528"/>
      <c r="Q88" s="528"/>
      <c r="R88" s="528"/>
      <c r="S88" s="528"/>
      <c r="T88" s="528"/>
      <c r="U88" s="528"/>
      <c r="V88" s="528"/>
      <c r="W88" s="528"/>
      <c r="X88" s="529"/>
      <c r="Y88" s="470" t="s">
        <v>54</v>
      </c>
      <c r="Z88" s="471"/>
      <c r="AA88" s="472"/>
      <c r="AB88" s="535"/>
      <c r="AC88" s="535"/>
      <c r="AD88" s="53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5"/>
      <c r="B89" s="541"/>
      <c r="C89" s="541"/>
      <c r="D89" s="541"/>
      <c r="E89" s="541"/>
      <c r="F89" s="542"/>
      <c r="G89" s="109"/>
      <c r="H89" s="110"/>
      <c r="I89" s="110"/>
      <c r="J89" s="110"/>
      <c r="K89" s="110"/>
      <c r="L89" s="110"/>
      <c r="M89" s="110"/>
      <c r="N89" s="110"/>
      <c r="O89" s="111"/>
      <c r="P89" s="175"/>
      <c r="Q89" s="175"/>
      <c r="R89" s="175"/>
      <c r="S89" s="175"/>
      <c r="T89" s="175"/>
      <c r="U89" s="175"/>
      <c r="V89" s="175"/>
      <c r="W89" s="175"/>
      <c r="X89" s="569"/>
      <c r="Y89" s="470" t="s">
        <v>13</v>
      </c>
      <c r="Z89" s="471"/>
      <c r="AA89" s="472"/>
      <c r="AB89" s="604" t="s">
        <v>14</v>
      </c>
      <c r="AC89" s="604"/>
      <c r="AD89" s="60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5"/>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45" t="s">
        <v>134</v>
      </c>
      <c r="AV90" s="545"/>
      <c r="AW90" s="545"/>
      <c r="AX90" s="546"/>
    </row>
    <row r="91" spans="1:60" ht="18.75" hidden="1" customHeight="1" x14ac:dyDescent="0.15">
      <c r="A91" s="875"/>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7" t="s">
        <v>181</v>
      </c>
      <c r="AX91" s="408"/>
      <c r="AY91" s="10"/>
      <c r="AZ91" s="10"/>
      <c r="BA91" s="10"/>
      <c r="BB91" s="10"/>
      <c r="BC91" s="10"/>
    </row>
    <row r="92" spans="1:60" ht="23.25" hidden="1" customHeight="1" x14ac:dyDescent="0.15">
      <c r="A92" s="875"/>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0" t="s">
        <v>62</v>
      </c>
      <c r="Z92" s="571"/>
      <c r="AA92" s="572"/>
      <c r="AB92" s="473"/>
      <c r="AC92" s="473"/>
      <c r="AD92" s="47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5"/>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5"/>
      <c r="B94" s="541"/>
      <c r="C94" s="541"/>
      <c r="D94" s="541"/>
      <c r="E94" s="541"/>
      <c r="F94" s="542"/>
      <c r="G94" s="109"/>
      <c r="H94" s="110"/>
      <c r="I94" s="110"/>
      <c r="J94" s="110"/>
      <c r="K94" s="110"/>
      <c r="L94" s="110"/>
      <c r="M94" s="110"/>
      <c r="N94" s="110"/>
      <c r="O94" s="111"/>
      <c r="P94" s="175"/>
      <c r="Q94" s="175"/>
      <c r="R94" s="175"/>
      <c r="S94" s="175"/>
      <c r="T94" s="175"/>
      <c r="U94" s="175"/>
      <c r="V94" s="175"/>
      <c r="W94" s="175"/>
      <c r="X94" s="569"/>
      <c r="Y94" s="470" t="s">
        <v>13</v>
      </c>
      <c r="Z94" s="471"/>
      <c r="AA94" s="472"/>
      <c r="AB94" s="604" t="s">
        <v>14</v>
      </c>
      <c r="AC94" s="604"/>
      <c r="AD94" s="60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5"/>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45" t="s">
        <v>134</v>
      </c>
      <c r="AV95" s="545"/>
      <c r="AW95" s="545"/>
      <c r="AX95" s="546"/>
      <c r="AY95" s="10"/>
      <c r="AZ95" s="10"/>
      <c r="BA95" s="10"/>
      <c r="BB95" s="10"/>
      <c r="BC95" s="10"/>
      <c r="BD95" s="10"/>
      <c r="BE95" s="10"/>
      <c r="BF95" s="10"/>
      <c r="BG95" s="10"/>
      <c r="BH95" s="10"/>
    </row>
    <row r="96" spans="1:60" ht="18.75" hidden="1" customHeight="1" x14ac:dyDescent="0.15">
      <c r="A96" s="875"/>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7" t="s">
        <v>181</v>
      </c>
      <c r="AX96" s="408"/>
    </row>
    <row r="97" spans="1:60" ht="23.25" hidden="1" customHeight="1" x14ac:dyDescent="0.15">
      <c r="A97" s="875"/>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0" t="s">
        <v>62</v>
      </c>
      <c r="Z97" s="571"/>
      <c r="AA97" s="572"/>
      <c r="AB97" s="480"/>
      <c r="AC97" s="481"/>
      <c r="AD97" s="48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5"/>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6"/>
      <c r="B99" s="442"/>
      <c r="C99" s="442"/>
      <c r="D99" s="442"/>
      <c r="E99" s="442"/>
      <c r="F99" s="443"/>
      <c r="G99" s="589"/>
      <c r="H99" s="214"/>
      <c r="I99" s="214"/>
      <c r="J99" s="214"/>
      <c r="K99" s="214"/>
      <c r="L99" s="214"/>
      <c r="M99" s="214"/>
      <c r="N99" s="214"/>
      <c r="O99" s="590"/>
      <c r="P99" s="530"/>
      <c r="Q99" s="530"/>
      <c r="R99" s="530"/>
      <c r="S99" s="530"/>
      <c r="T99" s="530"/>
      <c r="U99" s="530"/>
      <c r="V99" s="530"/>
      <c r="W99" s="530"/>
      <c r="X99" s="531"/>
      <c r="Y99" s="905" t="s">
        <v>13</v>
      </c>
      <c r="Z99" s="906"/>
      <c r="AA99" s="907"/>
      <c r="AB99" s="902" t="s">
        <v>14</v>
      </c>
      <c r="AC99" s="903"/>
      <c r="AD99" s="904"/>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352</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4"/>
      <c r="Z100" s="865"/>
      <c r="AA100" s="866"/>
      <c r="AB100" s="493" t="s">
        <v>11</v>
      </c>
      <c r="AC100" s="493"/>
      <c r="AD100" s="493"/>
      <c r="AE100" s="551" t="s">
        <v>394</v>
      </c>
      <c r="AF100" s="552"/>
      <c r="AG100" s="552"/>
      <c r="AH100" s="553"/>
      <c r="AI100" s="551" t="s">
        <v>414</v>
      </c>
      <c r="AJ100" s="552"/>
      <c r="AK100" s="552"/>
      <c r="AL100" s="553"/>
      <c r="AM100" s="551" t="s">
        <v>421</v>
      </c>
      <c r="AN100" s="552"/>
      <c r="AO100" s="552"/>
      <c r="AP100" s="553"/>
      <c r="AQ100" s="318" t="s">
        <v>434</v>
      </c>
      <c r="AR100" s="319"/>
      <c r="AS100" s="319"/>
      <c r="AT100" s="320"/>
      <c r="AU100" s="318" t="s">
        <v>435</v>
      </c>
      <c r="AV100" s="319"/>
      <c r="AW100" s="319"/>
      <c r="AX100" s="321"/>
    </row>
    <row r="101" spans="1:60" ht="30" customHeight="1" x14ac:dyDescent="0.15">
      <c r="A101" s="434"/>
      <c r="B101" s="435"/>
      <c r="C101" s="435"/>
      <c r="D101" s="435"/>
      <c r="E101" s="435"/>
      <c r="F101" s="436"/>
      <c r="G101" s="104" t="s">
        <v>693</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3" t="s">
        <v>577</v>
      </c>
      <c r="AC101" s="473"/>
      <c r="AD101" s="473"/>
      <c r="AE101" s="216">
        <v>54838</v>
      </c>
      <c r="AF101" s="217"/>
      <c r="AG101" s="217"/>
      <c r="AH101" s="218"/>
      <c r="AI101" s="216">
        <v>44622</v>
      </c>
      <c r="AJ101" s="217"/>
      <c r="AK101" s="217"/>
      <c r="AL101" s="218"/>
      <c r="AM101" s="216">
        <v>42834</v>
      </c>
      <c r="AN101" s="217"/>
      <c r="AO101" s="217"/>
      <c r="AP101" s="218"/>
      <c r="AQ101" s="216" t="s">
        <v>584</v>
      </c>
      <c r="AR101" s="217"/>
      <c r="AS101" s="217"/>
      <c r="AT101" s="218"/>
      <c r="AU101" s="217" t="s">
        <v>410</v>
      </c>
      <c r="AV101" s="217"/>
      <c r="AW101" s="217"/>
      <c r="AX101" s="219"/>
    </row>
    <row r="102" spans="1:60" ht="30" customHeight="1" x14ac:dyDescent="0.15">
      <c r="A102" s="437"/>
      <c r="B102" s="438"/>
      <c r="C102" s="438"/>
      <c r="D102" s="438"/>
      <c r="E102" s="438"/>
      <c r="F102" s="439"/>
      <c r="G102" s="110"/>
      <c r="H102" s="110"/>
      <c r="I102" s="110"/>
      <c r="J102" s="110"/>
      <c r="K102" s="110"/>
      <c r="L102" s="110"/>
      <c r="M102" s="110"/>
      <c r="N102" s="110"/>
      <c r="O102" s="110"/>
      <c r="P102" s="110"/>
      <c r="Q102" s="110"/>
      <c r="R102" s="110"/>
      <c r="S102" s="110"/>
      <c r="T102" s="110"/>
      <c r="U102" s="110"/>
      <c r="V102" s="110"/>
      <c r="W102" s="110"/>
      <c r="X102" s="111"/>
      <c r="Y102" s="457" t="s">
        <v>56</v>
      </c>
      <c r="Z102" s="458"/>
      <c r="AA102" s="459"/>
      <c r="AB102" s="473" t="s">
        <v>577</v>
      </c>
      <c r="AC102" s="473"/>
      <c r="AD102" s="473"/>
      <c r="AE102" s="430">
        <v>52857</v>
      </c>
      <c r="AF102" s="430"/>
      <c r="AG102" s="430"/>
      <c r="AH102" s="430"/>
      <c r="AI102" s="430">
        <v>54838</v>
      </c>
      <c r="AJ102" s="430"/>
      <c r="AK102" s="430"/>
      <c r="AL102" s="430"/>
      <c r="AM102" s="430">
        <v>44622</v>
      </c>
      <c r="AN102" s="430"/>
      <c r="AO102" s="430"/>
      <c r="AP102" s="430"/>
      <c r="AQ102" s="271">
        <v>42834</v>
      </c>
      <c r="AR102" s="272"/>
      <c r="AS102" s="272"/>
      <c r="AT102" s="317"/>
      <c r="AU102" s="217">
        <v>42834</v>
      </c>
      <c r="AV102" s="217"/>
      <c r="AW102" s="217"/>
      <c r="AX102" s="219"/>
    </row>
    <row r="103" spans="1:60" ht="31.5" hidden="1" customHeight="1" x14ac:dyDescent="0.15">
      <c r="A103" s="431" t="s">
        <v>352</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394</v>
      </c>
      <c r="AF103" s="428"/>
      <c r="AG103" s="428"/>
      <c r="AH103" s="429"/>
      <c r="AI103" s="427" t="s">
        <v>392</v>
      </c>
      <c r="AJ103" s="428"/>
      <c r="AK103" s="428"/>
      <c r="AL103" s="429"/>
      <c r="AM103" s="427" t="s">
        <v>421</v>
      </c>
      <c r="AN103" s="428"/>
      <c r="AO103" s="428"/>
      <c r="AP103" s="429"/>
      <c r="AQ103" s="282" t="s">
        <v>434</v>
      </c>
      <c r="AR103" s="283"/>
      <c r="AS103" s="283"/>
      <c r="AT103" s="322"/>
      <c r="AU103" s="282" t="s">
        <v>435</v>
      </c>
      <c r="AV103" s="283"/>
      <c r="AW103" s="283"/>
      <c r="AX103" s="284"/>
    </row>
    <row r="104" spans="1:60" ht="23.25" hidden="1" customHeight="1" x14ac:dyDescent="0.15">
      <c r="A104" s="434"/>
      <c r="B104" s="435"/>
      <c r="C104" s="435"/>
      <c r="D104" s="435"/>
      <c r="E104" s="435"/>
      <c r="F104" s="436"/>
      <c r="G104" s="104"/>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57"/>
      <c r="AC104" s="558"/>
      <c r="AD104" s="55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0"/>
      <c r="AA105" s="561"/>
      <c r="AB105" s="480"/>
      <c r="AC105" s="481"/>
      <c r="AD105" s="482"/>
      <c r="AE105" s="430"/>
      <c r="AF105" s="430"/>
      <c r="AG105" s="430"/>
      <c r="AH105" s="430"/>
      <c r="AI105" s="430"/>
      <c r="AJ105" s="430"/>
      <c r="AK105" s="430"/>
      <c r="AL105" s="430"/>
      <c r="AM105" s="430"/>
      <c r="AN105" s="430"/>
      <c r="AO105" s="430"/>
      <c r="AP105" s="430"/>
      <c r="AQ105" s="216"/>
      <c r="AR105" s="217"/>
      <c r="AS105" s="217"/>
      <c r="AT105" s="218"/>
      <c r="AU105" s="271"/>
      <c r="AV105" s="272"/>
      <c r="AW105" s="272"/>
      <c r="AX105" s="317"/>
    </row>
    <row r="106" spans="1:60" ht="31.5" hidden="1" customHeight="1" x14ac:dyDescent="0.15">
      <c r="A106" s="431" t="s">
        <v>352</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394</v>
      </c>
      <c r="AF106" s="428"/>
      <c r="AG106" s="428"/>
      <c r="AH106" s="429"/>
      <c r="AI106" s="427" t="s">
        <v>392</v>
      </c>
      <c r="AJ106" s="428"/>
      <c r="AK106" s="428"/>
      <c r="AL106" s="429"/>
      <c r="AM106" s="427" t="s">
        <v>421</v>
      </c>
      <c r="AN106" s="428"/>
      <c r="AO106" s="428"/>
      <c r="AP106" s="429"/>
      <c r="AQ106" s="282" t="s">
        <v>434</v>
      </c>
      <c r="AR106" s="283"/>
      <c r="AS106" s="283"/>
      <c r="AT106" s="322"/>
      <c r="AU106" s="282" t="s">
        <v>435</v>
      </c>
      <c r="AV106" s="283"/>
      <c r="AW106" s="283"/>
      <c r="AX106" s="284"/>
    </row>
    <row r="107" spans="1:60" ht="23.25" hidden="1" customHeight="1" x14ac:dyDescent="0.15">
      <c r="A107" s="434"/>
      <c r="B107" s="435"/>
      <c r="C107" s="435"/>
      <c r="D107" s="435"/>
      <c r="E107" s="435"/>
      <c r="F107" s="436"/>
      <c r="G107" s="104"/>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57"/>
      <c r="AC107" s="558"/>
      <c r="AD107" s="559"/>
      <c r="AE107" s="430"/>
      <c r="AF107" s="430"/>
      <c r="AG107" s="430"/>
      <c r="AH107" s="430"/>
      <c r="AI107" s="430"/>
      <c r="AJ107" s="430"/>
      <c r="AK107" s="430"/>
      <c r="AL107" s="430"/>
      <c r="AM107" s="430"/>
      <c r="AN107" s="430"/>
      <c r="AO107" s="430"/>
      <c r="AP107" s="430"/>
      <c r="AQ107" s="216"/>
      <c r="AR107" s="217"/>
      <c r="AS107" s="217"/>
      <c r="AT107" s="218"/>
      <c r="AU107" s="216"/>
      <c r="AV107" s="217"/>
      <c r="AW107" s="217"/>
      <c r="AX107" s="218"/>
    </row>
    <row r="108" spans="1:60" ht="23.25" hidden="1" customHeight="1" x14ac:dyDescent="0.15">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0"/>
      <c r="AA108" s="561"/>
      <c r="AB108" s="480"/>
      <c r="AC108" s="481"/>
      <c r="AD108" s="482"/>
      <c r="AE108" s="430"/>
      <c r="AF108" s="430"/>
      <c r="AG108" s="430"/>
      <c r="AH108" s="430"/>
      <c r="AI108" s="430"/>
      <c r="AJ108" s="430"/>
      <c r="AK108" s="430"/>
      <c r="AL108" s="430"/>
      <c r="AM108" s="430"/>
      <c r="AN108" s="430"/>
      <c r="AO108" s="430"/>
      <c r="AP108" s="430"/>
      <c r="AQ108" s="216"/>
      <c r="AR108" s="217"/>
      <c r="AS108" s="217"/>
      <c r="AT108" s="218"/>
      <c r="AU108" s="271"/>
      <c r="AV108" s="272"/>
      <c r="AW108" s="272"/>
      <c r="AX108" s="317"/>
    </row>
    <row r="109" spans="1:60" ht="31.5" hidden="1" customHeight="1" x14ac:dyDescent="0.15">
      <c r="A109" s="431" t="s">
        <v>352</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394</v>
      </c>
      <c r="AF109" s="428"/>
      <c r="AG109" s="428"/>
      <c r="AH109" s="429"/>
      <c r="AI109" s="427" t="s">
        <v>392</v>
      </c>
      <c r="AJ109" s="428"/>
      <c r="AK109" s="428"/>
      <c r="AL109" s="429"/>
      <c r="AM109" s="427" t="s">
        <v>421</v>
      </c>
      <c r="AN109" s="428"/>
      <c r="AO109" s="428"/>
      <c r="AP109" s="429"/>
      <c r="AQ109" s="282" t="s">
        <v>434</v>
      </c>
      <c r="AR109" s="283"/>
      <c r="AS109" s="283"/>
      <c r="AT109" s="322"/>
      <c r="AU109" s="282" t="s">
        <v>435</v>
      </c>
      <c r="AV109" s="283"/>
      <c r="AW109" s="283"/>
      <c r="AX109" s="284"/>
    </row>
    <row r="110" spans="1:60" ht="23.25" hidden="1" customHeight="1" x14ac:dyDescent="0.15">
      <c r="A110" s="434"/>
      <c r="B110" s="435"/>
      <c r="C110" s="435"/>
      <c r="D110" s="435"/>
      <c r="E110" s="435"/>
      <c r="F110" s="436"/>
      <c r="G110" s="104"/>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57"/>
      <c r="AC110" s="558"/>
      <c r="AD110" s="559"/>
      <c r="AE110" s="430"/>
      <c r="AF110" s="430"/>
      <c r="AG110" s="430"/>
      <c r="AH110" s="430"/>
      <c r="AI110" s="430"/>
      <c r="AJ110" s="430"/>
      <c r="AK110" s="430"/>
      <c r="AL110" s="430"/>
      <c r="AM110" s="430"/>
      <c r="AN110" s="430"/>
      <c r="AO110" s="430"/>
      <c r="AP110" s="430"/>
      <c r="AQ110" s="216"/>
      <c r="AR110" s="217"/>
      <c r="AS110" s="217"/>
      <c r="AT110" s="218"/>
      <c r="AU110" s="216"/>
      <c r="AV110" s="217"/>
      <c r="AW110" s="217"/>
      <c r="AX110" s="218"/>
    </row>
    <row r="111" spans="1:60" ht="23.25" hidden="1" customHeight="1" x14ac:dyDescent="0.15">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0"/>
      <c r="AA111" s="561"/>
      <c r="AB111" s="480"/>
      <c r="AC111" s="481"/>
      <c r="AD111" s="482"/>
      <c r="AE111" s="430"/>
      <c r="AF111" s="430"/>
      <c r="AG111" s="430"/>
      <c r="AH111" s="430"/>
      <c r="AI111" s="430"/>
      <c r="AJ111" s="430"/>
      <c r="AK111" s="430"/>
      <c r="AL111" s="430"/>
      <c r="AM111" s="430"/>
      <c r="AN111" s="430"/>
      <c r="AO111" s="430"/>
      <c r="AP111" s="430"/>
      <c r="AQ111" s="216"/>
      <c r="AR111" s="217"/>
      <c r="AS111" s="217"/>
      <c r="AT111" s="218"/>
      <c r="AU111" s="271"/>
      <c r="AV111" s="272"/>
      <c r="AW111" s="272"/>
      <c r="AX111" s="317"/>
    </row>
    <row r="112" spans="1:60" ht="31.5" hidden="1" customHeight="1" x14ac:dyDescent="0.15">
      <c r="A112" s="431" t="s">
        <v>352</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394</v>
      </c>
      <c r="AF112" s="428"/>
      <c r="AG112" s="428"/>
      <c r="AH112" s="429"/>
      <c r="AI112" s="427" t="s">
        <v>392</v>
      </c>
      <c r="AJ112" s="428"/>
      <c r="AK112" s="428"/>
      <c r="AL112" s="429"/>
      <c r="AM112" s="427" t="s">
        <v>421</v>
      </c>
      <c r="AN112" s="428"/>
      <c r="AO112" s="428"/>
      <c r="AP112" s="429"/>
      <c r="AQ112" s="282" t="s">
        <v>434</v>
      </c>
      <c r="AR112" s="283"/>
      <c r="AS112" s="283"/>
      <c r="AT112" s="322"/>
      <c r="AU112" s="282" t="s">
        <v>435</v>
      </c>
      <c r="AV112" s="283"/>
      <c r="AW112" s="283"/>
      <c r="AX112" s="284"/>
    </row>
    <row r="113" spans="1:50" ht="23.25" hidden="1" customHeight="1" x14ac:dyDescent="0.15">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57"/>
      <c r="AC113" s="558"/>
      <c r="AD113" s="559"/>
      <c r="AE113" s="430"/>
      <c r="AF113" s="430"/>
      <c r="AG113" s="430"/>
      <c r="AH113" s="430"/>
      <c r="AI113" s="430"/>
      <c r="AJ113" s="430"/>
      <c r="AK113" s="430"/>
      <c r="AL113" s="430"/>
      <c r="AM113" s="430"/>
      <c r="AN113" s="430"/>
      <c r="AO113" s="430"/>
      <c r="AP113" s="430"/>
      <c r="AQ113" s="216"/>
      <c r="AR113" s="217"/>
      <c r="AS113" s="217"/>
      <c r="AT113" s="218"/>
      <c r="AU113" s="216"/>
      <c r="AV113" s="217"/>
      <c r="AW113" s="217"/>
      <c r="AX113" s="218"/>
    </row>
    <row r="114" spans="1:50" ht="23.25" hidden="1" customHeight="1" x14ac:dyDescent="0.15">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0"/>
      <c r="AA114" s="561"/>
      <c r="AB114" s="480"/>
      <c r="AC114" s="481"/>
      <c r="AD114" s="482"/>
      <c r="AE114" s="430"/>
      <c r="AF114" s="430"/>
      <c r="AG114" s="430"/>
      <c r="AH114" s="430"/>
      <c r="AI114" s="430"/>
      <c r="AJ114" s="430"/>
      <c r="AK114" s="430"/>
      <c r="AL114" s="430"/>
      <c r="AM114" s="430"/>
      <c r="AN114" s="430"/>
      <c r="AO114" s="430"/>
      <c r="AP114" s="430"/>
      <c r="AQ114" s="216"/>
      <c r="AR114" s="217"/>
      <c r="AS114" s="217"/>
      <c r="AT114" s="218"/>
      <c r="AU114" s="216"/>
      <c r="AV114" s="217"/>
      <c r="AW114" s="217"/>
      <c r="AX114" s="218"/>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394</v>
      </c>
      <c r="AF115" s="428"/>
      <c r="AG115" s="428"/>
      <c r="AH115" s="429"/>
      <c r="AI115" s="427" t="s">
        <v>392</v>
      </c>
      <c r="AJ115" s="428"/>
      <c r="AK115" s="428"/>
      <c r="AL115" s="429"/>
      <c r="AM115" s="427" t="s">
        <v>421</v>
      </c>
      <c r="AN115" s="428"/>
      <c r="AO115" s="428"/>
      <c r="AP115" s="429"/>
      <c r="AQ115" s="601" t="s">
        <v>436</v>
      </c>
      <c r="AR115" s="602"/>
      <c r="AS115" s="602"/>
      <c r="AT115" s="602"/>
      <c r="AU115" s="602"/>
      <c r="AV115" s="602"/>
      <c r="AW115" s="602"/>
      <c r="AX115" s="603"/>
    </row>
    <row r="116" spans="1:50" ht="23.25" customHeight="1" x14ac:dyDescent="0.15">
      <c r="A116" s="451"/>
      <c r="B116" s="452"/>
      <c r="C116" s="452"/>
      <c r="D116" s="452"/>
      <c r="E116" s="452"/>
      <c r="F116" s="453"/>
      <c r="G116" s="402" t="s">
        <v>696</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578</v>
      </c>
      <c r="AC116" s="475"/>
      <c r="AD116" s="476"/>
      <c r="AE116" s="430">
        <v>6.9</v>
      </c>
      <c r="AF116" s="430"/>
      <c r="AG116" s="430"/>
      <c r="AH116" s="430"/>
      <c r="AI116" s="430">
        <v>7.6</v>
      </c>
      <c r="AJ116" s="430"/>
      <c r="AK116" s="430"/>
      <c r="AL116" s="430"/>
      <c r="AM116" s="430">
        <v>9.8000000000000007</v>
      </c>
      <c r="AN116" s="430"/>
      <c r="AO116" s="430"/>
      <c r="AP116" s="430"/>
      <c r="AQ116" s="216">
        <v>12.5</v>
      </c>
      <c r="AR116" s="217"/>
      <c r="AS116" s="217"/>
      <c r="AT116" s="217"/>
      <c r="AU116" s="217"/>
      <c r="AV116" s="217"/>
      <c r="AW116" s="217"/>
      <c r="AX116" s="219"/>
    </row>
    <row r="117" spans="1:50" ht="72.75" customHeight="1" thickBot="1" x14ac:dyDescent="0.2">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579</v>
      </c>
      <c r="AC117" s="485"/>
      <c r="AD117" s="486"/>
      <c r="AE117" s="600" t="s">
        <v>661</v>
      </c>
      <c r="AF117" s="563"/>
      <c r="AG117" s="563"/>
      <c r="AH117" s="563"/>
      <c r="AI117" s="600" t="s">
        <v>660</v>
      </c>
      <c r="AJ117" s="563"/>
      <c r="AK117" s="563"/>
      <c r="AL117" s="563"/>
      <c r="AM117" s="600" t="s">
        <v>701</v>
      </c>
      <c r="AN117" s="563"/>
      <c r="AO117" s="563"/>
      <c r="AP117" s="563"/>
      <c r="AQ117" s="600" t="s">
        <v>713</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394</v>
      </c>
      <c r="AF118" s="428"/>
      <c r="AG118" s="428"/>
      <c r="AH118" s="429"/>
      <c r="AI118" s="427" t="s">
        <v>392</v>
      </c>
      <c r="AJ118" s="428"/>
      <c r="AK118" s="428"/>
      <c r="AL118" s="429"/>
      <c r="AM118" s="427" t="s">
        <v>421</v>
      </c>
      <c r="AN118" s="428"/>
      <c r="AO118" s="428"/>
      <c r="AP118" s="429"/>
      <c r="AQ118" s="601" t="s">
        <v>436</v>
      </c>
      <c r="AR118" s="602"/>
      <c r="AS118" s="602"/>
      <c r="AT118" s="602"/>
      <c r="AU118" s="602"/>
      <c r="AV118" s="602"/>
      <c r="AW118" s="602"/>
      <c r="AX118" s="603"/>
    </row>
    <row r="119" spans="1:50" ht="23.25" hidden="1" customHeight="1" x14ac:dyDescent="0.15">
      <c r="A119" s="451"/>
      <c r="B119" s="452"/>
      <c r="C119" s="452"/>
      <c r="D119" s="452"/>
      <c r="E119" s="452"/>
      <c r="F119" s="453"/>
      <c r="G119" s="402" t="s">
        <v>360</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359</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394</v>
      </c>
      <c r="AF121" s="428"/>
      <c r="AG121" s="428"/>
      <c r="AH121" s="429"/>
      <c r="AI121" s="427" t="s">
        <v>392</v>
      </c>
      <c r="AJ121" s="428"/>
      <c r="AK121" s="428"/>
      <c r="AL121" s="429"/>
      <c r="AM121" s="427" t="s">
        <v>421</v>
      </c>
      <c r="AN121" s="428"/>
      <c r="AO121" s="428"/>
      <c r="AP121" s="429"/>
      <c r="AQ121" s="601" t="s">
        <v>436</v>
      </c>
      <c r="AR121" s="602"/>
      <c r="AS121" s="602"/>
      <c r="AT121" s="602"/>
      <c r="AU121" s="602"/>
      <c r="AV121" s="602"/>
      <c r="AW121" s="602"/>
      <c r="AX121" s="603"/>
    </row>
    <row r="122" spans="1:50" ht="23.25" hidden="1" customHeight="1" x14ac:dyDescent="0.15">
      <c r="A122" s="451"/>
      <c r="B122" s="452"/>
      <c r="C122" s="452"/>
      <c r="D122" s="452"/>
      <c r="E122" s="452"/>
      <c r="F122" s="453"/>
      <c r="G122" s="402" t="s">
        <v>361</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362</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394</v>
      </c>
      <c r="AF124" s="428"/>
      <c r="AG124" s="428"/>
      <c r="AH124" s="429"/>
      <c r="AI124" s="427" t="s">
        <v>392</v>
      </c>
      <c r="AJ124" s="428"/>
      <c r="AK124" s="428"/>
      <c r="AL124" s="429"/>
      <c r="AM124" s="427" t="s">
        <v>421</v>
      </c>
      <c r="AN124" s="428"/>
      <c r="AO124" s="428"/>
      <c r="AP124" s="429"/>
      <c r="AQ124" s="601" t="s">
        <v>436</v>
      </c>
      <c r="AR124" s="602"/>
      <c r="AS124" s="602"/>
      <c r="AT124" s="602"/>
      <c r="AU124" s="602"/>
      <c r="AV124" s="602"/>
      <c r="AW124" s="602"/>
      <c r="AX124" s="603"/>
    </row>
    <row r="125" spans="1:50" ht="23.25" hidden="1" customHeight="1" x14ac:dyDescent="0.15">
      <c r="A125" s="451"/>
      <c r="B125" s="452"/>
      <c r="C125" s="452"/>
      <c r="D125" s="452"/>
      <c r="E125" s="452"/>
      <c r="F125" s="453"/>
      <c r="G125" s="402" t="s">
        <v>361</v>
      </c>
      <c r="H125" s="402"/>
      <c r="I125" s="402"/>
      <c r="J125" s="402"/>
      <c r="K125" s="402"/>
      <c r="L125" s="402"/>
      <c r="M125" s="402"/>
      <c r="N125" s="402"/>
      <c r="O125" s="402"/>
      <c r="P125" s="402"/>
      <c r="Q125" s="402"/>
      <c r="R125" s="402"/>
      <c r="S125" s="402"/>
      <c r="T125" s="402"/>
      <c r="U125" s="402"/>
      <c r="V125" s="402"/>
      <c r="W125" s="402"/>
      <c r="X125" s="942"/>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43"/>
      <c r="Y126" s="483" t="s">
        <v>49</v>
      </c>
      <c r="Z126" s="458"/>
      <c r="AA126" s="459"/>
      <c r="AB126" s="484" t="s">
        <v>359</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1"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27" t="s">
        <v>394</v>
      </c>
      <c r="AF127" s="428"/>
      <c r="AG127" s="428"/>
      <c r="AH127" s="429"/>
      <c r="AI127" s="427" t="s">
        <v>392</v>
      </c>
      <c r="AJ127" s="428"/>
      <c r="AK127" s="428"/>
      <c r="AL127" s="429"/>
      <c r="AM127" s="427" t="s">
        <v>421</v>
      </c>
      <c r="AN127" s="428"/>
      <c r="AO127" s="428"/>
      <c r="AP127" s="429"/>
      <c r="AQ127" s="601" t="s">
        <v>436</v>
      </c>
      <c r="AR127" s="602"/>
      <c r="AS127" s="602"/>
      <c r="AT127" s="602"/>
      <c r="AU127" s="602"/>
      <c r="AV127" s="602"/>
      <c r="AW127" s="602"/>
      <c r="AX127" s="603"/>
    </row>
    <row r="128" spans="1:50" ht="23.25" hidden="1" customHeight="1" x14ac:dyDescent="0.15">
      <c r="A128" s="451"/>
      <c r="B128" s="452"/>
      <c r="C128" s="452"/>
      <c r="D128" s="452"/>
      <c r="E128" s="452"/>
      <c r="F128" s="453"/>
      <c r="G128" s="402" t="s">
        <v>361</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359</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7" t="s">
        <v>409</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698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373</v>
      </c>
      <c r="AC134" s="204"/>
      <c r="AD134" s="204"/>
      <c r="AE134" s="205">
        <v>98.7</v>
      </c>
      <c r="AF134" s="206"/>
      <c r="AG134" s="206"/>
      <c r="AH134" s="206"/>
      <c r="AI134" s="205">
        <v>98.9</v>
      </c>
      <c r="AJ134" s="206"/>
      <c r="AK134" s="206"/>
      <c r="AL134" s="206"/>
      <c r="AM134" s="205">
        <v>98.9</v>
      </c>
      <c r="AN134" s="206"/>
      <c r="AO134" s="206"/>
      <c r="AP134" s="206"/>
      <c r="AQ134" s="205" t="s">
        <v>580</v>
      </c>
      <c r="AR134" s="206"/>
      <c r="AS134" s="206"/>
      <c r="AT134" s="206"/>
      <c r="AU134" s="205" t="s">
        <v>588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373</v>
      </c>
      <c r="AC135" s="212"/>
      <c r="AD135" s="212"/>
      <c r="AE135" s="205">
        <v>98.6</v>
      </c>
      <c r="AF135" s="206"/>
      <c r="AG135" s="206"/>
      <c r="AH135" s="206"/>
      <c r="AI135" s="205">
        <v>98.7</v>
      </c>
      <c r="AJ135" s="206"/>
      <c r="AK135" s="206"/>
      <c r="AL135" s="206"/>
      <c r="AM135" s="205">
        <v>98.9</v>
      </c>
      <c r="AN135" s="206"/>
      <c r="AO135" s="206"/>
      <c r="AP135" s="206"/>
      <c r="AQ135" s="205" t="s">
        <v>580</v>
      </c>
      <c r="AR135" s="206"/>
      <c r="AS135" s="206"/>
      <c r="AT135" s="206"/>
      <c r="AU135" s="205">
        <v>98.9</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580</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694</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577</v>
      </c>
      <c r="AC138" s="204"/>
      <c r="AD138" s="204"/>
      <c r="AE138" s="205">
        <v>54838</v>
      </c>
      <c r="AF138" s="206"/>
      <c r="AG138" s="206"/>
      <c r="AH138" s="206"/>
      <c r="AI138" s="205">
        <v>44622</v>
      </c>
      <c r="AJ138" s="206"/>
      <c r="AK138" s="206"/>
      <c r="AL138" s="206"/>
      <c r="AM138" s="205">
        <v>42834</v>
      </c>
      <c r="AN138" s="206"/>
      <c r="AO138" s="206"/>
      <c r="AP138" s="206"/>
      <c r="AQ138" s="205" t="s">
        <v>580</v>
      </c>
      <c r="AR138" s="206"/>
      <c r="AS138" s="206"/>
      <c r="AT138" s="206"/>
      <c r="AU138" s="205" t="s">
        <v>662</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577</v>
      </c>
      <c r="AC139" s="212"/>
      <c r="AD139" s="212"/>
      <c r="AE139" s="205">
        <v>52857</v>
      </c>
      <c r="AF139" s="206"/>
      <c r="AG139" s="206"/>
      <c r="AH139" s="206"/>
      <c r="AI139" s="205">
        <v>54838</v>
      </c>
      <c r="AJ139" s="206"/>
      <c r="AK139" s="206"/>
      <c r="AL139" s="206"/>
      <c r="AM139" s="205">
        <v>44622</v>
      </c>
      <c r="AN139" s="206"/>
      <c r="AO139" s="206"/>
      <c r="AP139" s="206"/>
      <c r="AQ139" s="205" t="s">
        <v>580</v>
      </c>
      <c r="AR139" s="206"/>
      <c r="AS139" s="206"/>
      <c r="AT139" s="206"/>
      <c r="AU139" s="205">
        <v>42834</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44"/>
      <c r="E430" s="173" t="s">
        <v>402</v>
      </c>
      <c r="F430" s="908"/>
      <c r="G430" s="909" t="s">
        <v>255</v>
      </c>
      <c r="H430" s="122"/>
      <c r="I430" s="122"/>
      <c r="J430" s="910" t="s">
        <v>567</v>
      </c>
      <c r="K430" s="911"/>
      <c r="L430" s="911"/>
      <c r="M430" s="911"/>
      <c r="N430" s="911"/>
      <c r="O430" s="911"/>
      <c r="P430" s="911"/>
      <c r="Q430" s="911"/>
      <c r="R430" s="911"/>
      <c r="S430" s="911"/>
      <c r="T430" s="912"/>
      <c r="U430" s="597" t="s">
        <v>718</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580</v>
      </c>
      <c r="AF432" s="199"/>
      <c r="AG432" s="132" t="s">
        <v>236</v>
      </c>
      <c r="AH432" s="133"/>
      <c r="AI432" s="155"/>
      <c r="AJ432" s="155"/>
      <c r="AK432" s="155"/>
      <c r="AL432" s="153"/>
      <c r="AM432" s="155"/>
      <c r="AN432" s="155"/>
      <c r="AO432" s="155"/>
      <c r="AP432" s="153"/>
      <c r="AQ432" s="599" t="s">
        <v>580</v>
      </c>
      <c r="AR432" s="199"/>
      <c r="AS432" s="132" t="s">
        <v>236</v>
      </c>
      <c r="AT432" s="133"/>
      <c r="AU432" s="199" t="s">
        <v>580</v>
      </c>
      <c r="AV432" s="199"/>
      <c r="AW432" s="132" t="s">
        <v>181</v>
      </c>
      <c r="AX432" s="194"/>
    </row>
    <row r="433" spans="1:50" ht="20.25" customHeight="1" x14ac:dyDescent="0.15">
      <c r="A433" s="188"/>
      <c r="B433" s="185"/>
      <c r="C433" s="179"/>
      <c r="D433" s="185"/>
      <c r="E433" s="342"/>
      <c r="F433" s="343"/>
      <c r="G433" s="103" t="s">
        <v>663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40" t="s">
        <v>580</v>
      </c>
      <c r="AF433" s="206"/>
      <c r="AG433" s="206"/>
      <c r="AH433" s="206"/>
      <c r="AI433" s="340" t="s">
        <v>580</v>
      </c>
      <c r="AJ433" s="206"/>
      <c r="AK433" s="206"/>
      <c r="AL433" s="206"/>
      <c r="AM433" s="340" t="s">
        <v>580</v>
      </c>
      <c r="AN433" s="206"/>
      <c r="AO433" s="206"/>
      <c r="AP433" s="341"/>
      <c r="AQ433" s="340" t="s">
        <v>580</v>
      </c>
      <c r="AR433" s="206"/>
      <c r="AS433" s="206"/>
      <c r="AT433" s="341"/>
      <c r="AU433" s="206" t="s">
        <v>580</v>
      </c>
      <c r="AV433" s="206"/>
      <c r="AW433" s="206"/>
      <c r="AX433" s="207"/>
    </row>
    <row r="434" spans="1:50" ht="20.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583</v>
      </c>
      <c r="AC434" s="204"/>
      <c r="AD434" s="204"/>
      <c r="AE434" s="340" t="s">
        <v>580</v>
      </c>
      <c r="AF434" s="206"/>
      <c r="AG434" s="206"/>
      <c r="AH434" s="341"/>
      <c r="AI434" s="340" t="s">
        <v>580</v>
      </c>
      <c r="AJ434" s="206"/>
      <c r="AK434" s="206"/>
      <c r="AL434" s="206"/>
      <c r="AM434" s="340" t="s">
        <v>580</v>
      </c>
      <c r="AN434" s="206"/>
      <c r="AO434" s="206"/>
      <c r="AP434" s="341"/>
      <c r="AQ434" s="340" t="s">
        <v>580</v>
      </c>
      <c r="AR434" s="206"/>
      <c r="AS434" s="206"/>
      <c r="AT434" s="341"/>
      <c r="AU434" s="206" t="s">
        <v>580</v>
      </c>
      <c r="AV434" s="206"/>
      <c r="AW434" s="206"/>
      <c r="AX434" s="207"/>
    </row>
    <row r="435" spans="1:50" ht="20.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40" t="s">
        <v>580</v>
      </c>
      <c r="AF435" s="206"/>
      <c r="AG435" s="206"/>
      <c r="AH435" s="341"/>
      <c r="AI435" s="340" t="s">
        <v>580</v>
      </c>
      <c r="AJ435" s="206"/>
      <c r="AK435" s="206"/>
      <c r="AL435" s="206"/>
      <c r="AM435" s="340" t="s">
        <v>580</v>
      </c>
      <c r="AN435" s="206"/>
      <c r="AO435" s="206"/>
      <c r="AP435" s="341"/>
      <c r="AQ435" s="340" t="s">
        <v>580</v>
      </c>
      <c r="AR435" s="206"/>
      <c r="AS435" s="206"/>
      <c r="AT435" s="341"/>
      <c r="AU435" s="206" t="s">
        <v>580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9"/>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580</v>
      </c>
      <c r="AF457" s="199"/>
      <c r="AG457" s="132" t="s">
        <v>236</v>
      </c>
      <c r="AH457" s="133"/>
      <c r="AI457" s="155"/>
      <c r="AJ457" s="155"/>
      <c r="AK457" s="155"/>
      <c r="AL457" s="153"/>
      <c r="AM457" s="155"/>
      <c r="AN457" s="155"/>
      <c r="AO457" s="155"/>
      <c r="AP457" s="153"/>
      <c r="AQ457" s="599" t="s">
        <v>592</v>
      </c>
      <c r="AR457" s="199"/>
      <c r="AS457" s="132" t="s">
        <v>236</v>
      </c>
      <c r="AT457" s="133"/>
      <c r="AU457" s="199" t="s">
        <v>580</v>
      </c>
      <c r="AV457" s="199"/>
      <c r="AW457" s="132" t="s">
        <v>181</v>
      </c>
      <c r="AX457" s="194"/>
    </row>
    <row r="458" spans="1:50" ht="20.25" customHeight="1" x14ac:dyDescent="0.15">
      <c r="A458" s="188"/>
      <c r="B458" s="185"/>
      <c r="C458" s="179"/>
      <c r="D458" s="185"/>
      <c r="E458" s="342"/>
      <c r="F458" s="343"/>
      <c r="G458" s="103" t="s">
        <v>664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580</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0.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591</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0.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7.25" customHeight="1" x14ac:dyDescent="0.15">
      <c r="A482" s="188"/>
      <c r="B482" s="185"/>
      <c r="C482" s="179"/>
      <c r="D482" s="185"/>
      <c r="E482" s="124" t="s">
        <v>665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7.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9" t="s">
        <v>255</v>
      </c>
      <c r="H484" s="122"/>
      <c r="I484" s="122"/>
      <c r="J484" s="910"/>
      <c r="K484" s="911"/>
      <c r="L484" s="911"/>
      <c r="M484" s="911"/>
      <c r="N484" s="911"/>
      <c r="O484" s="911"/>
      <c r="P484" s="911"/>
      <c r="Q484" s="911"/>
      <c r="R484" s="911"/>
      <c r="S484" s="911"/>
      <c r="T484" s="91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9" t="s">
        <v>255</v>
      </c>
      <c r="H538" s="122"/>
      <c r="I538" s="122"/>
      <c r="J538" s="910"/>
      <c r="K538" s="911"/>
      <c r="L538" s="911"/>
      <c r="M538" s="911"/>
      <c r="N538" s="911"/>
      <c r="O538" s="911"/>
      <c r="P538" s="911"/>
      <c r="Q538" s="911"/>
      <c r="R538" s="911"/>
      <c r="S538" s="911"/>
      <c r="T538" s="91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9" t="s">
        <v>255</v>
      </c>
      <c r="H592" s="122"/>
      <c r="I592" s="122"/>
      <c r="J592" s="910"/>
      <c r="K592" s="911"/>
      <c r="L592" s="911"/>
      <c r="M592" s="911"/>
      <c r="N592" s="911"/>
      <c r="O592" s="911"/>
      <c r="P592" s="911"/>
      <c r="Q592" s="911"/>
      <c r="R592" s="911"/>
      <c r="S592" s="911"/>
      <c r="T592" s="91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9" t="s">
        <v>255</v>
      </c>
      <c r="H646" s="122"/>
      <c r="I646" s="122"/>
      <c r="J646" s="910"/>
      <c r="K646" s="911"/>
      <c r="L646" s="911"/>
      <c r="M646" s="911"/>
      <c r="N646" s="911"/>
      <c r="O646" s="911"/>
      <c r="P646" s="911"/>
      <c r="Q646" s="911"/>
      <c r="R646" s="911"/>
      <c r="S646" s="911"/>
      <c r="T646" s="91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43.5" customHeight="1" x14ac:dyDescent="0.15">
      <c r="A702" s="880" t="s">
        <v>140</v>
      </c>
      <c r="B702" s="881"/>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565</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6" t="s">
        <v>565</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55.5"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565</v>
      </c>
      <c r="AE704" s="793"/>
      <c r="AF704" s="793"/>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565</v>
      </c>
      <c r="AE705" s="725"/>
      <c r="AF705" s="725"/>
      <c r="AG705" s="124" t="s">
        <v>697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2"/>
      <c r="B706" s="653"/>
      <c r="C706" s="804"/>
      <c r="D706" s="805"/>
      <c r="E706" s="740" t="s">
        <v>383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6" t="s">
        <v>688</v>
      </c>
      <c r="AE706" s="327"/>
      <c r="AF706" s="67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2"/>
      <c r="B707" s="653"/>
      <c r="C707" s="806"/>
      <c r="D707" s="807"/>
      <c r="E707" s="743" t="s">
        <v>319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593</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67.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565</v>
      </c>
      <c r="AE708" s="615"/>
      <c r="AF708" s="615"/>
      <c r="AG708" s="752" t="s">
        <v>598</v>
      </c>
      <c r="AH708" s="753"/>
      <c r="AI708" s="753"/>
      <c r="AJ708" s="753"/>
      <c r="AK708" s="753"/>
      <c r="AL708" s="753"/>
      <c r="AM708" s="753"/>
      <c r="AN708" s="753"/>
      <c r="AO708" s="753"/>
      <c r="AP708" s="753"/>
      <c r="AQ708" s="753"/>
      <c r="AR708" s="753"/>
      <c r="AS708" s="753"/>
      <c r="AT708" s="753"/>
      <c r="AU708" s="753"/>
      <c r="AV708" s="753"/>
      <c r="AW708" s="753"/>
      <c r="AX708" s="754"/>
    </row>
    <row r="709" spans="1:50" ht="67.5" customHeight="1" x14ac:dyDescent="0.15">
      <c r="A709" s="652"/>
      <c r="B709" s="654"/>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6" t="s">
        <v>565</v>
      </c>
      <c r="AE709" s="327"/>
      <c r="AF709" s="327"/>
      <c r="AG709" s="100" t="s">
        <v>702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2"/>
      <c r="B710" s="654"/>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6" t="s">
        <v>594</v>
      </c>
      <c r="AE710" s="327"/>
      <c r="AF710" s="327"/>
      <c r="AG710" s="100" t="s">
        <v>591</v>
      </c>
      <c r="AH710" s="101"/>
      <c r="AI710" s="101"/>
      <c r="AJ710" s="101"/>
      <c r="AK710" s="101"/>
      <c r="AL710" s="101"/>
      <c r="AM710" s="101"/>
      <c r="AN710" s="101"/>
      <c r="AO710" s="101"/>
      <c r="AP710" s="101"/>
      <c r="AQ710" s="101"/>
      <c r="AR710" s="101"/>
      <c r="AS710" s="101"/>
      <c r="AT710" s="101"/>
      <c r="AU710" s="101"/>
      <c r="AV710" s="101"/>
      <c r="AW710" s="101"/>
      <c r="AX710" s="102"/>
    </row>
    <row r="711" spans="1:50" ht="39.75" customHeight="1" x14ac:dyDescent="0.15">
      <c r="A711" s="652"/>
      <c r="B711" s="654"/>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6" t="s">
        <v>565</v>
      </c>
      <c r="AE711" s="327"/>
      <c r="AF711" s="327"/>
      <c r="AG711" s="100" t="s">
        <v>659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2"/>
      <c r="B712" s="654"/>
      <c r="C712" s="400" t="s">
        <v>347</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2" t="s">
        <v>594</v>
      </c>
      <c r="AE712" s="793"/>
      <c r="AF712" s="793"/>
      <c r="AG712" s="820" t="s">
        <v>599</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94" t="s">
        <v>348</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594</v>
      </c>
      <c r="AE713" s="327"/>
      <c r="AF713" s="673"/>
      <c r="AG713" s="100" t="s">
        <v>580</v>
      </c>
      <c r="AH713" s="101"/>
      <c r="AI713" s="101"/>
      <c r="AJ713" s="101"/>
      <c r="AK713" s="101"/>
      <c r="AL713" s="101"/>
      <c r="AM713" s="101"/>
      <c r="AN713" s="101"/>
      <c r="AO713" s="101"/>
      <c r="AP713" s="101"/>
      <c r="AQ713" s="101"/>
      <c r="AR713" s="101"/>
      <c r="AS713" s="101"/>
      <c r="AT713" s="101"/>
      <c r="AU713" s="101"/>
      <c r="AV713" s="101"/>
      <c r="AW713" s="101"/>
      <c r="AX713" s="102"/>
    </row>
    <row r="714" spans="1:50" ht="39.75" customHeight="1" x14ac:dyDescent="0.15">
      <c r="A714" s="655"/>
      <c r="B714" s="656"/>
      <c r="C714" s="657" t="s">
        <v>325</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565</v>
      </c>
      <c r="AE714" s="818"/>
      <c r="AF714" s="819"/>
      <c r="AG714" s="746" t="s">
        <v>600</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326</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565</v>
      </c>
      <c r="AE715" s="615"/>
      <c r="AF715" s="666"/>
      <c r="AG715" s="752" t="s">
        <v>699</v>
      </c>
      <c r="AH715" s="753"/>
      <c r="AI715" s="753"/>
      <c r="AJ715" s="753"/>
      <c r="AK715" s="753"/>
      <c r="AL715" s="753"/>
      <c r="AM715" s="753"/>
      <c r="AN715" s="753"/>
      <c r="AO715" s="753"/>
      <c r="AP715" s="753"/>
      <c r="AQ715" s="753"/>
      <c r="AR715" s="753"/>
      <c r="AS715" s="753"/>
      <c r="AT715" s="753"/>
      <c r="AU715" s="753"/>
      <c r="AV715" s="753"/>
      <c r="AW715" s="753"/>
      <c r="AX715" s="754"/>
    </row>
    <row r="716" spans="1:50" ht="63.7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594</v>
      </c>
      <c r="AE716" s="637"/>
      <c r="AF716" s="637"/>
      <c r="AG716" s="100" t="s">
        <v>410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2"/>
      <c r="B717" s="654"/>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6" t="s">
        <v>565</v>
      </c>
      <c r="AE717" s="327"/>
      <c r="AF717" s="327"/>
      <c r="AG717" s="100" t="s">
        <v>706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5"/>
      <c r="B718" s="656"/>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6" t="s">
        <v>565</v>
      </c>
      <c r="AE718" s="327"/>
      <c r="AF718" s="327"/>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6" t="s">
        <v>58</v>
      </c>
      <c r="B719" s="787"/>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594</v>
      </c>
      <c r="AE719" s="615"/>
      <c r="AF719" s="615"/>
      <c r="AG719" s="124" t="s">
        <v>707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8"/>
      <c r="B720" s="789"/>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8"/>
      <c r="B721" s="789"/>
      <c r="C721" s="294"/>
      <c r="D721" s="295"/>
      <c r="E721" s="295"/>
      <c r="F721" s="296"/>
      <c r="G721" s="285"/>
      <c r="H721" s="286"/>
      <c r="I721" s="82" t="str">
        <f>IF(OR(G721="　", G721=""), "", "-")</f>
        <v/>
      </c>
      <c r="J721" s="289"/>
      <c r="K721" s="289"/>
      <c r="L721" s="82" t="str">
        <f>IF(M721="","","-")</f>
        <v/>
      </c>
      <c r="M721" s="83"/>
      <c r="N721" s="302" t="s">
        <v>591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8"/>
      <c r="B722" s="78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8"/>
      <c r="B723" s="78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8"/>
      <c r="B724" s="78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0"/>
      <c r="B725" s="79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0" t="s">
        <v>48</v>
      </c>
      <c r="B726" s="812"/>
      <c r="C726" s="825" t="s">
        <v>53</v>
      </c>
      <c r="D726" s="847"/>
      <c r="E726" s="847"/>
      <c r="F726" s="848"/>
      <c r="G726" s="586" t="s">
        <v>705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8" t="s">
        <v>57</v>
      </c>
      <c r="D727" s="759"/>
      <c r="E727" s="759"/>
      <c r="F727" s="760"/>
      <c r="G727" s="584" t="s">
        <v>700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711</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138</v>
      </c>
      <c r="B731" s="810"/>
      <c r="C731" s="810"/>
      <c r="D731" s="810"/>
      <c r="E731" s="811"/>
      <c r="F731" s="739" t="s">
        <v>708</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138</v>
      </c>
      <c r="B733" s="684"/>
      <c r="C733" s="684"/>
      <c r="D733" s="684"/>
      <c r="E733" s="685"/>
      <c r="F733" s="647" t="s">
        <v>709</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t="s">
        <v>718</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353</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405</v>
      </c>
      <c r="B737" s="209"/>
      <c r="C737" s="209"/>
      <c r="D737" s="210"/>
      <c r="E737" s="1002" t="s">
        <v>602</v>
      </c>
      <c r="F737" s="1002"/>
      <c r="G737" s="1002"/>
      <c r="H737" s="1002"/>
      <c r="I737" s="1002"/>
      <c r="J737" s="1002"/>
      <c r="K737" s="1002"/>
      <c r="L737" s="1002"/>
      <c r="M737" s="1002"/>
      <c r="N737" s="365" t="s">
        <v>400</v>
      </c>
      <c r="O737" s="365"/>
      <c r="P737" s="365"/>
      <c r="Q737" s="365"/>
      <c r="R737" s="1002" t="s">
        <v>604</v>
      </c>
      <c r="S737" s="1002"/>
      <c r="T737" s="1002"/>
      <c r="U737" s="1002"/>
      <c r="V737" s="1002"/>
      <c r="W737" s="1002"/>
      <c r="X737" s="1002"/>
      <c r="Y737" s="1002"/>
      <c r="Z737" s="1002"/>
      <c r="AA737" s="365" t="s">
        <v>399</v>
      </c>
      <c r="AB737" s="365"/>
      <c r="AC737" s="365"/>
      <c r="AD737" s="365"/>
      <c r="AE737" s="1002" t="s">
        <v>606</v>
      </c>
      <c r="AF737" s="1002"/>
      <c r="AG737" s="1002"/>
      <c r="AH737" s="1002"/>
      <c r="AI737" s="1002"/>
      <c r="AJ737" s="1002"/>
      <c r="AK737" s="1002"/>
      <c r="AL737" s="1002"/>
      <c r="AM737" s="1002"/>
      <c r="AN737" s="365" t="s">
        <v>398</v>
      </c>
      <c r="AO737" s="365"/>
      <c r="AP737" s="365"/>
      <c r="AQ737" s="365"/>
      <c r="AR737" s="1008" t="s">
        <v>608</v>
      </c>
      <c r="AS737" s="1009"/>
      <c r="AT737" s="1009"/>
      <c r="AU737" s="1009"/>
      <c r="AV737" s="1009"/>
      <c r="AW737" s="1009"/>
      <c r="AX737" s="1010"/>
      <c r="AY737" s="88"/>
      <c r="AZ737" s="88"/>
    </row>
    <row r="738" spans="1:52" ht="24.75" customHeight="1" x14ac:dyDescent="0.15">
      <c r="A738" s="1001" t="s">
        <v>397</v>
      </c>
      <c r="B738" s="209"/>
      <c r="C738" s="209"/>
      <c r="D738" s="210"/>
      <c r="E738" s="1002" t="s">
        <v>603</v>
      </c>
      <c r="F738" s="1002"/>
      <c r="G738" s="1002"/>
      <c r="H738" s="1002"/>
      <c r="I738" s="1002"/>
      <c r="J738" s="1002"/>
      <c r="K738" s="1002"/>
      <c r="L738" s="1002"/>
      <c r="M738" s="1002"/>
      <c r="N738" s="365" t="s">
        <v>396</v>
      </c>
      <c r="O738" s="365"/>
      <c r="P738" s="365"/>
      <c r="Q738" s="365"/>
      <c r="R738" s="1002" t="s">
        <v>605</v>
      </c>
      <c r="S738" s="1002"/>
      <c r="T738" s="1002"/>
      <c r="U738" s="1002"/>
      <c r="V738" s="1002"/>
      <c r="W738" s="1002"/>
      <c r="X738" s="1002"/>
      <c r="Y738" s="1002"/>
      <c r="Z738" s="1002"/>
      <c r="AA738" s="365" t="s">
        <v>395</v>
      </c>
      <c r="AB738" s="365"/>
      <c r="AC738" s="365"/>
      <c r="AD738" s="365"/>
      <c r="AE738" s="1002" t="s">
        <v>607</v>
      </c>
      <c r="AF738" s="1002"/>
      <c r="AG738" s="1002"/>
      <c r="AH738" s="1002"/>
      <c r="AI738" s="1002"/>
      <c r="AJ738" s="1002"/>
      <c r="AK738" s="1002"/>
      <c r="AL738" s="1002"/>
      <c r="AM738" s="1002"/>
      <c r="AN738" s="365" t="s">
        <v>394</v>
      </c>
      <c r="AO738" s="365"/>
      <c r="AP738" s="365"/>
      <c r="AQ738" s="365"/>
      <c r="AR738" s="1008" t="s">
        <v>605</v>
      </c>
      <c r="AS738" s="1009"/>
      <c r="AT738" s="1009"/>
      <c r="AU738" s="1009"/>
      <c r="AV738" s="1009"/>
      <c r="AW738" s="1009"/>
      <c r="AX738" s="1010"/>
    </row>
    <row r="739" spans="1:52" ht="24.75" customHeight="1" x14ac:dyDescent="0.15">
      <c r="A739" s="1001" t="s">
        <v>393</v>
      </c>
      <c r="B739" s="209"/>
      <c r="C739" s="209"/>
      <c r="D739" s="210"/>
      <c r="E739" s="1002" t="s">
        <v>609</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417</v>
      </c>
      <c r="B740" s="984"/>
      <c r="C740" s="984"/>
      <c r="D740" s="985"/>
      <c r="E740" s="986" t="s">
        <v>610</v>
      </c>
      <c r="F740" s="987"/>
      <c r="G740" s="987"/>
      <c r="H740" s="92" t="str">
        <f>IF(E740="", "", "(")</f>
        <v>(</v>
      </c>
      <c r="I740" s="987"/>
      <c r="J740" s="987"/>
      <c r="K740" s="92" t="str">
        <f>IF(OR(I740="　", I740=""), "", "-")</f>
        <v/>
      </c>
      <c r="L740" s="988">
        <v>477</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4" t="s">
        <v>386</v>
      </c>
      <c r="B741" s="625"/>
      <c r="C741" s="625"/>
      <c r="D741" s="625"/>
      <c r="E741" s="625"/>
      <c r="F741" s="62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4"/>
      <c r="B755" s="625"/>
      <c r="C755" s="625"/>
      <c r="D755" s="625"/>
      <c r="E755" s="625"/>
      <c r="F755" s="62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4"/>
      <c r="B760" s="625"/>
      <c r="C760" s="625"/>
      <c r="D760" s="625"/>
      <c r="E760" s="625"/>
      <c r="F760" s="62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388</v>
      </c>
      <c r="B780" s="639"/>
      <c r="C780" s="639"/>
      <c r="D780" s="639"/>
      <c r="E780" s="639"/>
      <c r="F780" s="640"/>
      <c r="G780" s="605" t="s">
        <v>612</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613</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803"/>
    </row>
    <row r="781" spans="1:50" ht="24.75" customHeight="1" x14ac:dyDescent="0.15">
      <c r="A781" s="641"/>
      <c r="B781" s="642"/>
      <c r="C781" s="642"/>
      <c r="D781" s="642"/>
      <c r="E781" s="642"/>
      <c r="F781" s="643"/>
      <c r="G781" s="825" t="s">
        <v>17</v>
      </c>
      <c r="H781" s="678"/>
      <c r="I781" s="678"/>
      <c r="J781" s="678"/>
      <c r="K781" s="678"/>
      <c r="L781" s="677" t="s">
        <v>18</v>
      </c>
      <c r="M781" s="678"/>
      <c r="N781" s="678"/>
      <c r="O781" s="678"/>
      <c r="P781" s="678"/>
      <c r="Q781" s="678"/>
      <c r="R781" s="678"/>
      <c r="S781" s="678"/>
      <c r="T781" s="678"/>
      <c r="U781" s="678"/>
      <c r="V781" s="678"/>
      <c r="W781" s="678"/>
      <c r="X781" s="679"/>
      <c r="Y781" s="663" t="s">
        <v>19</v>
      </c>
      <c r="Z781" s="664"/>
      <c r="AA781" s="664"/>
      <c r="AB781" s="808"/>
      <c r="AC781" s="825" t="s">
        <v>17</v>
      </c>
      <c r="AD781" s="678"/>
      <c r="AE781" s="678"/>
      <c r="AF781" s="678"/>
      <c r="AG781" s="678"/>
      <c r="AH781" s="677" t="s">
        <v>18</v>
      </c>
      <c r="AI781" s="678"/>
      <c r="AJ781" s="678"/>
      <c r="AK781" s="678"/>
      <c r="AL781" s="678"/>
      <c r="AM781" s="678"/>
      <c r="AN781" s="678"/>
      <c r="AO781" s="678"/>
      <c r="AP781" s="678"/>
      <c r="AQ781" s="678"/>
      <c r="AR781" s="678"/>
      <c r="AS781" s="678"/>
      <c r="AT781" s="679"/>
      <c r="AU781" s="663" t="s">
        <v>19</v>
      </c>
      <c r="AV781" s="664"/>
      <c r="AW781" s="664"/>
      <c r="AX781" s="665"/>
    </row>
    <row r="782" spans="1:50" ht="24.75" customHeight="1" x14ac:dyDescent="0.15">
      <c r="A782" s="641"/>
      <c r="B782" s="642"/>
      <c r="C782" s="642"/>
      <c r="D782" s="642"/>
      <c r="E782" s="642"/>
      <c r="F782" s="643"/>
      <c r="G782" s="680" t="s">
        <v>611</v>
      </c>
      <c r="H782" s="681"/>
      <c r="I782" s="681"/>
      <c r="J782" s="681"/>
      <c r="K782" s="682"/>
      <c r="L782" s="674" t="s">
        <v>617</v>
      </c>
      <c r="M782" s="675"/>
      <c r="N782" s="675"/>
      <c r="O782" s="675"/>
      <c r="P782" s="675"/>
      <c r="Q782" s="675"/>
      <c r="R782" s="675"/>
      <c r="S782" s="675"/>
      <c r="T782" s="675"/>
      <c r="U782" s="675"/>
      <c r="V782" s="675"/>
      <c r="W782" s="675"/>
      <c r="X782" s="676"/>
      <c r="Y782" s="397">
        <v>3741</v>
      </c>
      <c r="Z782" s="398"/>
      <c r="AA782" s="398"/>
      <c r="AB782" s="815"/>
      <c r="AC782" s="680" t="s">
        <v>572</v>
      </c>
      <c r="AD782" s="681"/>
      <c r="AE782" s="681"/>
      <c r="AF782" s="681"/>
      <c r="AG782" s="682"/>
      <c r="AH782" s="674" t="s">
        <v>618</v>
      </c>
      <c r="AI782" s="675"/>
      <c r="AJ782" s="675"/>
      <c r="AK782" s="675"/>
      <c r="AL782" s="675"/>
      <c r="AM782" s="675"/>
      <c r="AN782" s="675"/>
      <c r="AO782" s="675"/>
      <c r="AP782" s="675"/>
      <c r="AQ782" s="675"/>
      <c r="AR782" s="675"/>
      <c r="AS782" s="675"/>
      <c r="AT782" s="676"/>
      <c r="AU782" s="397">
        <v>30</v>
      </c>
      <c r="AV782" s="398"/>
      <c r="AW782" s="398"/>
      <c r="AX782" s="399"/>
    </row>
    <row r="783" spans="1:50" ht="24.75" customHeight="1" x14ac:dyDescent="0.15">
      <c r="A783" s="641"/>
      <c r="B783" s="642"/>
      <c r="C783" s="642"/>
      <c r="D783" s="642"/>
      <c r="E783" s="642"/>
      <c r="F783" s="643"/>
      <c r="G783" s="616" t="s">
        <v>719</v>
      </c>
      <c r="H783" s="617"/>
      <c r="I783" s="617"/>
      <c r="J783" s="617"/>
      <c r="K783" s="618"/>
      <c r="L783" s="608" t="s">
        <v>720</v>
      </c>
      <c r="M783" s="609"/>
      <c r="N783" s="609"/>
      <c r="O783" s="609"/>
      <c r="P783" s="609"/>
      <c r="Q783" s="609"/>
      <c r="R783" s="609"/>
      <c r="S783" s="609"/>
      <c r="T783" s="609"/>
      <c r="U783" s="609"/>
      <c r="V783" s="609"/>
      <c r="W783" s="609"/>
      <c r="X783" s="610"/>
      <c r="Y783" s="611" t="s">
        <v>719</v>
      </c>
      <c r="Z783" s="612"/>
      <c r="AA783" s="612"/>
      <c r="AB783" s="622"/>
      <c r="AC783" s="616" t="s">
        <v>573</v>
      </c>
      <c r="AD783" s="617"/>
      <c r="AE783" s="617"/>
      <c r="AF783" s="617"/>
      <c r="AG783" s="618"/>
      <c r="AH783" s="608" t="s">
        <v>622</v>
      </c>
      <c r="AI783" s="609"/>
      <c r="AJ783" s="609"/>
      <c r="AK783" s="609"/>
      <c r="AL783" s="609"/>
      <c r="AM783" s="609"/>
      <c r="AN783" s="609"/>
      <c r="AO783" s="609"/>
      <c r="AP783" s="609"/>
      <c r="AQ783" s="609"/>
      <c r="AR783" s="609"/>
      <c r="AS783" s="609"/>
      <c r="AT783" s="610"/>
      <c r="AU783" s="611">
        <v>5</v>
      </c>
      <c r="AV783" s="612"/>
      <c r="AW783" s="612"/>
      <c r="AX783" s="613"/>
    </row>
    <row r="784" spans="1:50" ht="24.75"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hidden="1"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0" ht="24.75" customHeight="1" thickBot="1" x14ac:dyDescent="0.2">
      <c r="A792" s="641"/>
      <c r="B792" s="642"/>
      <c r="C792" s="642"/>
      <c r="D792" s="642"/>
      <c r="E792" s="642"/>
      <c r="F792" s="643"/>
      <c r="G792" s="836" t="s">
        <v>20</v>
      </c>
      <c r="H792" s="837"/>
      <c r="I792" s="837"/>
      <c r="J792" s="837"/>
      <c r="K792" s="837"/>
      <c r="L792" s="838"/>
      <c r="M792" s="839"/>
      <c r="N792" s="839"/>
      <c r="O792" s="839"/>
      <c r="P792" s="839"/>
      <c r="Q792" s="839"/>
      <c r="R792" s="839"/>
      <c r="S792" s="839"/>
      <c r="T792" s="839"/>
      <c r="U792" s="839"/>
      <c r="V792" s="839"/>
      <c r="W792" s="839"/>
      <c r="X792" s="840"/>
      <c r="Y792" s="841">
        <f>SUM(Y782:AB791)</f>
        <v>3741</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35</v>
      </c>
      <c r="AV792" s="842"/>
      <c r="AW792" s="842"/>
      <c r="AX792" s="844"/>
    </row>
    <row r="793" spans="1:50" ht="24.75" customHeight="1" x14ac:dyDescent="0.15">
      <c r="A793" s="641"/>
      <c r="B793" s="642"/>
      <c r="C793" s="642"/>
      <c r="D793" s="642"/>
      <c r="E793" s="642"/>
      <c r="F793" s="643"/>
      <c r="G793" s="605" t="s">
        <v>614</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615</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803"/>
    </row>
    <row r="794" spans="1:50" ht="24.75" customHeight="1" x14ac:dyDescent="0.15">
      <c r="A794" s="641"/>
      <c r="B794" s="642"/>
      <c r="C794" s="642"/>
      <c r="D794" s="642"/>
      <c r="E794" s="642"/>
      <c r="F794" s="643"/>
      <c r="G794" s="825" t="s">
        <v>17</v>
      </c>
      <c r="H794" s="678"/>
      <c r="I794" s="678"/>
      <c r="J794" s="678"/>
      <c r="K794" s="678"/>
      <c r="L794" s="677" t="s">
        <v>18</v>
      </c>
      <c r="M794" s="678"/>
      <c r="N794" s="678"/>
      <c r="O794" s="678"/>
      <c r="P794" s="678"/>
      <c r="Q794" s="678"/>
      <c r="R794" s="678"/>
      <c r="S794" s="678"/>
      <c r="T794" s="678"/>
      <c r="U794" s="678"/>
      <c r="V794" s="678"/>
      <c r="W794" s="678"/>
      <c r="X794" s="679"/>
      <c r="Y794" s="663" t="s">
        <v>19</v>
      </c>
      <c r="Z794" s="664"/>
      <c r="AA794" s="664"/>
      <c r="AB794" s="808"/>
      <c r="AC794" s="825" t="s">
        <v>17</v>
      </c>
      <c r="AD794" s="678"/>
      <c r="AE794" s="678"/>
      <c r="AF794" s="678"/>
      <c r="AG794" s="678"/>
      <c r="AH794" s="677" t="s">
        <v>18</v>
      </c>
      <c r="AI794" s="678"/>
      <c r="AJ794" s="678"/>
      <c r="AK794" s="678"/>
      <c r="AL794" s="678"/>
      <c r="AM794" s="678"/>
      <c r="AN794" s="678"/>
      <c r="AO794" s="678"/>
      <c r="AP794" s="678"/>
      <c r="AQ794" s="678"/>
      <c r="AR794" s="678"/>
      <c r="AS794" s="678"/>
      <c r="AT794" s="679"/>
      <c r="AU794" s="663" t="s">
        <v>19</v>
      </c>
      <c r="AV794" s="664"/>
      <c r="AW794" s="664"/>
      <c r="AX794" s="665"/>
    </row>
    <row r="795" spans="1:50" ht="24.75" customHeight="1" x14ac:dyDescent="0.15">
      <c r="A795" s="641"/>
      <c r="B795" s="642"/>
      <c r="C795" s="642"/>
      <c r="D795" s="642"/>
      <c r="E795" s="642"/>
      <c r="F795" s="643"/>
      <c r="G795" s="680" t="s">
        <v>619</v>
      </c>
      <c r="H795" s="681"/>
      <c r="I795" s="681"/>
      <c r="J795" s="681"/>
      <c r="K795" s="682"/>
      <c r="L795" s="674" t="s">
        <v>620</v>
      </c>
      <c r="M795" s="675"/>
      <c r="N795" s="675"/>
      <c r="O795" s="675"/>
      <c r="P795" s="675"/>
      <c r="Q795" s="675"/>
      <c r="R795" s="675"/>
      <c r="S795" s="675"/>
      <c r="T795" s="675"/>
      <c r="U795" s="675"/>
      <c r="V795" s="675"/>
      <c r="W795" s="675"/>
      <c r="X795" s="676"/>
      <c r="Y795" s="397">
        <v>0</v>
      </c>
      <c r="Z795" s="398"/>
      <c r="AA795" s="398"/>
      <c r="AB795" s="815"/>
      <c r="AC795" s="680" t="s">
        <v>621</v>
      </c>
      <c r="AD795" s="681"/>
      <c r="AE795" s="681"/>
      <c r="AF795" s="681"/>
      <c r="AG795" s="682"/>
      <c r="AH795" s="674" t="s">
        <v>714</v>
      </c>
      <c r="AI795" s="675"/>
      <c r="AJ795" s="675"/>
      <c r="AK795" s="675"/>
      <c r="AL795" s="675"/>
      <c r="AM795" s="675"/>
      <c r="AN795" s="675"/>
      <c r="AO795" s="675"/>
      <c r="AP795" s="675"/>
      <c r="AQ795" s="675"/>
      <c r="AR795" s="675"/>
      <c r="AS795" s="675"/>
      <c r="AT795" s="676"/>
      <c r="AU795" s="397">
        <v>0.1</v>
      </c>
      <c r="AV795" s="398"/>
      <c r="AW795" s="398"/>
      <c r="AX795" s="399"/>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row>
    <row r="805" spans="1:50" ht="24.75" customHeight="1" thickBot="1" x14ac:dyDescent="0.2">
      <c r="A805" s="641"/>
      <c r="B805" s="642"/>
      <c r="C805" s="642"/>
      <c r="D805" s="642"/>
      <c r="E805" s="642"/>
      <c r="F805" s="643"/>
      <c r="G805" s="836" t="s">
        <v>20</v>
      </c>
      <c r="H805" s="837"/>
      <c r="I805" s="837"/>
      <c r="J805" s="837"/>
      <c r="K805" s="837"/>
      <c r="L805" s="838"/>
      <c r="M805" s="839"/>
      <c r="N805" s="839"/>
      <c r="O805" s="839"/>
      <c r="P805" s="839"/>
      <c r="Q805" s="839"/>
      <c r="R805" s="839"/>
      <c r="S805" s="839"/>
      <c r="T805" s="839"/>
      <c r="U805" s="839"/>
      <c r="V805" s="839"/>
      <c r="W805" s="839"/>
      <c r="X805" s="840"/>
      <c r="Y805" s="841">
        <f>SUM(Y795:AB804)</f>
        <v>0</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0.1</v>
      </c>
      <c r="AV805" s="842"/>
      <c r="AW805" s="842"/>
      <c r="AX805" s="844"/>
    </row>
    <row r="806" spans="1:50" ht="24.75" customHeight="1" x14ac:dyDescent="0.15">
      <c r="A806" s="641"/>
      <c r="B806" s="642"/>
      <c r="C806" s="642"/>
      <c r="D806" s="642"/>
      <c r="E806" s="642"/>
      <c r="F806" s="643"/>
      <c r="G806" s="605" t="s">
        <v>616</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321</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803"/>
    </row>
    <row r="807" spans="1:50" ht="24.75" customHeight="1" x14ac:dyDescent="0.15">
      <c r="A807" s="641"/>
      <c r="B807" s="642"/>
      <c r="C807" s="642"/>
      <c r="D807" s="642"/>
      <c r="E807" s="642"/>
      <c r="F807" s="643"/>
      <c r="G807" s="825" t="s">
        <v>17</v>
      </c>
      <c r="H807" s="678"/>
      <c r="I807" s="678"/>
      <c r="J807" s="678"/>
      <c r="K807" s="678"/>
      <c r="L807" s="677" t="s">
        <v>18</v>
      </c>
      <c r="M807" s="678"/>
      <c r="N807" s="678"/>
      <c r="O807" s="678"/>
      <c r="P807" s="678"/>
      <c r="Q807" s="678"/>
      <c r="R807" s="678"/>
      <c r="S807" s="678"/>
      <c r="T807" s="678"/>
      <c r="U807" s="678"/>
      <c r="V807" s="678"/>
      <c r="W807" s="678"/>
      <c r="X807" s="679"/>
      <c r="Y807" s="663" t="s">
        <v>19</v>
      </c>
      <c r="Z807" s="664"/>
      <c r="AA807" s="664"/>
      <c r="AB807" s="808"/>
      <c r="AC807" s="825" t="s">
        <v>17</v>
      </c>
      <c r="AD807" s="678"/>
      <c r="AE807" s="678"/>
      <c r="AF807" s="678"/>
      <c r="AG807" s="678"/>
      <c r="AH807" s="677" t="s">
        <v>18</v>
      </c>
      <c r="AI807" s="678"/>
      <c r="AJ807" s="678"/>
      <c r="AK807" s="678"/>
      <c r="AL807" s="678"/>
      <c r="AM807" s="678"/>
      <c r="AN807" s="678"/>
      <c r="AO807" s="678"/>
      <c r="AP807" s="678"/>
      <c r="AQ807" s="678"/>
      <c r="AR807" s="678"/>
      <c r="AS807" s="678"/>
      <c r="AT807" s="679"/>
      <c r="AU807" s="663" t="s">
        <v>19</v>
      </c>
      <c r="AV807" s="664"/>
      <c r="AW807" s="664"/>
      <c r="AX807" s="665"/>
    </row>
    <row r="808" spans="1:50" ht="24.75" customHeight="1" x14ac:dyDescent="0.15">
      <c r="A808" s="641"/>
      <c r="B808" s="642"/>
      <c r="C808" s="642"/>
      <c r="D808" s="642"/>
      <c r="E808" s="642"/>
      <c r="F808" s="643"/>
      <c r="G808" s="680" t="s">
        <v>572</v>
      </c>
      <c r="H808" s="681"/>
      <c r="I808" s="681"/>
      <c r="J808" s="681"/>
      <c r="K808" s="682"/>
      <c r="L808" s="674" t="s">
        <v>691</v>
      </c>
      <c r="M808" s="675"/>
      <c r="N808" s="675"/>
      <c r="O808" s="675"/>
      <c r="P808" s="675"/>
      <c r="Q808" s="675"/>
      <c r="R808" s="675"/>
      <c r="S808" s="675"/>
      <c r="T808" s="675"/>
      <c r="U808" s="675"/>
      <c r="V808" s="675"/>
      <c r="W808" s="675"/>
      <c r="X808" s="676"/>
      <c r="Y808" s="397">
        <v>317</v>
      </c>
      <c r="Z808" s="398"/>
      <c r="AA808" s="398"/>
      <c r="AB808" s="815"/>
      <c r="AC808" s="680" t="s">
        <v>719</v>
      </c>
      <c r="AD808" s="681"/>
      <c r="AE808" s="681"/>
      <c r="AF808" s="681"/>
      <c r="AG808" s="682"/>
      <c r="AH808" s="674" t="s">
        <v>719</v>
      </c>
      <c r="AI808" s="675"/>
      <c r="AJ808" s="675"/>
      <c r="AK808" s="675"/>
      <c r="AL808" s="675"/>
      <c r="AM808" s="675"/>
      <c r="AN808" s="675"/>
      <c r="AO808" s="675"/>
      <c r="AP808" s="675"/>
      <c r="AQ808" s="675"/>
      <c r="AR808" s="675"/>
      <c r="AS808" s="675"/>
      <c r="AT808" s="676"/>
      <c r="AU808" s="397" t="s">
        <v>719</v>
      </c>
      <c r="AV808" s="398"/>
      <c r="AW808" s="398"/>
      <c r="AX808" s="399"/>
    </row>
    <row r="809" spans="1:50" ht="24.75" customHeight="1" x14ac:dyDescent="0.15">
      <c r="A809" s="641"/>
      <c r="B809" s="642"/>
      <c r="C809" s="642"/>
      <c r="D809" s="642"/>
      <c r="E809" s="642"/>
      <c r="F809" s="643"/>
      <c r="G809" s="616" t="s">
        <v>573</v>
      </c>
      <c r="H809" s="617"/>
      <c r="I809" s="617"/>
      <c r="J809" s="617"/>
      <c r="K809" s="618"/>
      <c r="L809" s="608" t="s">
        <v>622</v>
      </c>
      <c r="M809" s="609"/>
      <c r="N809" s="609"/>
      <c r="O809" s="609"/>
      <c r="P809" s="609"/>
      <c r="Q809" s="609"/>
      <c r="R809" s="609"/>
      <c r="S809" s="609"/>
      <c r="T809" s="609"/>
      <c r="U809" s="609"/>
      <c r="V809" s="609"/>
      <c r="W809" s="609"/>
      <c r="X809" s="610"/>
      <c r="Y809" s="611">
        <v>50</v>
      </c>
      <c r="Z809" s="612"/>
      <c r="AA809" s="612"/>
      <c r="AB809" s="622"/>
      <c r="AC809" s="616" t="s">
        <v>719</v>
      </c>
      <c r="AD809" s="617"/>
      <c r="AE809" s="617"/>
      <c r="AF809" s="617"/>
      <c r="AG809" s="618"/>
      <c r="AH809" s="608" t="s">
        <v>719</v>
      </c>
      <c r="AI809" s="609"/>
      <c r="AJ809" s="609"/>
      <c r="AK809" s="609"/>
      <c r="AL809" s="609"/>
      <c r="AM809" s="609"/>
      <c r="AN809" s="609"/>
      <c r="AO809" s="609"/>
      <c r="AP809" s="609"/>
      <c r="AQ809" s="609"/>
      <c r="AR809" s="609"/>
      <c r="AS809" s="609"/>
      <c r="AT809" s="610"/>
      <c r="AU809" s="611" t="s">
        <v>719</v>
      </c>
      <c r="AV809" s="612"/>
      <c r="AW809" s="612"/>
      <c r="AX809" s="613"/>
    </row>
    <row r="810" spans="1:50" ht="24.75" customHeight="1" x14ac:dyDescent="0.15">
      <c r="A810" s="641"/>
      <c r="B810" s="642"/>
      <c r="C810" s="642"/>
      <c r="D810" s="642"/>
      <c r="E810" s="642"/>
      <c r="F810" s="643"/>
      <c r="G810" s="616" t="s">
        <v>715</v>
      </c>
      <c r="H810" s="617"/>
      <c r="I810" s="617"/>
      <c r="J810" s="617"/>
      <c r="K810" s="618"/>
      <c r="L810" s="608" t="s">
        <v>716</v>
      </c>
      <c r="M810" s="609"/>
      <c r="N810" s="609"/>
      <c r="O810" s="609"/>
      <c r="P810" s="609"/>
      <c r="Q810" s="609"/>
      <c r="R810" s="609"/>
      <c r="S810" s="609"/>
      <c r="T810" s="609"/>
      <c r="U810" s="609"/>
      <c r="V810" s="609"/>
      <c r="W810" s="609"/>
      <c r="X810" s="610"/>
      <c r="Y810" s="611">
        <v>9</v>
      </c>
      <c r="Z810" s="612"/>
      <c r="AA810" s="612"/>
      <c r="AB810" s="622"/>
      <c r="AC810" s="616" t="s">
        <v>719</v>
      </c>
      <c r="AD810" s="617"/>
      <c r="AE810" s="617"/>
      <c r="AF810" s="617"/>
      <c r="AG810" s="618"/>
      <c r="AH810" s="608" t="s">
        <v>719</v>
      </c>
      <c r="AI810" s="609"/>
      <c r="AJ810" s="609"/>
      <c r="AK810" s="609"/>
      <c r="AL810" s="609"/>
      <c r="AM810" s="609"/>
      <c r="AN810" s="609"/>
      <c r="AO810" s="609"/>
      <c r="AP810" s="609"/>
      <c r="AQ810" s="609"/>
      <c r="AR810" s="609"/>
      <c r="AS810" s="609"/>
      <c r="AT810" s="610"/>
      <c r="AU810" s="611" t="s">
        <v>719</v>
      </c>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row>
    <row r="818" spans="1:50" ht="24.75" customHeight="1" x14ac:dyDescent="0.15">
      <c r="A818" s="641"/>
      <c r="B818" s="642"/>
      <c r="C818" s="642"/>
      <c r="D818" s="642"/>
      <c r="E818" s="642"/>
      <c r="F818" s="643"/>
      <c r="G818" s="836" t="s">
        <v>20</v>
      </c>
      <c r="H818" s="837"/>
      <c r="I818" s="837"/>
      <c r="J818" s="837"/>
      <c r="K818" s="837"/>
      <c r="L818" s="838"/>
      <c r="M818" s="839"/>
      <c r="N818" s="839"/>
      <c r="O818" s="839"/>
      <c r="P818" s="839"/>
      <c r="Q818" s="839"/>
      <c r="R818" s="839"/>
      <c r="S818" s="839"/>
      <c r="T818" s="839"/>
      <c r="U818" s="839"/>
      <c r="V818" s="839"/>
      <c r="W818" s="839"/>
      <c r="X818" s="840"/>
      <c r="Y818" s="841">
        <f>SUM(Y808:AB817)</f>
        <v>376</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41"/>
      <c r="B819" s="642"/>
      <c r="C819" s="642"/>
      <c r="D819" s="642"/>
      <c r="E819" s="642"/>
      <c r="F819" s="643"/>
      <c r="G819" s="605" t="s">
        <v>269</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183</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803"/>
    </row>
    <row r="820" spans="1:50" ht="24.75" hidden="1" customHeight="1" x14ac:dyDescent="0.15">
      <c r="A820" s="641"/>
      <c r="B820" s="642"/>
      <c r="C820" s="642"/>
      <c r="D820" s="642"/>
      <c r="E820" s="642"/>
      <c r="F820" s="643"/>
      <c r="G820" s="825" t="s">
        <v>17</v>
      </c>
      <c r="H820" s="678"/>
      <c r="I820" s="678"/>
      <c r="J820" s="678"/>
      <c r="K820" s="678"/>
      <c r="L820" s="677" t="s">
        <v>18</v>
      </c>
      <c r="M820" s="678"/>
      <c r="N820" s="678"/>
      <c r="O820" s="678"/>
      <c r="P820" s="678"/>
      <c r="Q820" s="678"/>
      <c r="R820" s="678"/>
      <c r="S820" s="678"/>
      <c r="T820" s="678"/>
      <c r="U820" s="678"/>
      <c r="V820" s="678"/>
      <c r="W820" s="678"/>
      <c r="X820" s="679"/>
      <c r="Y820" s="663" t="s">
        <v>19</v>
      </c>
      <c r="Z820" s="664"/>
      <c r="AA820" s="664"/>
      <c r="AB820" s="808"/>
      <c r="AC820" s="825" t="s">
        <v>17</v>
      </c>
      <c r="AD820" s="678"/>
      <c r="AE820" s="678"/>
      <c r="AF820" s="678"/>
      <c r="AG820" s="678"/>
      <c r="AH820" s="677" t="s">
        <v>18</v>
      </c>
      <c r="AI820" s="678"/>
      <c r="AJ820" s="678"/>
      <c r="AK820" s="678"/>
      <c r="AL820" s="678"/>
      <c r="AM820" s="678"/>
      <c r="AN820" s="678"/>
      <c r="AO820" s="678"/>
      <c r="AP820" s="678"/>
      <c r="AQ820" s="678"/>
      <c r="AR820" s="678"/>
      <c r="AS820" s="678"/>
      <c r="AT820" s="679"/>
      <c r="AU820" s="663" t="s">
        <v>19</v>
      </c>
      <c r="AV820" s="664"/>
      <c r="AW820" s="664"/>
      <c r="AX820" s="665"/>
    </row>
    <row r="821" spans="1:50" s="16" customFormat="1" ht="24.75" hidden="1" customHeight="1" x14ac:dyDescent="0.15">
      <c r="A821" s="641"/>
      <c r="B821" s="642"/>
      <c r="C821" s="642"/>
      <c r="D821" s="642"/>
      <c r="E821" s="642"/>
      <c r="F821" s="643"/>
      <c r="G821" s="680"/>
      <c r="H821" s="681"/>
      <c r="I821" s="681"/>
      <c r="J821" s="681"/>
      <c r="K821" s="682"/>
      <c r="L821" s="674"/>
      <c r="M821" s="675"/>
      <c r="N821" s="675"/>
      <c r="O821" s="675"/>
      <c r="P821" s="675"/>
      <c r="Q821" s="675"/>
      <c r="R821" s="675"/>
      <c r="S821" s="675"/>
      <c r="T821" s="675"/>
      <c r="U821" s="675"/>
      <c r="V821" s="675"/>
      <c r="W821" s="675"/>
      <c r="X821" s="676"/>
      <c r="Y821" s="397"/>
      <c r="Z821" s="398"/>
      <c r="AA821" s="398"/>
      <c r="AB821" s="815"/>
      <c r="AC821" s="680"/>
      <c r="AD821" s="681"/>
      <c r="AE821" s="681"/>
      <c r="AF821" s="681"/>
      <c r="AG821" s="682"/>
      <c r="AH821" s="674"/>
      <c r="AI821" s="675"/>
      <c r="AJ821" s="675"/>
      <c r="AK821" s="675"/>
      <c r="AL821" s="675"/>
      <c r="AM821" s="675"/>
      <c r="AN821" s="675"/>
      <c r="AO821" s="675"/>
      <c r="AP821" s="675"/>
      <c r="AQ821" s="675"/>
      <c r="AR821" s="675"/>
      <c r="AS821" s="675"/>
      <c r="AT821" s="676"/>
      <c r="AU821" s="397"/>
      <c r="AV821" s="398"/>
      <c r="AW821" s="398"/>
      <c r="AX821" s="399"/>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row>
    <row r="831" spans="1:50" ht="24.75" hidden="1" customHeight="1" x14ac:dyDescent="0.15">
      <c r="A831" s="641"/>
      <c r="B831" s="642"/>
      <c r="C831" s="642"/>
      <c r="D831" s="642"/>
      <c r="E831" s="642"/>
      <c r="F831" s="643"/>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623</v>
      </c>
      <c r="D838" s="347"/>
      <c r="E838" s="347"/>
      <c r="F838" s="347"/>
      <c r="G838" s="347"/>
      <c r="H838" s="347"/>
      <c r="I838" s="347"/>
      <c r="J838" s="348">
        <v>8020005008491</v>
      </c>
      <c r="K838" s="349"/>
      <c r="L838" s="349"/>
      <c r="M838" s="349"/>
      <c r="N838" s="349"/>
      <c r="O838" s="349"/>
      <c r="P838" s="350" t="s">
        <v>624</v>
      </c>
      <c r="Q838" s="350"/>
      <c r="R838" s="350"/>
      <c r="S838" s="350"/>
      <c r="T838" s="350"/>
      <c r="U838" s="350"/>
      <c r="V838" s="350"/>
      <c r="W838" s="350"/>
      <c r="X838" s="350"/>
      <c r="Y838" s="351">
        <v>3741</v>
      </c>
      <c r="Z838" s="352"/>
      <c r="AA838" s="352"/>
      <c r="AB838" s="353"/>
      <c r="AC838" s="363" t="s">
        <v>80</v>
      </c>
      <c r="AD838" s="371"/>
      <c r="AE838" s="371"/>
      <c r="AF838" s="371"/>
      <c r="AG838" s="371"/>
      <c r="AH838" s="372" t="s">
        <v>625</v>
      </c>
      <c r="AI838" s="373"/>
      <c r="AJ838" s="373"/>
      <c r="AK838" s="373"/>
      <c r="AL838" s="357" t="s">
        <v>626</v>
      </c>
      <c r="AM838" s="358"/>
      <c r="AN838" s="358"/>
      <c r="AO838" s="359"/>
      <c r="AP838" s="360" t="s">
        <v>599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t="s">
        <v>666</v>
      </c>
      <c r="D871" s="347"/>
      <c r="E871" s="347"/>
      <c r="F871" s="347"/>
      <c r="G871" s="347"/>
      <c r="H871" s="347"/>
      <c r="I871" s="347"/>
      <c r="J871" s="348" t="s">
        <v>567</v>
      </c>
      <c r="K871" s="349"/>
      <c r="L871" s="349"/>
      <c r="M871" s="349"/>
      <c r="N871" s="349"/>
      <c r="O871" s="349"/>
      <c r="P871" s="350" t="s">
        <v>670</v>
      </c>
      <c r="Q871" s="350"/>
      <c r="R871" s="350"/>
      <c r="S871" s="350"/>
      <c r="T871" s="350"/>
      <c r="U871" s="350"/>
      <c r="V871" s="350"/>
      <c r="W871" s="350"/>
      <c r="X871" s="350"/>
      <c r="Y871" s="351">
        <v>35</v>
      </c>
      <c r="Z871" s="352"/>
      <c r="AA871" s="352"/>
      <c r="AB871" s="353"/>
      <c r="AC871" s="363" t="s">
        <v>80</v>
      </c>
      <c r="AD871" s="371"/>
      <c r="AE871" s="371"/>
      <c r="AF871" s="371"/>
      <c r="AG871" s="371"/>
      <c r="AH871" s="372" t="s">
        <v>662</v>
      </c>
      <c r="AI871" s="373"/>
      <c r="AJ871" s="373"/>
      <c r="AK871" s="373"/>
      <c r="AL871" s="357" t="s">
        <v>679</v>
      </c>
      <c r="AM871" s="358"/>
      <c r="AN871" s="358"/>
      <c r="AO871" s="359"/>
      <c r="AP871" s="360" t="s">
        <v>681</v>
      </c>
      <c r="AQ871" s="360"/>
      <c r="AR871" s="360"/>
      <c r="AS871" s="360"/>
      <c r="AT871" s="360"/>
      <c r="AU871" s="360"/>
      <c r="AV871" s="360"/>
      <c r="AW871" s="360"/>
      <c r="AX871" s="360"/>
    </row>
    <row r="872" spans="1:50" ht="30" customHeight="1" x14ac:dyDescent="0.15">
      <c r="A872" s="376">
        <v>2</v>
      </c>
      <c r="B872" s="376">
        <v>1</v>
      </c>
      <c r="C872" s="361" t="s">
        <v>671</v>
      </c>
      <c r="D872" s="347"/>
      <c r="E872" s="347"/>
      <c r="F872" s="347"/>
      <c r="G872" s="347"/>
      <c r="H872" s="347"/>
      <c r="I872" s="347"/>
      <c r="J872" s="348" t="s">
        <v>567</v>
      </c>
      <c r="K872" s="349"/>
      <c r="L872" s="349"/>
      <c r="M872" s="349"/>
      <c r="N872" s="349"/>
      <c r="O872" s="349"/>
      <c r="P872" s="350" t="s">
        <v>670</v>
      </c>
      <c r="Q872" s="350"/>
      <c r="R872" s="350"/>
      <c r="S872" s="350"/>
      <c r="T872" s="350"/>
      <c r="U872" s="350"/>
      <c r="V872" s="350"/>
      <c r="W872" s="350"/>
      <c r="X872" s="350"/>
      <c r="Y872" s="351">
        <v>26</v>
      </c>
      <c r="Z872" s="352"/>
      <c r="AA872" s="352"/>
      <c r="AB872" s="353"/>
      <c r="AC872" s="363" t="s">
        <v>80</v>
      </c>
      <c r="AD872" s="363"/>
      <c r="AE872" s="363"/>
      <c r="AF872" s="363"/>
      <c r="AG872" s="363"/>
      <c r="AH872" s="372" t="s">
        <v>663</v>
      </c>
      <c r="AI872" s="373"/>
      <c r="AJ872" s="373"/>
      <c r="AK872" s="373"/>
      <c r="AL872" s="357" t="s">
        <v>680</v>
      </c>
      <c r="AM872" s="358"/>
      <c r="AN872" s="358"/>
      <c r="AO872" s="359"/>
      <c r="AP872" s="360" t="s">
        <v>681</v>
      </c>
      <c r="AQ872" s="360"/>
      <c r="AR872" s="360"/>
      <c r="AS872" s="360"/>
      <c r="AT872" s="360"/>
      <c r="AU872" s="360"/>
      <c r="AV872" s="360"/>
      <c r="AW872" s="360"/>
      <c r="AX872" s="360"/>
    </row>
    <row r="873" spans="1:50" ht="30" customHeight="1" x14ac:dyDescent="0.15">
      <c r="A873" s="376">
        <v>3</v>
      </c>
      <c r="B873" s="376">
        <v>1</v>
      </c>
      <c r="C873" s="361" t="s">
        <v>676</v>
      </c>
      <c r="D873" s="347"/>
      <c r="E873" s="347"/>
      <c r="F873" s="347"/>
      <c r="G873" s="347"/>
      <c r="H873" s="347"/>
      <c r="I873" s="347"/>
      <c r="J873" s="348" t="s">
        <v>567</v>
      </c>
      <c r="K873" s="349"/>
      <c r="L873" s="349"/>
      <c r="M873" s="349"/>
      <c r="N873" s="349"/>
      <c r="O873" s="349"/>
      <c r="P873" s="362" t="s">
        <v>670</v>
      </c>
      <c r="Q873" s="350"/>
      <c r="R873" s="350"/>
      <c r="S873" s="350"/>
      <c r="T873" s="350"/>
      <c r="U873" s="350"/>
      <c r="V873" s="350"/>
      <c r="W873" s="350"/>
      <c r="X873" s="350"/>
      <c r="Y873" s="351">
        <v>25</v>
      </c>
      <c r="Z873" s="352"/>
      <c r="AA873" s="352"/>
      <c r="AB873" s="353"/>
      <c r="AC873" s="363" t="s">
        <v>80</v>
      </c>
      <c r="AD873" s="363"/>
      <c r="AE873" s="363"/>
      <c r="AF873" s="363"/>
      <c r="AG873" s="363"/>
      <c r="AH873" s="355" t="s">
        <v>677</v>
      </c>
      <c r="AI873" s="356"/>
      <c r="AJ873" s="356"/>
      <c r="AK873" s="356"/>
      <c r="AL873" s="357" t="s">
        <v>681</v>
      </c>
      <c r="AM873" s="358"/>
      <c r="AN873" s="358"/>
      <c r="AO873" s="359"/>
      <c r="AP873" s="360" t="s">
        <v>680</v>
      </c>
      <c r="AQ873" s="360"/>
      <c r="AR873" s="360"/>
      <c r="AS873" s="360"/>
      <c r="AT873" s="360"/>
      <c r="AU873" s="360"/>
      <c r="AV873" s="360"/>
      <c r="AW873" s="360"/>
      <c r="AX873" s="360"/>
    </row>
    <row r="874" spans="1:50" ht="30" customHeight="1" x14ac:dyDescent="0.15">
      <c r="A874" s="376">
        <v>4</v>
      </c>
      <c r="B874" s="376">
        <v>1</v>
      </c>
      <c r="C874" s="388" t="s">
        <v>673</v>
      </c>
      <c r="D874" s="389"/>
      <c r="E874" s="389"/>
      <c r="F874" s="389"/>
      <c r="G874" s="389"/>
      <c r="H874" s="389"/>
      <c r="I874" s="390"/>
      <c r="J874" s="391" t="s">
        <v>567</v>
      </c>
      <c r="K874" s="392"/>
      <c r="L874" s="392"/>
      <c r="M874" s="392"/>
      <c r="N874" s="392"/>
      <c r="O874" s="393"/>
      <c r="P874" s="920" t="s">
        <v>670</v>
      </c>
      <c r="Q874" s="921"/>
      <c r="R874" s="921"/>
      <c r="S874" s="921"/>
      <c r="T874" s="921"/>
      <c r="U874" s="921"/>
      <c r="V874" s="921"/>
      <c r="W874" s="921"/>
      <c r="X874" s="922"/>
      <c r="Y874" s="351">
        <v>21</v>
      </c>
      <c r="Z874" s="352"/>
      <c r="AA874" s="352"/>
      <c r="AB874" s="353"/>
      <c r="AC874" s="363" t="s">
        <v>80</v>
      </c>
      <c r="AD874" s="363"/>
      <c r="AE874" s="363"/>
      <c r="AF874" s="363"/>
      <c r="AG874" s="363"/>
      <c r="AH874" s="355" t="s">
        <v>678</v>
      </c>
      <c r="AI874" s="356"/>
      <c r="AJ874" s="356"/>
      <c r="AK874" s="356"/>
      <c r="AL874" s="357" t="s">
        <v>681</v>
      </c>
      <c r="AM874" s="358"/>
      <c r="AN874" s="358"/>
      <c r="AO874" s="359"/>
      <c r="AP874" s="360" t="s">
        <v>681</v>
      </c>
      <c r="AQ874" s="360"/>
      <c r="AR874" s="360"/>
      <c r="AS874" s="360"/>
      <c r="AT874" s="360"/>
      <c r="AU874" s="360"/>
      <c r="AV874" s="360"/>
      <c r="AW874" s="360"/>
      <c r="AX874" s="360"/>
    </row>
    <row r="875" spans="1:50" ht="30" customHeight="1" x14ac:dyDescent="0.15">
      <c r="A875" s="376">
        <v>5</v>
      </c>
      <c r="B875" s="376">
        <v>1</v>
      </c>
      <c r="C875" s="388" t="s">
        <v>669</v>
      </c>
      <c r="D875" s="389"/>
      <c r="E875" s="389"/>
      <c r="F875" s="389"/>
      <c r="G875" s="389"/>
      <c r="H875" s="389"/>
      <c r="I875" s="390"/>
      <c r="J875" s="391" t="s">
        <v>567</v>
      </c>
      <c r="K875" s="392"/>
      <c r="L875" s="392"/>
      <c r="M875" s="392"/>
      <c r="N875" s="392"/>
      <c r="O875" s="393"/>
      <c r="P875" s="394" t="s">
        <v>670</v>
      </c>
      <c r="Q875" s="395"/>
      <c r="R875" s="395"/>
      <c r="S875" s="395"/>
      <c r="T875" s="395"/>
      <c r="U875" s="395"/>
      <c r="V875" s="395"/>
      <c r="W875" s="395"/>
      <c r="X875" s="396"/>
      <c r="Y875" s="351">
        <v>21</v>
      </c>
      <c r="Z875" s="352"/>
      <c r="AA875" s="352"/>
      <c r="AB875" s="353"/>
      <c r="AC875" s="354" t="s">
        <v>80</v>
      </c>
      <c r="AD875" s="354"/>
      <c r="AE875" s="354"/>
      <c r="AF875" s="354"/>
      <c r="AG875" s="354"/>
      <c r="AH875" s="355" t="s">
        <v>662</v>
      </c>
      <c r="AI875" s="356"/>
      <c r="AJ875" s="356"/>
      <c r="AK875" s="356"/>
      <c r="AL875" s="357" t="s">
        <v>662</v>
      </c>
      <c r="AM875" s="358"/>
      <c r="AN875" s="358"/>
      <c r="AO875" s="359"/>
      <c r="AP875" s="360" t="s">
        <v>680</v>
      </c>
      <c r="AQ875" s="360"/>
      <c r="AR875" s="360"/>
      <c r="AS875" s="360"/>
      <c r="AT875" s="360"/>
      <c r="AU875" s="360"/>
      <c r="AV875" s="360"/>
      <c r="AW875" s="360"/>
      <c r="AX875" s="360"/>
    </row>
    <row r="876" spans="1:50" ht="30" customHeight="1" x14ac:dyDescent="0.15">
      <c r="A876" s="376">
        <v>6</v>
      </c>
      <c r="B876" s="376">
        <v>1</v>
      </c>
      <c r="C876" s="388" t="s">
        <v>668</v>
      </c>
      <c r="D876" s="389"/>
      <c r="E876" s="389"/>
      <c r="F876" s="389"/>
      <c r="G876" s="389"/>
      <c r="H876" s="389"/>
      <c r="I876" s="390"/>
      <c r="J876" s="391" t="s">
        <v>567</v>
      </c>
      <c r="K876" s="392"/>
      <c r="L876" s="392"/>
      <c r="M876" s="392"/>
      <c r="N876" s="392"/>
      <c r="O876" s="393"/>
      <c r="P876" s="394" t="s">
        <v>670</v>
      </c>
      <c r="Q876" s="395"/>
      <c r="R876" s="395"/>
      <c r="S876" s="395"/>
      <c r="T876" s="395"/>
      <c r="U876" s="395"/>
      <c r="V876" s="395"/>
      <c r="W876" s="395"/>
      <c r="X876" s="396"/>
      <c r="Y876" s="351">
        <v>19</v>
      </c>
      <c r="Z876" s="352"/>
      <c r="AA876" s="352"/>
      <c r="AB876" s="353"/>
      <c r="AC876" s="354" t="s">
        <v>80</v>
      </c>
      <c r="AD876" s="354"/>
      <c r="AE876" s="354"/>
      <c r="AF876" s="354"/>
      <c r="AG876" s="354"/>
      <c r="AH876" s="355" t="s">
        <v>662</v>
      </c>
      <c r="AI876" s="356"/>
      <c r="AJ876" s="356"/>
      <c r="AK876" s="356"/>
      <c r="AL876" s="357" t="s">
        <v>662</v>
      </c>
      <c r="AM876" s="358"/>
      <c r="AN876" s="358"/>
      <c r="AO876" s="359"/>
      <c r="AP876" s="360" t="s">
        <v>681</v>
      </c>
      <c r="AQ876" s="360"/>
      <c r="AR876" s="360"/>
      <c r="AS876" s="360"/>
      <c r="AT876" s="360"/>
      <c r="AU876" s="360"/>
      <c r="AV876" s="360"/>
      <c r="AW876" s="360"/>
      <c r="AX876" s="360"/>
    </row>
    <row r="877" spans="1:50" ht="30" customHeight="1" x14ac:dyDescent="0.15">
      <c r="A877" s="376">
        <v>7</v>
      </c>
      <c r="B877" s="376">
        <v>1</v>
      </c>
      <c r="C877" s="361" t="s">
        <v>672</v>
      </c>
      <c r="D877" s="347"/>
      <c r="E877" s="347"/>
      <c r="F877" s="347"/>
      <c r="G877" s="347"/>
      <c r="H877" s="347"/>
      <c r="I877" s="347"/>
      <c r="J877" s="348" t="s">
        <v>567</v>
      </c>
      <c r="K877" s="349"/>
      <c r="L877" s="349"/>
      <c r="M877" s="349"/>
      <c r="N877" s="349"/>
      <c r="O877" s="349"/>
      <c r="P877" s="350" t="s">
        <v>670</v>
      </c>
      <c r="Q877" s="350"/>
      <c r="R877" s="350"/>
      <c r="S877" s="350"/>
      <c r="T877" s="350"/>
      <c r="U877" s="350"/>
      <c r="V877" s="350"/>
      <c r="W877" s="350"/>
      <c r="X877" s="350"/>
      <c r="Y877" s="351">
        <v>19</v>
      </c>
      <c r="Z877" s="352"/>
      <c r="AA877" s="352"/>
      <c r="AB877" s="353"/>
      <c r="AC877" s="354" t="s">
        <v>80</v>
      </c>
      <c r="AD877" s="354"/>
      <c r="AE877" s="354"/>
      <c r="AF877" s="354"/>
      <c r="AG877" s="354"/>
      <c r="AH877" s="355" t="s">
        <v>662</v>
      </c>
      <c r="AI877" s="356"/>
      <c r="AJ877" s="356"/>
      <c r="AK877" s="356"/>
      <c r="AL877" s="357" t="s">
        <v>662</v>
      </c>
      <c r="AM877" s="358"/>
      <c r="AN877" s="358"/>
      <c r="AO877" s="359"/>
      <c r="AP877" s="360" t="s">
        <v>683</v>
      </c>
      <c r="AQ877" s="360"/>
      <c r="AR877" s="360"/>
      <c r="AS877" s="360"/>
      <c r="AT877" s="360"/>
      <c r="AU877" s="360"/>
      <c r="AV877" s="360"/>
      <c r="AW877" s="360"/>
      <c r="AX877" s="360"/>
    </row>
    <row r="878" spans="1:50" ht="30" customHeight="1" x14ac:dyDescent="0.15">
      <c r="A878" s="376">
        <v>8</v>
      </c>
      <c r="B878" s="376">
        <v>1</v>
      </c>
      <c r="C878" s="361" t="s">
        <v>667</v>
      </c>
      <c r="D878" s="347"/>
      <c r="E878" s="347"/>
      <c r="F878" s="347"/>
      <c r="G878" s="347"/>
      <c r="H878" s="347"/>
      <c r="I878" s="347"/>
      <c r="J878" s="348" t="s">
        <v>567</v>
      </c>
      <c r="K878" s="349"/>
      <c r="L878" s="349"/>
      <c r="M878" s="349"/>
      <c r="N878" s="349"/>
      <c r="O878" s="349"/>
      <c r="P878" s="350" t="s">
        <v>670</v>
      </c>
      <c r="Q878" s="350"/>
      <c r="R878" s="350"/>
      <c r="S878" s="350"/>
      <c r="T878" s="350"/>
      <c r="U878" s="350"/>
      <c r="V878" s="350"/>
      <c r="W878" s="350"/>
      <c r="X878" s="350"/>
      <c r="Y878" s="351">
        <v>16</v>
      </c>
      <c r="Z878" s="352"/>
      <c r="AA878" s="352"/>
      <c r="AB878" s="353"/>
      <c r="AC878" s="354" t="s">
        <v>80</v>
      </c>
      <c r="AD878" s="354"/>
      <c r="AE878" s="354"/>
      <c r="AF878" s="354"/>
      <c r="AG878" s="354"/>
      <c r="AH878" s="355" t="s">
        <v>662</v>
      </c>
      <c r="AI878" s="356"/>
      <c r="AJ878" s="356"/>
      <c r="AK878" s="356"/>
      <c r="AL878" s="357" t="s">
        <v>663</v>
      </c>
      <c r="AM878" s="358"/>
      <c r="AN878" s="358"/>
      <c r="AO878" s="359"/>
      <c r="AP878" s="360" t="s">
        <v>683</v>
      </c>
      <c r="AQ878" s="360"/>
      <c r="AR878" s="360"/>
      <c r="AS878" s="360"/>
      <c r="AT878" s="360"/>
      <c r="AU878" s="360"/>
      <c r="AV878" s="360"/>
      <c r="AW878" s="360"/>
      <c r="AX878" s="360"/>
    </row>
    <row r="879" spans="1:50" ht="30" customHeight="1" x14ac:dyDescent="0.15">
      <c r="A879" s="376">
        <v>9</v>
      </c>
      <c r="B879" s="376">
        <v>1</v>
      </c>
      <c r="C879" s="361" t="s">
        <v>674</v>
      </c>
      <c r="D879" s="347"/>
      <c r="E879" s="347"/>
      <c r="F879" s="347"/>
      <c r="G879" s="347"/>
      <c r="H879" s="347"/>
      <c r="I879" s="347"/>
      <c r="J879" s="348" t="s">
        <v>567</v>
      </c>
      <c r="K879" s="349"/>
      <c r="L879" s="349"/>
      <c r="M879" s="349"/>
      <c r="N879" s="349"/>
      <c r="O879" s="349"/>
      <c r="P879" s="350" t="s">
        <v>670</v>
      </c>
      <c r="Q879" s="350"/>
      <c r="R879" s="350"/>
      <c r="S879" s="350"/>
      <c r="T879" s="350"/>
      <c r="U879" s="350"/>
      <c r="V879" s="350"/>
      <c r="W879" s="350"/>
      <c r="X879" s="350"/>
      <c r="Y879" s="351">
        <v>11</v>
      </c>
      <c r="Z879" s="352"/>
      <c r="AA879" s="352"/>
      <c r="AB879" s="353"/>
      <c r="AC879" s="354" t="s">
        <v>80</v>
      </c>
      <c r="AD879" s="354"/>
      <c r="AE879" s="354"/>
      <c r="AF879" s="354"/>
      <c r="AG879" s="354"/>
      <c r="AH879" s="355" t="s">
        <v>678</v>
      </c>
      <c r="AI879" s="356"/>
      <c r="AJ879" s="356"/>
      <c r="AK879" s="356"/>
      <c r="AL879" s="357" t="s">
        <v>682</v>
      </c>
      <c r="AM879" s="358"/>
      <c r="AN879" s="358"/>
      <c r="AO879" s="359"/>
      <c r="AP879" s="360" t="s">
        <v>680</v>
      </c>
      <c r="AQ879" s="360"/>
      <c r="AR879" s="360"/>
      <c r="AS879" s="360"/>
      <c r="AT879" s="360"/>
      <c r="AU879" s="360"/>
      <c r="AV879" s="360"/>
      <c r="AW879" s="360"/>
      <c r="AX879" s="360"/>
    </row>
    <row r="880" spans="1:50" ht="30" customHeight="1" x14ac:dyDescent="0.15">
      <c r="A880" s="376">
        <v>10</v>
      </c>
      <c r="B880" s="376">
        <v>1</v>
      </c>
      <c r="C880" s="361" t="s">
        <v>675</v>
      </c>
      <c r="D880" s="347"/>
      <c r="E880" s="347"/>
      <c r="F880" s="347"/>
      <c r="G880" s="347"/>
      <c r="H880" s="347"/>
      <c r="I880" s="347"/>
      <c r="J880" s="348" t="s">
        <v>567</v>
      </c>
      <c r="K880" s="349"/>
      <c r="L880" s="349"/>
      <c r="M880" s="349"/>
      <c r="N880" s="349"/>
      <c r="O880" s="349"/>
      <c r="P880" s="350" t="s">
        <v>670</v>
      </c>
      <c r="Q880" s="350"/>
      <c r="R880" s="350"/>
      <c r="S880" s="350"/>
      <c r="T880" s="350"/>
      <c r="U880" s="350"/>
      <c r="V880" s="350"/>
      <c r="W880" s="350"/>
      <c r="X880" s="350"/>
      <c r="Y880" s="351">
        <v>10</v>
      </c>
      <c r="Z880" s="352"/>
      <c r="AA880" s="352"/>
      <c r="AB880" s="353"/>
      <c r="AC880" s="354" t="s">
        <v>80</v>
      </c>
      <c r="AD880" s="354"/>
      <c r="AE880" s="354"/>
      <c r="AF880" s="354"/>
      <c r="AG880" s="354"/>
      <c r="AH880" s="355" t="s">
        <v>678</v>
      </c>
      <c r="AI880" s="356"/>
      <c r="AJ880" s="356"/>
      <c r="AK880" s="356"/>
      <c r="AL880" s="357" t="s">
        <v>662</v>
      </c>
      <c r="AM880" s="358"/>
      <c r="AN880" s="358"/>
      <c r="AO880" s="359"/>
      <c r="AP880" s="360" t="s">
        <v>681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t="s">
        <v>627</v>
      </c>
      <c r="D904" s="347"/>
      <c r="E904" s="347"/>
      <c r="F904" s="347"/>
      <c r="G904" s="347"/>
      <c r="H904" s="347"/>
      <c r="I904" s="347"/>
      <c r="J904" s="348" t="s">
        <v>567</v>
      </c>
      <c r="K904" s="349"/>
      <c r="L904" s="349"/>
      <c r="M904" s="349"/>
      <c r="N904" s="349"/>
      <c r="O904" s="349"/>
      <c r="P904" s="350" t="s">
        <v>637</v>
      </c>
      <c r="Q904" s="350"/>
      <c r="R904" s="350"/>
      <c r="S904" s="350"/>
      <c r="T904" s="350"/>
      <c r="U904" s="350"/>
      <c r="V904" s="350"/>
      <c r="W904" s="350"/>
      <c r="X904" s="350"/>
      <c r="Y904" s="351">
        <v>0</v>
      </c>
      <c r="Z904" s="352"/>
      <c r="AA904" s="352"/>
      <c r="AB904" s="353"/>
      <c r="AC904" s="363" t="s">
        <v>80</v>
      </c>
      <c r="AD904" s="371"/>
      <c r="AE904" s="371"/>
      <c r="AF904" s="371"/>
      <c r="AG904" s="371"/>
      <c r="AH904" s="372" t="s">
        <v>580</v>
      </c>
      <c r="AI904" s="373"/>
      <c r="AJ904" s="373"/>
      <c r="AK904" s="373"/>
      <c r="AL904" s="357" t="s">
        <v>638</v>
      </c>
      <c r="AM904" s="358"/>
      <c r="AN904" s="358"/>
      <c r="AO904" s="359"/>
      <c r="AP904" s="360" t="s">
        <v>599</v>
      </c>
      <c r="AQ904" s="360"/>
      <c r="AR904" s="360"/>
      <c r="AS904" s="360"/>
      <c r="AT904" s="360"/>
      <c r="AU904" s="360"/>
      <c r="AV904" s="360"/>
      <c r="AW904" s="360"/>
      <c r="AX904" s="360"/>
    </row>
    <row r="905" spans="1:50" ht="30" customHeight="1" x14ac:dyDescent="0.15">
      <c r="A905" s="376">
        <v>2</v>
      </c>
      <c r="B905" s="376">
        <v>1</v>
      </c>
      <c r="C905" s="347" t="s">
        <v>628</v>
      </c>
      <c r="D905" s="347"/>
      <c r="E905" s="347"/>
      <c r="F905" s="347"/>
      <c r="G905" s="347"/>
      <c r="H905" s="347"/>
      <c r="I905" s="347"/>
      <c r="J905" s="348" t="s">
        <v>567</v>
      </c>
      <c r="K905" s="349"/>
      <c r="L905" s="349"/>
      <c r="M905" s="349"/>
      <c r="N905" s="349"/>
      <c r="O905" s="349"/>
      <c r="P905" s="350" t="s">
        <v>637</v>
      </c>
      <c r="Q905" s="350"/>
      <c r="R905" s="350"/>
      <c r="S905" s="350"/>
      <c r="T905" s="350"/>
      <c r="U905" s="350"/>
      <c r="V905" s="350"/>
      <c r="W905" s="350"/>
      <c r="X905" s="350"/>
      <c r="Y905" s="351">
        <v>0</v>
      </c>
      <c r="Z905" s="352"/>
      <c r="AA905" s="352"/>
      <c r="AB905" s="353"/>
      <c r="AC905" s="363" t="s">
        <v>80</v>
      </c>
      <c r="AD905" s="363"/>
      <c r="AE905" s="363"/>
      <c r="AF905" s="363"/>
      <c r="AG905" s="363"/>
      <c r="AH905" s="372" t="s">
        <v>639</v>
      </c>
      <c r="AI905" s="373"/>
      <c r="AJ905" s="373"/>
      <c r="AK905" s="373"/>
      <c r="AL905" s="357" t="s">
        <v>640</v>
      </c>
      <c r="AM905" s="358"/>
      <c r="AN905" s="358"/>
      <c r="AO905" s="359"/>
      <c r="AP905" s="360" t="s">
        <v>580</v>
      </c>
      <c r="AQ905" s="360"/>
      <c r="AR905" s="360"/>
      <c r="AS905" s="360"/>
      <c r="AT905" s="360"/>
      <c r="AU905" s="360"/>
      <c r="AV905" s="360"/>
      <c r="AW905" s="360"/>
      <c r="AX905" s="360"/>
    </row>
    <row r="906" spans="1:50" ht="30" customHeight="1" x14ac:dyDescent="0.15">
      <c r="A906" s="376">
        <v>3</v>
      </c>
      <c r="B906" s="376">
        <v>1</v>
      </c>
      <c r="C906" s="361" t="s">
        <v>629</v>
      </c>
      <c r="D906" s="347"/>
      <c r="E906" s="347"/>
      <c r="F906" s="347"/>
      <c r="G906" s="347"/>
      <c r="H906" s="347"/>
      <c r="I906" s="347"/>
      <c r="J906" s="348" t="s">
        <v>567</v>
      </c>
      <c r="K906" s="349"/>
      <c r="L906" s="349"/>
      <c r="M906" s="349"/>
      <c r="N906" s="349"/>
      <c r="O906" s="349"/>
      <c r="P906" s="362" t="s">
        <v>637</v>
      </c>
      <c r="Q906" s="350"/>
      <c r="R906" s="350"/>
      <c r="S906" s="350"/>
      <c r="T906" s="350"/>
      <c r="U906" s="350"/>
      <c r="V906" s="350"/>
      <c r="W906" s="350"/>
      <c r="X906" s="350"/>
      <c r="Y906" s="351">
        <v>0</v>
      </c>
      <c r="Z906" s="352"/>
      <c r="AA906" s="352"/>
      <c r="AB906" s="353"/>
      <c r="AC906" s="363" t="s">
        <v>80</v>
      </c>
      <c r="AD906" s="363"/>
      <c r="AE906" s="363"/>
      <c r="AF906" s="363"/>
      <c r="AG906" s="363"/>
      <c r="AH906" s="355" t="s">
        <v>580</v>
      </c>
      <c r="AI906" s="356"/>
      <c r="AJ906" s="356"/>
      <c r="AK906" s="356"/>
      <c r="AL906" s="357" t="s">
        <v>580</v>
      </c>
      <c r="AM906" s="358"/>
      <c r="AN906" s="358"/>
      <c r="AO906" s="359"/>
      <c r="AP906" s="360" t="s">
        <v>580</v>
      </c>
      <c r="AQ906" s="360"/>
      <c r="AR906" s="360"/>
      <c r="AS906" s="360"/>
      <c r="AT906" s="360"/>
      <c r="AU906" s="360"/>
      <c r="AV906" s="360"/>
      <c r="AW906" s="360"/>
      <c r="AX906" s="360"/>
    </row>
    <row r="907" spans="1:50" ht="30" customHeight="1" x14ac:dyDescent="0.15">
      <c r="A907" s="376">
        <v>4</v>
      </c>
      <c r="B907" s="376">
        <v>1</v>
      </c>
      <c r="C907" s="361" t="s">
        <v>630</v>
      </c>
      <c r="D907" s="347"/>
      <c r="E907" s="347"/>
      <c r="F907" s="347"/>
      <c r="G907" s="347"/>
      <c r="H907" s="347"/>
      <c r="I907" s="347"/>
      <c r="J907" s="348" t="s">
        <v>567</v>
      </c>
      <c r="K907" s="349"/>
      <c r="L907" s="349"/>
      <c r="M907" s="349"/>
      <c r="N907" s="349"/>
      <c r="O907" s="349"/>
      <c r="P907" s="362" t="s">
        <v>637</v>
      </c>
      <c r="Q907" s="350"/>
      <c r="R907" s="350"/>
      <c r="S907" s="350"/>
      <c r="T907" s="350"/>
      <c r="U907" s="350"/>
      <c r="V907" s="350"/>
      <c r="W907" s="350"/>
      <c r="X907" s="350"/>
      <c r="Y907" s="351">
        <v>0</v>
      </c>
      <c r="Z907" s="352"/>
      <c r="AA907" s="352"/>
      <c r="AB907" s="353"/>
      <c r="AC907" s="363" t="s">
        <v>80</v>
      </c>
      <c r="AD907" s="363"/>
      <c r="AE907" s="363"/>
      <c r="AF907" s="363"/>
      <c r="AG907" s="363"/>
      <c r="AH907" s="355" t="s">
        <v>639</v>
      </c>
      <c r="AI907" s="356"/>
      <c r="AJ907" s="356"/>
      <c r="AK907" s="356"/>
      <c r="AL907" s="357" t="s">
        <v>640</v>
      </c>
      <c r="AM907" s="358"/>
      <c r="AN907" s="358"/>
      <c r="AO907" s="359"/>
      <c r="AP907" s="360" t="s">
        <v>641</v>
      </c>
      <c r="AQ907" s="360"/>
      <c r="AR907" s="360"/>
      <c r="AS907" s="360"/>
      <c r="AT907" s="360"/>
      <c r="AU907" s="360"/>
      <c r="AV907" s="360"/>
      <c r="AW907" s="360"/>
      <c r="AX907" s="360"/>
    </row>
    <row r="908" spans="1:50" ht="30" customHeight="1" x14ac:dyDescent="0.15">
      <c r="A908" s="376">
        <v>5</v>
      </c>
      <c r="B908" s="376">
        <v>1</v>
      </c>
      <c r="C908" s="347" t="s">
        <v>631</v>
      </c>
      <c r="D908" s="347"/>
      <c r="E908" s="347"/>
      <c r="F908" s="347"/>
      <c r="G908" s="347"/>
      <c r="H908" s="347"/>
      <c r="I908" s="347"/>
      <c r="J908" s="348" t="s">
        <v>567</v>
      </c>
      <c r="K908" s="349"/>
      <c r="L908" s="349"/>
      <c r="M908" s="349"/>
      <c r="N908" s="349"/>
      <c r="O908" s="349"/>
      <c r="P908" s="350" t="s">
        <v>637</v>
      </c>
      <c r="Q908" s="350"/>
      <c r="R908" s="350"/>
      <c r="S908" s="350"/>
      <c r="T908" s="350"/>
      <c r="U908" s="350"/>
      <c r="V908" s="350"/>
      <c r="W908" s="350"/>
      <c r="X908" s="350"/>
      <c r="Y908" s="351">
        <v>0</v>
      </c>
      <c r="Z908" s="352"/>
      <c r="AA908" s="352"/>
      <c r="AB908" s="353"/>
      <c r="AC908" s="354" t="s">
        <v>80</v>
      </c>
      <c r="AD908" s="354"/>
      <c r="AE908" s="354"/>
      <c r="AF908" s="354"/>
      <c r="AG908" s="354"/>
      <c r="AH908" s="355" t="s">
        <v>599</v>
      </c>
      <c r="AI908" s="356"/>
      <c r="AJ908" s="356"/>
      <c r="AK908" s="356"/>
      <c r="AL908" s="357" t="s">
        <v>583</v>
      </c>
      <c r="AM908" s="358"/>
      <c r="AN908" s="358"/>
      <c r="AO908" s="359"/>
      <c r="AP908" s="360" t="s">
        <v>642</v>
      </c>
      <c r="AQ908" s="360"/>
      <c r="AR908" s="360"/>
      <c r="AS908" s="360"/>
      <c r="AT908" s="360"/>
      <c r="AU908" s="360"/>
      <c r="AV908" s="360"/>
      <c r="AW908" s="360"/>
      <c r="AX908" s="360"/>
    </row>
    <row r="909" spans="1:50" ht="30" customHeight="1" x14ac:dyDescent="0.15">
      <c r="A909" s="376">
        <v>6</v>
      </c>
      <c r="B909" s="376">
        <v>1</v>
      </c>
      <c r="C909" s="347" t="s">
        <v>632</v>
      </c>
      <c r="D909" s="347"/>
      <c r="E909" s="347"/>
      <c r="F909" s="347"/>
      <c r="G909" s="347"/>
      <c r="H909" s="347"/>
      <c r="I909" s="347"/>
      <c r="J909" s="348" t="s">
        <v>567</v>
      </c>
      <c r="K909" s="349"/>
      <c r="L909" s="349"/>
      <c r="M909" s="349"/>
      <c r="N909" s="349"/>
      <c r="O909" s="349"/>
      <c r="P909" s="350" t="s">
        <v>637</v>
      </c>
      <c r="Q909" s="350"/>
      <c r="R909" s="350"/>
      <c r="S909" s="350"/>
      <c r="T909" s="350"/>
      <c r="U909" s="350"/>
      <c r="V909" s="350"/>
      <c r="W909" s="350"/>
      <c r="X909" s="350"/>
      <c r="Y909" s="351">
        <v>0</v>
      </c>
      <c r="Z909" s="352"/>
      <c r="AA909" s="352"/>
      <c r="AB909" s="353"/>
      <c r="AC909" s="354" t="s">
        <v>80</v>
      </c>
      <c r="AD909" s="354"/>
      <c r="AE909" s="354"/>
      <c r="AF909" s="354"/>
      <c r="AG909" s="354"/>
      <c r="AH909" s="355" t="s">
        <v>580</v>
      </c>
      <c r="AI909" s="356"/>
      <c r="AJ909" s="356"/>
      <c r="AK909" s="356"/>
      <c r="AL909" s="357" t="s">
        <v>583</v>
      </c>
      <c r="AM909" s="358"/>
      <c r="AN909" s="358"/>
      <c r="AO909" s="359"/>
      <c r="AP909" s="360" t="s">
        <v>642</v>
      </c>
      <c r="AQ909" s="360"/>
      <c r="AR909" s="360"/>
      <c r="AS909" s="360"/>
      <c r="AT909" s="360"/>
      <c r="AU909" s="360"/>
      <c r="AV909" s="360"/>
      <c r="AW909" s="360"/>
      <c r="AX909" s="360"/>
    </row>
    <row r="910" spans="1:50" ht="30" customHeight="1" x14ac:dyDescent="0.15">
      <c r="A910" s="376">
        <v>7</v>
      </c>
      <c r="B910" s="376">
        <v>1</v>
      </c>
      <c r="C910" s="347" t="s">
        <v>633</v>
      </c>
      <c r="D910" s="347"/>
      <c r="E910" s="347"/>
      <c r="F910" s="347"/>
      <c r="G910" s="347"/>
      <c r="H910" s="347"/>
      <c r="I910" s="347"/>
      <c r="J910" s="348" t="s">
        <v>567</v>
      </c>
      <c r="K910" s="349"/>
      <c r="L910" s="349"/>
      <c r="M910" s="349"/>
      <c r="N910" s="349"/>
      <c r="O910" s="349"/>
      <c r="P910" s="350" t="s">
        <v>637</v>
      </c>
      <c r="Q910" s="350"/>
      <c r="R910" s="350"/>
      <c r="S910" s="350"/>
      <c r="T910" s="350"/>
      <c r="U910" s="350"/>
      <c r="V910" s="350"/>
      <c r="W910" s="350"/>
      <c r="X910" s="350"/>
      <c r="Y910" s="351">
        <v>0</v>
      </c>
      <c r="Z910" s="352"/>
      <c r="AA910" s="352"/>
      <c r="AB910" s="353"/>
      <c r="AC910" s="354" t="s">
        <v>80</v>
      </c>
      <c r="AD910" s="354"/>
      <c r="AE910" s="354"/>
      <c r="AF910" s="354"/>
      <c r="AG910" s="354"/>
      <c r="AH910" s="355" t="s">
        <v>580</v>
      </c>
      <c r="AI910" s="356"/>
      <c r="AJ910" s="356"/>
      <c r="AK910" s="356"/>
      <c r="AL910" s="357" t="s">
        <v>580</v>
      </c>
      <c r="AM910" s="358"/>
      <c r="AN910" s="358"/>
      <c r="AO910" s="359"/>
      <c r="AP910" s="360" t="s">
        <v>642</v>
      </c>
      <c r="AQ910" s="360"/>
      <c r="AR910" s="360"/>
      <c r="AS910" s="360"/>
      <c r="AT910" s="360"/>
      <c r="AU910" s="360"/>
      <c r="AV910" s="360"/>
      <c r="AW910" s="360"/>
      <c r="AX910" s="360"/>
    </row>
    <row r="911" spans="1:50" ht="30" customHeight="1" x14ac:dyDescent="0.15">
      <c r="A911" s="376">
        <v>8</v>
      </c>
      <c r="B911" s="376">
        <v>1</v>
      </c>
      <c r="C911" s="347" t="s">
        <v>634</v>
      </c>
      <c r="D911" s="347"/>
      <c r="E911" s="347"/>
      <c r="F911" s="347"/>
      <c r="G911" s="347"/>
      <c r="H911" s="347"/>
      <c r="I911" s="347"/>
      <c r="J911" s="348" t="s">
        <v>567</v>
      </c>
      <c r="K911" s="349"/>
      <c r="L911" s="349"/>
      <c r="M911" s="349"/>
      <c r="N911" s="349"/>
      <c r="O911" s="349"/>
      <c r="P911" s="350" t="s">
        <v>637</v>
      </c>
      <c r="Q911" s="350"/>
      <c r="R911" s="350"/>
      <c r="S911" s="350"/>
      <c r="T911" s="350"/>
      <c r="U911" s="350"/>
      <c r="V911" s="350"/>
      <c r="W911" s="350"/>
      <c r="X911" s="350"/>
      <c r="Y911" s="351">
        <v>0</v>
      </c>
      <c r="Z911" s="352"/>
      <c r="AA911" s="352"/>
      <c r="AB911" s="353"/>
      <c r="AC911" s="354" t="s">
        <v>80</v>
      </c>
      <c r="AD911" s="354"/>
      <c r="AE911" s="354"/>
      <c r="AF911" s="354"/>
      <c r="AG911" s="354"/>
      <c r="AH911" s="355" t="s">
        <v>580</v>
      </c>
      <c r="AI911" s="356"/>
      <c r="AJ911" s="356"/>
      <c r="AK911" s="356"/>
      <c r="AL911" s="357" t="s">
        <v>583</v>
      </c>
      <c r="AM911" s="358"/>
      <c r="AN911" s="358"/>
      <c r="AO911" s="359"/>
      <c r="AP911" s="360" t="s">
        <v>580</v>
      </c>
      <c r="AQ911" s="360"/>
      <c r="AR911" s="360"/>
      <c r="AS911" s="360"/>
      <c r="AT911" s="360"/>
      <c r="AU911" s="360"/>
      <c r="AV911" s="360"/>
      <c r="AW911" s="360"/>
      <c r="AX911" s="360"/>
    </row>
    <row r="912" spans="1:50" ht="30" customHeight="1" x14ac:dyDescent="0.15">
      <c r="A912" s="376">
        <v>9</v>
      </c>
      <c r="B912" s="376">
        <v>1</v>
      </c>
      <c r="C912" s="347" t="s">
        <v>635</v>
      </c>
      <c r="D912" s="347"/>
      <c r="E912" s="347"/>
      <c r="F912" s="347"/>
      <c r="G912" s="347"/>
      <c r="H912" s="347"/>
      <c r="I912" s="347"/>
      <c r="J912" s="348" t="s">
        <v>567</v>
      </c>
      <c r="K912" s="349"/>
      <c r="L912" s="349"/>
      <c r="M912" s="349"/>
      <c r="N912" s="349"/>
      <c r="O912" s="349"/>
      <c r="P912" s="350" t="s">
        <v>637</v>
      </c>
      <c r="Q912" s="350"/>
      <c r="R912" s="350"/>
      <c r="S912" s="350"/>
      <c r="T912" s="350"/>
      <c r="U912" s="350"/>
      <c r="V912" s="350"/>
      <c r="W912" s="350"/>
      <c r="X912" s="350"/>
      <c r="Y912" s="351">
        <v>0</v>
      </c>
      <c r="Z912" s="352"/>
      <c r="AA912" s="352"/>
      <c r="AB912" s="353"/>
      <c r="AC912" s="354" t="s">
        <v>80</v>
      </c>
      <c r="AD912" s="354"/>
      <c r="AE912" s="354"/>
      <c r="AF912" s="354"/>
      <c r="AG912" s="354"/>
      <c r="AH912" s="355" t="s">
        <v>580</v>
      </c>
      <c r="AI912" s="356"/>
      <c r="AJ912" s="356"/>
      <c r="AK912" s="356"/>
      <c r="AL912" s="357" t="s">
        <v>580</v>
      </c>
      <c r="AM912" s="358"/>
      <c r="AN912" s="358"/>
      <c r="AO912" s="359"/>
      <c r="AP912" s="360" t="s">
        <v>591</v>
      </c>
      <c r="AQ912" s="360"/>
      <c r="AR912" s="360"/>
      <c r="AS912" s="360"/>
      <c r="AT912" s="360"/>
      <c r="AU912" s="360"/>
      <c r="AV912" s="360"/>
      <c r="AW912" s="360"/>
      <c r="AX912" s="360"/>
    </row>
    <row r="913" spans="1:50" ht="30" customHeight="1" x14ac:dyDescent="0.15">
      <c r="A913" s="376">
        <v>10</v>
      </c>
      <c r="B913" s="376">
        <v>1</v>
      </c>
      <c r="C913" s="347" t="s">
        <v>636</v>
      </c>
      <c r="D913" s="347"/>
      <c r="E913" s="347"/>
      <c r="F913" s="347"/>
      <c r="G913" s="347"/>
      <c r="H913" s="347"/>
      <c r="I913" s="347"/>
      <c r="J913" s="348" t="s">
        <v>567</v>
      </c>
      <c r="K913" s="349"/>
      <c r="L913" s="349"/>
      <c r="M913" s="349"/>
      <c r="N913" s="349"/>
      <c r="O913" s="349"/>
      <c r="P913" s="350" t="s">
        <v>637</v>
      </c>
      <c r="Q913" s="350"/>
      <c r="R913" s="350"/>
      <c r="S913" s="350"/>
      <c r="T913" s="350"/>
      <c r="U913" s="350"/>
      <c r="V913" s="350"/>
      <c r="W913" s="350"/>
      <c r="X913" s="350"/>
      <c r="Y913" s="351">
        <v>0</v>
      </c>
      <c r="Z913" s="352"/>
      <c r="AA913" s="352"/>
      <c r="AB913" s="353"/>
      <c r="AC913" s="354" t="s">
        <v>80</v>
      </c>
      <c r="AD913" s="354"/>
      <c r="AE913" s="354"/>
      <c r="AF913" s="354"/>
      <c r="AG913" s="354"/>
      <c r="AH913" s="355" t="s">
        <v>640</v>
      </c>
      <c r="AI913" s="356"/>
      <c r="AJ913" s="356"/>
      <c r="AK913" s="356"/>
      <c r="AL913" s="357" t="s">
        <v>583</v>
      </c>
      <c r="AM913" s="358"/>
      <c r="AN913" s="358"/>
      <c r="AO913" s="359"/>
      <c r="AP913" s="360" t="s">
        <v>585</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14.2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41.25" customHeight="1" x14ac:dyDescent="0.15">
      <c r="A937" s="376">
        <v>1</v>
      </c>
      <c r="B937" s="376">
        <v>1</v>
      </c>
      <c r="C937" s="347" t="s">
        <v>643</v>
      </c>
      <c r="D937" s="347"/>
      <c r="E937" s="347"/>
      <c r="F937" s="347"/>
      <c r="G937" s="347"/>
      <c r="H937" s="347"/>
      <c r="I937" s="347"/>
      <c r="J937" s="348" t="s">
        <v>567</v>
      </c>
      <c r="K937" s="349"/>
      <c r="L937" s="349"/>
      <c r="M937" s="349"/>
      <c r="N937" s="349"/>
      <c r="O937" s="349"/>
      <c r="P937" s="350" t="s">
        <v>653</v>
      </c>
      <c r="Q937" s="350"/>
      <c r="R937" s="350"/>
      <c r="S937" s="350"/>
      <c r="T937" s="350"/>
      <c r="U937" s="350"/>
      <c r="V937" s="350"/>
      <c r="W937" s="350"/>
      <c r="X937" s="350"/>
      <c r="Y937" s="351">
        <v>0.1</v>
      </c>
      <c r="Z937" s="352"/>
      <c r="AA937" s="352"/>
      <c r="AB937" s="353"/>
      <c r="AC937" s="363" t="s">
        <v>80</v>
      </c>
      <c r="AD937" s="371"/>
      <c r="AE937" s="371"/>
      <c r="AF937" s="371"/>
      <c r="AG937" s="371"/>
      <c r="AH937" s="372" t="s">
        <v>654</v>
      </c>
      <c r="AI937" s="373"/>
      <c r="AJ937" s="373"/>
      <c r="AK937" s="373"/>
      <c r="AL937" s="357" t="s">
        <v>599</v>
      </c>
      <c r="AM937" s="358"/>
      <c r="AN937" s="358"/>
      <c r="AO937" s="359"/>
      <c r="AP937" s="360" t="s">
        <v>625</v>
      </c>
      <c r="AQ937" s="360"/>
      <c r="AR937" s="360"/>
      <c r="AS937" s="360"/>
      <c r="AT937" s="360"/>
      <c r="AU937" s="360"/>
      <c r="AV937" s="360"/>
      <c r="AW937" s="360"/>
      <c r="AX937" s="360"/>
    </row>
    <row r="938" spans="1:50" ht="41.25" customHeight="1" x14ac:dyDescent="0.15">
      <c r="A938" s="376">
        <v>2</v>
      </c>
      <c r="B938" s="376">
        <v>1</v>
      </c>
      <c r="C938" s="347" t="s">
        <v>644</v>
      </c>
      <c r="D938" s="347"/>
      <c r="E938" s="347"/>
      <c r="F938" s="347"/>
      <c r="G938" s="347"/>
      <c r="H938" s="347"/>
      <c r="I938" s="347"/>
      <c r="J938" s="348" t="s">
        <v>567</v>
      </c>
      <c r="K938" s="349"/>
      <c r="L938" s="349"/>
      <c r="M938" s="349"/>
      <c r="N938" s="349"/>
      <c r="O938" s="349"/>
      <c r="P938" s="350" t="s">
        <v>653</v>
      </c>
      <c r="Q938" s="350"/>
      <c r="R938" s="350"/>
      <c r="S938" s="350"/>
      <c r="T938" s="350"/>
      <c r="U938" s="350"/>
      <c r="V938" s="350"/>
      <c r="W938" s="350"/>
      <c r="X938" s="350"/>
      <c r="Y938" s="351">
        <v>0.1</v>
      </c>
      <c r="Z938" s="352"/>
      <c r="AA938" s="352"/>
      <c r="AB938" s="353"/>
      <c r="AC938" s="363" t="s">
        <v>80</v>
      </c>
      <c r="AD938" s="363"/>
      <c r="AE938" s="363"/>
      <c r="AF938" s="363"/>
      <c r="AG938" s="363"/>
      <c r="AH938" s="372" t="s">
        <v>580</v>
      </c>
      <c r="AI938" s="373"/>
      <c r="AJ938" s="373"/>
      <c r="AK938" s="373"/>
      <c r="AL938" s="357" t="s">
        <v>580</v>
      </c>
      <c r="AM938" s="358"/>
      <c r="AN938" s="358"/>
      <c r="AO938" s="359"/>
      <c r="AP938" s="360" t="s">
        <v>580</v>
      </c>
      <c r="AQ938" s="360"/>
      <c r="AR938" s="360"/>
      <c r="AS938" s="360"/>
      <c r="AT938" s="360"/>
      <c r="AU938" s="360"/>
      <c r="AV938" s="360"/>
      <c r="AW938" s="360"/>
      <c r="AX938" s="360"/>
    </row>
    <row r="939" spans="1:50" ht="41.25" customHeight="1" x14ac:dyDescent="0.15">
      <c r="A939" s="376">
        <v>3</v>
      </c>
      <c r="B939" s="376">
        <v>1</v>
      </c>
      <c r="C939" s="361" t="s">
        <v>645</v>
      </c>
      <c r="D939" s="347"/>
      <c r="E939" s="347"/>
      <c r="F939" s="347"/>
      <c r="G939" s="347"/>
      <c r="H939" s="347"/>
      <c r="I939" s="347"/>
      <c r="J939" s="348" t="s">
        <v>567</v>
      </c>
      <c r="K939" s="349"/>
      <c r="L939" s="349"/>
      <c r="M939" s="349"/>
      <c r="N939" s="349"/>
      <c r="O939" s="349"/>
      <c r="P939" s="362" t="s">
        <v>653</v>
      </c>
      <c r="Q939" s="350"/>
      <c r="R939" s="350"/>
      <c r="S939" s="350"/>
      <c r="T939" s="350"/>
      <c r="U939" s="350"/>
      <c r="V939" s="350"/>
      <c r="W939" s="350"/>
      <c r="X939" s="350"/>
      <c r="Y939" s="351">
        <v>0.1</v>
      </c>
      <c r="Z939" s="352"/>
      <c r="AA939" s="352"/>
      <c r="AB939" s="353"/>
      <c r="AC939" s="363" t="s">
        <v>80</v>
      </c>
      <c r="AD939" s="363"/>
      <c r="AE939" s="363"/>
      <c r="AF939" s="363"/>
      <c r="AG939" s="363"/>
      <c r="AH939" s="355" t="s">
        <v>599</v>
      </c>
      <c r="AI939" s="356"/>
      <c r="AJ939" s="356"/>
      <c r="AK939" s="356"/>
      <c r="AL939" s="357" t="s">
        <v>599</v>
      </c>
      <c r="AM939" s="358"/>
      <c r="AN939" s="358"/>
      <c r="AO939" s="359"/>
      <c r="AP939" s="360" t="s">
        <v>580</v>
      </c>
      <c r="AQ939" s="360"/>
      <c r="AR939" s="360"/>
      <c r="AS939" s="360"/>
      <c r="AT939" s="360"/>
      <c r="AU939" s="360"/>
      <c r="AV939" s="360"/>
      <c r="AW939" s="360"/>
      <c r="AX939" s="360"/>
    </row>
    <row r="940" spans="1:50" ht="41.25" customHeight="1" x14ac:dyDescent="0.15">
      <c r="A940" s="376">
        <v>4</v>
      </c>
      <c r="B940" s="376">
        <v>1</v>
      </c>
      <c r="C940" s="361" t="s">
        <v>646</v>
      </c>
      <c r="D940" s="347"/>
      <c r="E940" s="347"/>
      <c r="F940" s="347"/>
      <c r="G940" s="347"/>
      <c r="H940" s="347"/>
      <c r="I940" s="347"/>
      <c r="J940" s="348" t="s">
        <v>567</v>
      </c>
      <c r="K940" s="349"/>
      <c r="L940" s="349"/>
      <c r="M940" s="349"/>
      <c r="N940" s="349"/>
      <c r="O940" s="349"/>
      <c r="P940" s="362" t="s">
        <v>653</v>
      </c>
      <c r="Q940" s="350"/>
      <c r="R940" s="350"/>
      <c r="S940" s="350"/>
      <c r="T940" s="350"/>
      <c r="U940" s="350"/>
      <c r="V940" s="350"/>
      <c r="W940" s="350"/>
      <c r="X940" s="350"/>
      <c r="Y940" s="351">
        <v>0.1</v>
      </c>
      <c r="Z940" s="352"/>
      <c r="AA940" s="352"/>
      <c r="AB940" s="353"/>
      <c r="AC940" s="363" t="s">
        <v>80</v>
      </c>
      <c r="AD940" s="363"/>
      <c r="AE940" s="363"/>
      <c r="AF940" s="363"/>
      <c r="AG940" s="363"/>
      <c r="AH940" s="355" t="s">
        <v>599</v>
      </c>
      <c r="AI940" s="356"/>
      <c r="AJ940" s="356"/>
      <c r="AK940" s="356"/>
      <c r="AL940" s="357" t="s">
        <v>580</v>
      </c>
      <c r="AM940" s="358"/>
      <c r="AN940" s="358"/>
      <c r="AO940" s="359"/>
      <c r="AP940" s="360" t="s">
        <v>591</v>
      </c>
      <c r="AQ940" s="360"/>
      <c r="AR940" s="360"/>
      <c r="AS940" s="360"/>
      <c r="AT940" s="360"/>
      <c r="AU940" s="360"/>
      <c r="AV940" s="360"/>
      <c r="AW940" s="360"/>
      <c r="AX940" s="360"/>
    </row>
    <row r="941" spans="1:50" ht="41.25" customHeight="1" x14ac:dyDescent="0.15">
      <c r="A941" s="376">
        <v>5</v>
      </c>
      <c r="B941" s="376">
        <v>1</v>
      </c>
      <c r="C941" s="347" t="s">
        <v>647</v>
      </c>
      <c r="D941" s="347"/>
      <c r="E941" s="347"/>
      <c r="F941" s="347"/>
      <c r="G941" s="347"/>
      <c r="H941" s="347"/>
      <c r="I941" s="347"/>
      <c r="J941" s="348" t="s">
        <v>567</v>
      </c>
      <c r="K941" s="349"/>
      <c r="L941" s="349"/>
      <c r="M941" s="349"/>
      <c r="N941" s="349"/>
      <c r="O941" s="349"/>
      <c r="P941" s="350" t="s">
        <v>653</v>
      </c>
      <c r="Q941" s="350"/>
      <c r="R941" s="350"/>
      <c r="S941" s="350"/>
      <c r="T941" s="350"/>
      <c r="U941" s="350"/>
      <c r="V941" s="350"/>
      <c r="W941" s="350"/>
      <c r="X941" s="350"/>
      <c r="Y941" s="351">
        <v>0.1</v>
      </c>
      <c r="Z941" s="352"/>
      <c r="AA941" s="352"/>
      <c r="AB941" s="353"/>
      <c r="AC941" s="354" t="s">
        <v>80</v>
      </c>
      <c r="AD941" s="354"/>
      <c r="AE941" s="354"/>
      <c r="AF941" s="354"/>
      <c r="AG941" s="354"/>
      <c r="AH941" s="355" t="s">
        <v>626</v>
      </c>
      <c r="AI941" s="356"/>
      <c r="AJ941" s="356"/>
      <c r="AK941" s="356"/>
      <c r="AL941" s="357" t="s">
        <v>655</v>
      </c>
      <c r="AM941" s="358"/>
      <c r="AN941" s="358"/>
      <c r="AO941" s="359"/>
      <c r="AP941" s="360" t="s">
        <v>599</v>
      </c>
      <c r="AQ941" s="360"/>
      <c r="AR941" s="360"/>
      <c r="AS941" s="360"/>
      <c r="AT941" s="360"/>
      <c r="AU941" s="360"/>
      <c r="AV941" s="360"/>
      <c r="AW941" s="360"/>
      <c r="AX941" s="360"/>
    </row>
    <row r="942" spans="1:50" ht="41.25" customHeight="1" x14ac:dyDescent="0.15">
      <c r="A942" s="376">
        <v>6</v>
      </c>
      <c r="B942" s="376">
        <v>1</v>
      </c>
      <c r="C942" s="347" t="s">
        <v>648</v>
      </c>
      <c r="D942" s="347"/>
      <c r="E942" s="347"/>
      <c r="F942" s="347"/>
      <c r="G942" s="347"/>
      <c r="H942" s="347"/>
      <c r="I942" s="347"/>
      <c r="J942" s="348" t="s">
        <v>567</v>
      </c>
      <c r="K942" s="349"/>
      <c r="L942" s="349"/>
      <c r="M942" s="349"/>
      <c r="N942" s="349"/>
      <c r="O942" s="349"/>
      <c r="P942" s="350" t="s">
        <v>653</v>
      </c>
      <c r="Q942" s="350"/>
      <c r="R942" s="350"/>
      <c r="S942" s="350"/>
      <c r="T942" s="350"/>
      <c r="U942" s="350"/>
      <c r="V942" s="350"/>
      <c r="W942" s="350"/>
      <c r="X942" s="350"/>
      <c r="Y942" s="351">
        <v>0</v>
      </c>
      <c r="Z942" s="352"/>
      <c r="AA942" s="352"/>
      <c r="AB942" s="353"/>
      <c r="AC942" s="354" t="s">
        <v>80</v>
      </c>
      <c r="AD942" s="354"/>
      <c r="AE942" s="354"/>
      <c r="AF942" s="354"/>
      <c r="AG942" s="354"/>
      <c r="AH942" s="355" t="s">
        <v>626</v>
      </c>
      <c r="AI942" s="356"/>
      <c r="AJ942" s="356"/>
      <c r="AK942" s="356"/>
      <c r="AL942" s="357" t="s">
        <v>599</v>
      </c>
      <c r="AM942" s="358"/>
      <c r="AN942" s="358"/>
      <c r="AO942" s="359"/>
      <c r="AP942" s="360" t="s">
        <v>657</v>
      </c>
      <c r="AQ942" s="360"/>
      <c r="AR942" s="360"/>
      <c r="AS942" s="360"/>
      <c r="AT942" s="360"/>
      <c r="AU942" s="360"/>
      <c r="AV942" s="360"/>
      <c r="AW942" s="360"/>
      <c r="AX942" s="360"/>
    </row>
    <row r="943" spans="1:50" ht="41.25" customHeight="1" x14ac:dyDescent="0.15">
      <c r="A943" s="376">
        <v>7</v>
      </c>
      <c r="B943" s="376">
        <v>1</v>
      </c>
      <c r="C943" s="347" t="s">
        <v>649</v>
      </c>
      <c r="D943" s="347"/>
      <c r="E943" s="347"/>
      <c r="F943" s="347"/>
      <c r="G943" s="347"/>
      <c r="H943" s="347"/>
      <c r="I943" s="347"/>
      <c r="J943" s="348" t="s">
        <v>567</v>
      </c>
      <c r="K943" s="349"/>
      <c r="L943" s="349"/>
      <c r="M943" s="349"/>
      <c r="N943" s="349"/>
      <c r="O943" s="349"/>
      <c r="P943" s="350" t="s">
        <v>653</v>
      </c>
      <c r="Q943" s="350"/>
      <c r="R943" s="350"/>
      <c r="S943" s="350"/>
      <c r="T943" s="350"/>
      <c r="U943" s="350"/>
      <c r="V943" s="350"/>
      <c r="W943" s="350"/>
      <c r="X943" s="350"/>
      <c r="Y943" s="351">
        <v>0</v>
      </c>
      <c r="Z943" s="352"/>
      <c r="AA943" s="352"/>
      <c r="AB943" s="353"/>
      <c r="AC943" s="354" t="s">
        <v>80</v>
      </c>
      <c r="AD943" s="354"/>
      <c r="AE943" s="354"/>
      <c r="AF943" s="354"/>
      <c r="AG943" s="354"/>
      <c r="AH943" s="355" t="s">
        <v>626</v>
      </c>
      <c r="AI943" s="356"/>
      <c r="AJ943" s="356"/>
      <c r="AK943" s="356"/>
      <c r="AL943" s="357" t="s">
        <v>655</v>
      </c>
      <c r="AM943" s="358"/>
      <c r="AN943" s="358"/>
      <c r="AO943" s="359"/>
      <c r="AP943" s="360" t="s">
        <v>599</v>
      </c>
      <c r="AQ943" s="360"/>
      <c r="AR943" s="360"/>
      <c r="AS943" s="360"/>
      <c r="AT943" s="360"/>
      <c r="AU943" s="360"/>
      <c r="AV943" s="360"/>
      <c r="AW943" s="360"/>
      <c r="AX943" s="360"/>
    </row>
    <row r="944" spans="1:50" ht="41.25" customHeight="1" x14ac:dyDescent="0.15">
      <c r="A944" s="376">
        <v>8</v>
      </c>
      <c r="B944" s="376">
        <v>1</v>
      </c>
      <c r="C944" s="347" t="s">
        <v>650</v>
      </c>
      <c r="D944" s="347"/>
      <c r="E944" s="347"/>
      <c r="F944" s="347"/>
      <c r="G944" s="347"/>
      <c r="H944" s="347"/>
      <c r="I944" s="347"/>
      <c r="J944" s="348" t="s">
        <v>567</v>
      </c>
      <c r="K944" s="349"/>
      <c r="L944" s="349"/>
      <c r="M944" s="349"/>
      <c r="N944" s="349"/>
      <c r="O944" s="349"/>
      <c r="P944" s="350" t="s">
        <v>653</v>
      </c>
      <c r="Q944" s="350"/>
      <c r="R944" s="350"/>
      <c r="S944" s="350"/>
      <c r="T944" s="350"/>
      <c r="U944" s="350"/>
      <c r="V944" s="350"/>
      <c r="W944" s="350"/>
      <c r="X944" s="350"/>
      <c r="Y944" s="351">
        <v>0</v>
      </c>
      <c r="Z944" s="352"/>
      <c r="AA944" s="352"/>
      <c r="AB944" s="353"/>
      <c r="AC944" s="354" t="s">
        <v>80</v>
      </c>
      <c r="AD944" s="354"/>
      <c r="AE944" s="354"/>
      <c r="AF944" s="354"/>
      <c r="AG944" s="354"/>
      <c r="AH944" s="355" t="s">
        <v>626</v>
      </c>
      <c r="AI944" s="356"/>
      <c r="AJ944" s="356"/>
      <c r="AK944" s="356"/>
      <c r="AL944" s="357" t="s">
        <v>656</v>
      </c>
      <c r="AM944" s="358"/>
      <c r="AN944" s="358"/>
      <c r="AO944" s="359"/>
      <c r="AP944" s="360" t="s">
        <v>658</v>
      </c>
      <c r="AQ944" s="360"/>
      <c r="AR944" s="360"/>
      <c r="AS944" s="360"/>
      <c r="AT944" s="360"/>
      <c r="AU944" s="360"/>
      <c r="AV944" s="360"/>
      <c r="AW944" s="360"/>
      <c r="AX944" s="360"/>
    </row>
    <row r="945" spans="1:50" ht="41.25" customHeight="1" x14ac:dyDescent="0.15">
      <c r="A945" s="376">
        <v>9</v>
      </c>
      <c r="B945" s="376">
        <v>1</v>
      </c>
      <c r="C945" s="347" t="s">
        <v>651</v>
      </c>
      <c r="D945" s="347"/>
      <c r="E945" s="347"/>
      <c r="F945" s="347"/>
      <c r="G945" s="347"/>
      <c r="H945" s="347"/>
      <c r="I945" s="347"/>
      <c r="J945" s="348" t="s">
        <v>567</v>
      </c>
      <c r="K945" s="349"/>
      <c r="L945" s="349"/>
      <c r="M945" s="349"/>
      <c r="N945" s="349"/>
      <c r="O945" s="349"/>
      <c r="P945" s="350" t="s">
        <v>653</v>
      </c>
      <c r="Q945" s="350"/>
      <c r="R945" s="350"/>
      <c r="S945" s="350"/>
      <c r="T945" s="350"/>
      <c r="U945" s="350"/>
      <c r="V945" s="350"/>
      <c r="W945" s="350"/>
      <c r="X945" s="350"/>
      <c r="Y945" s="351">
        <v>0</v>
      </c>
      <c r="Z945" s="352"/>
      <c r="AA945" s="352"/>
      <c r="AB945" s="353"/>
      <c r="AC945" s="354" t="s">
        <v>80</v>
      </c>
      <c r="AD945" s="354"/>
      <c r="AE945" s="354"/>
      <c r="AF945" s="354"/>
      <c r="AG945" s="354"/>
      <c r="AH945" s="355" t="s">
        <v>592</v>
      </c>
      <c r="AI945" s="356"/>
      <c r="AJ945" s="356"/>
      <c r="AK945" s="356"/>
      <c r="AL945" s="357" t="s">
        <v>580</v>
      </c>
      <c r="AM945" s="358"/>
      <c r="AN945" s="358"/>
      <c r="AO945" s="359"/>
      <c r="AP945" s="360" t="s">
        <v>580</v>
      </c>
      <c r="AQ945" s="360"/>
      <c r="AR945" s="360"/>
      <c r="AS945" s="360"/>
      <c r="AT945" s="360"/>
      <c r="AU945" s="360"/>
      <c r="AV945" s="360"/>
      <c r="AW945" s="360"/>
      <c r="AX945" s="360"/>
    </row>
    <row r="946" spans="1:50" ht="41.25" customHeight="1" x14ac:dyDescent="0.15">
      <c r="A946" s="376">
        <v>10</v>
      </c>
      <c r="B946" s="376">
        <v>1</v>
      </c>
      <c r="C946" s="347" t="s">
        <v>652</v>
      </c>
      <c r="D946" s="347"/>
      <c r="E946" s="347"/>
      <c r="F946" s="347"/>
      <c r="G946" s="347"/>
      <c r="H946" s="347"/>
      <c r="I946" s="347"/>
      <c r="J946" s="348" t="s">
        <v>567</v>
      </c>
      <c r="K946" s="349"/>
      <c r="L946" s="349"/>
      <c r="M946" s="349"/>
      <c r="N946" s="349"/>
      <c r="O946" s="349"/>
      <c r="P946" s="350" t="s">
        <v>653</v>
      </c>
      <c r="Q946" s="350"/>
      <c r="R946" s="350"/>
      <c r="S946" s="350"/>
      <c r="T946" s="350"/>
      <c r="U946" s="350"/>
      <c r="V946" s="350"/>
      <c r="W946" s="350"/>
      <c r="X946" s="350"/>
      <c r="Y946" s="351">
        <v>0</v>
      </c>
      <c r="Z946" s="352"/>
      <c r="AA946" s="352"/>
      <c r="AB946" s="353"/>
      <c r="AC946" s="354" t="s">
        <v>80</v>
      </c>
      <c r="AD946" s="354"/>
      <c r="AE946" s="354"/>
      <c r="AF946" s="354"/>
      <c r="AG946" s="354"/>
      <c r="AH946" s="355" t="s">
        <v>599</v>
      </c>
      <c r="AI946" s="356"/>
      <c r="AJ946" s="356"/>
      <c r="AK946" s="356"/>
      <c r="AL946" s="357" t="s">
        <v>580</v>
      </c>
      <c r="AM946" s="358"/>
      <c r="AN946" s="358"/>
      <c r="AO946" s="359"/>
      <c r="AP946" s="360" t="s">
        <v>583</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3.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61" t="s">
        <v>690</v>
      </c>
      <c r="D970" s="347"/>
      <c r="E970" s="347"/>
      <c r="F970" s="347"/>
      <c r="G970" s="347"/>
      <c r="H970" s="347"/>
      <c r="I970" s="347"/>
      <c r="J970" s="348" t="s">
        <v>567</v>
      </c>
      <c r="K970" s="349"/>
      <c r="L970" s="349"/>
      <c r="M970" s="349"/>
      <c r="N970" s="349"/>
      <c r="O970" s="349"/>
      <c r="P970" s="362" t="s">
        <v>684</v>
      </c>
      <c r="Q970" s="350"/>
      <c r="R970" s="350"/>
      <c r="S970" s="350"/>
      <c r="T970" s="350"/>
      <c r="U970" s="350"/>
      <c r="V970" s="350"/>
      <c r="W970" s="350"/>
      <c r="X970" s="350"/>
      <c r="Y970" s="351">
        <v>367</v>
      </c>
      <c r="Z970" s="352"/>
      <c r="AA970" s="352"/>
      <c r="AB970" s="353"/>
      <c r="AC970" s="363" t="s">
        <v>80</v>
      </c>
      <c r="AD970" s="371"/>
      <c r="AE970" s="371"/>
      <c r="AF970" s="371"/>
      <c r="AG970" s="371"/>
      <c r="AH970" s="372" t="s">
        <v>680</v>
      </c>
      <c r="AI970" s="373"/>
      <c r="AJ970" s="373"/>
      <c r="AK970" s="373"/>
      <c r="AL970" s="357" t="s">
        <v>663</v>
      </c>
      <c r="AM970" s="358"/>
      <c r="AN970" s="358"/>
      <c r="AO970" s="359"/>
      <c r="AP970" s="360" t="s">
        <v>685</v>
      </c>
      <c r="AQ970" s="360"/>
      <c r="AR970" s="360"/>
      <c r="AS970" s="360"/>
      <c r="AT970" s="360"/>
      <c r="AU970" s="360"/>
      <c r="AV970" s="360"/>
      <c r="AW970" s="360"/>
      <c r="AX970" s="360"/>
    </row>
    <row r="971" spans="1:50" ht="55.5" customHeight="1" x14ac:dyDescent="0.15">
      <c r="A971" s="376">
        <v>2</v>
      </c>
      <c r="B971" s="376">
        <v>1</v>
      </c>
      <c r="C971" s="361" t="s">
        <v>686</v>
      </c>
      <c r="D971" s="347"/>
      <c r="E971" s="347"/>
      <c r="F971" s="347"/>
      <c r="G971" s="347"/>
      <c r="H971" s="347"/>
      <c r="I971" s="347"/>
      <c r="J971" s="348">
        <v>2120001016320</v>
      </c>
      <c r="K971" s="349"/>
      <c r="L971" s="349"/>
      <c r="M971" s="349"/>
      <c r="N971" s="349"/>
      <c r="O971" s="349"/>
      <c r="P971" s="362" t="s">
        <v>689</v>
      </c>
      <c r="Q971" s="350"/>
      <c r="R971" s="350"/>
      <c r="S971" s="350"/>
      <c r="T971" s="350"/>
      <c r="U971" s="350"/>
      <c r="V971" s="350"/>
      <c r="W971" s="350"/>
      <c r="X971" s="350"/>
      <c r="Y971" s="351">
        <v>9</v>
      </c>
      <c r="Z971" s="352"/>
      <c r="AA971" s="352"/>
      <c r="AB971" s="353"/>
      <c r="AC971" s="363" t="s">
        <v>374</v>
      </c>
      <c r="AD971" s="363"/>
      <c r="AE971" s="363"/>
      <c r="AF971" s="363"/>
      <c r="AG971" s="363"/>
      <c r="AH971" s="372">
        <v>1</v>
      </c>
      <c r="AI971" s="373"/>
      <c r="AJ971" s="373"/>
      <c r="AK971" s="373"/>
      <c r="AL971" s="357">
        <v>100</v>
      </c>
      <c r="AM971" s="358"/>
      <c r="AN971" s="358"/>
      <c r="AO971" s="359"/>
      <c r="AP971" s="360" t="s">
        <v>712</v>
      </c>
      <c r="AQ971" s="360"/>
      <c r="AR971" s="360"/>
      <c r="AS971" s="360"/>
      <c r="AT971" s="360"/>
      <c r="AU971" s="360"/>
      <c r="AV971" s="360"/>
      <c r="AW971" s="360"/>
      <c r="AX971" s="360"/>
    </row>
    <row r="972" spans="1:50" ht="30" customHeight="1" x14ac:dyDescent="0.15">
      <c r="A972" s="376">
        <v>3</v>
      </c>
      <c r="B972" s="376">
        <v>1</v>
      </c>
      <c r="C972" s="361" t="s">
        <v>686</v>
      </c>
      <c r="D972" s="347"/>
      <c r="E972" s="347"/>
      <c r="F972" s="347"/>
      <c r="G972" s="347"/>
      <c r="H972" s="347"/>
      <c r="I972" s="347"/>
      <c r="J972" s="348">
        <v>2120001016320</v>
      </c>
      <c r="K972" s="349"/>
      <c r="L972" s="349"/>
      <c r="M972" s="349"/>
      <c r="N972" s="349"/>
      <c r="O972" s="349"/>
      <c r="P972" s="362" t="s">
        <v>717</v>
      </c>
      <c r="Q972" s="350"/>
      <c r="R972" s="350"/>
      <c r="S972" s="350"/>
      <c r="T972" s="350"/>
      <c r="U972" s="350"/>
      <c r="V972" s="350"/>
      <c r="W972" s="350"/>
      <c r="X972" s="350"/>
      <c r="Y972" s="351">
        <v>0.6</v>
      </c>
      <c r="Z972" s="352"/>
      <c r="AA972" s="352"/>
      <c r="AB972" s="353"/>
      <c r="AC972" s="363" t="s">
        <v>380</v>
      </c>
      <c r="AD972" s="363"/>
      <c r="AE972" s="363"/>
      <c r="AF972" s="363"/>
      <c r="AG972" s="363"/>
      <c r="AH972" s="355" t="s">
        <v>692</v>
      </c>
      <c r="AI972" s="356"/>
      <c r="AJ972" s="356"/>
      <c r="AK972" s="356"/>
      <c r="AL972" s="357">
        <v>97.2</v>
      </c>
      <c r="AM972" s="358"/>
      <c r="AN972" s="358"/>
      <c r="AO972" s="359"/>
      <c r="AP972" s="360" t="s">
        <v>687</v>
      </c>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9.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22.5" customHeight="1" x14ac:dyDescent="0.15">
      <c r="A1103" s="376">
        <v>1</v>
      </c>
      <c r="B1103" s="376">
        <v>1</v>
      </c>
      <c r="C1103" s="374"/>
      <c r="D1103" s="374"/>
      <c r="E1103" s="146" t="s">
        <v>591</v>
      </c>
      <c r="F1103" s="375"/>
      <c r="G1103" s="375"/>
      <c r="H1103" s="375"/>
      <c r="I1103" s="375"/>
      <c r="J1103" s="348" t="s">
        <v>580</v>
      </c>
      <c r="K1103" s="349"/>
      <c r="L1103" s="349"/>
      <c r="M1103" s="349"/>
      <c r="N1103" s="349"/>
      <c r="O1103" s="349"/>
      <c r="P1103" s="362" t="s">
        <v>599</v>
      </c>
      <c r="Q1103" s="350"/>
      <c r="R1103" s="350"/>
      <c r="S1103" s="350"/>
      <c r="T1103" s="350"/>
      <c r="U1103" s="350"/>
      <c r="V1103" s="350"/>
      <c r="W1103" s="350"/>
      <c r="X1103" s="350"/>
      <c r="Y1103" s="351" t="s">
        <v>599</v>
      </c>
      <c r="Z1103" s="352"/>
      <c r="AA1103" s="352"/>
      <c r="AB1103" s="353"/>
      <c r="AC1103" s="354"/>
      <c r="AD1103" s="354"/>
      <c r="AE1103" s="354"/>
      <c r="AF1103" s="354"/>
      <c r="AG1103" s="354"/>
      <c r="AH1103" s="355" t="s">
        <v>599</v>
      </c>
      <c r="AI1103" s="356"/>
      <c r="AJ1103" s="356"/>
      <c r="AK1103" s="356"/>
      <c r="AL1103" s="357" t="s">
        <v>580</v>
      </c>
      <c r="AM1103" s="358"/>
      <c r="AN1103" s="358"/>
      <c r="AO1103" s="359"/>
      <c r="AP1103" s="360" t="s">
        <v>599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M117">
    <cfRule type="expression" dxfId="2589" priority="13157">
      <formula>IF(RIGHT(TEXT(AM117,"0.#"),1)=".",FALSE,TRUE)</formula>
    </cfRule>
    <cfRule type="expression" dxfId="2588" priority="13158">
      <formula>IF(RIGHT(TEXT(AM117,"0.#"),1)=".",TRUE,FALSE)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0:AO867">
    <cfRule type="expression" dxfId="2501" priority="6633">
      <formula>IF(AND(AL840&gt;=0, RIGHT(TEXT(AL840,"0.#"),1)&lt;&gt;"."),TRUE,FALSE)</formula>
    </cfRule>
    <cfRule type="expression" dxfId="2500" priority="6634">
      <formula>IF(AND(AL840&gt;=0, RIGHT(TEXT(AL840,"0.#"),1)="."),TRUE,FALSE)</formula>
    </cfRule>
    <cfRule type="expression" dxfId="2499" priority="6635">
      <formula>IF(AND(AL840&lt;0, RIGHT(TEXT(AL840,"0.#"),1)&lt;&gt;"."),TRUE,FALSE)</formula>
    </cfRule>
    <cfRule type="expression" dxfId="2498" priority="6636">
      <formula>IF(AND(AL840&lt;0, RIGHT(TEXT(AL840,"0.#"),1)="."),TRUE,FALSE)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0:Y867">
    <cfRule type="expression" dxfId="2427" priority="2961">
      <formula>IF(RIGHT(TEXT(Y840,"0.#"),1)=".",FALSE,TRUE)</formula>
    </cfRule>
    <cfRule type="expression" dxfId="2426" priority="2962">
      <formula>IF(RIGHT(TEXT(Y840,"0.#"),1)=".",TRUE,FALSE)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8:AO839">
    <cfRule type="expression" dxfId="2383" priority="2819">
      <formula>IF(AND(AL838&gt;=0, RIGHT(TEXT(AL838,"0.#"),1)&lt;&gt;"."),TRUE,FALSE)</formula>
    </cfRule>
    <cfRule type="expression" dxfId="2382" priority="2820">
      <formula>IF(AND(AL838&gt;=0, RIGHT(TEXT(AL838,"0.#"),1)="."),TRUE,FALSE)</formula>
    </cfRule>
    <cfRule type="expression" dxfId="2381" priority="2821">
      <formula>IF(AND(AL838&lt;0, RIGHT(TEXT(AL838,"0.#"),1)&lt;&gt;"."),TRUE,FALSE)</formula>
    </cfRule>
    <cfRule type="expression" dxfId="2380" priority="2822">
      <formula>IF(AND(AL838&lt;0, RIGHT(TEXT(AL838,"0.#"),1)="."),TRUE,FALSE)</formula>
    </cfRule>
  </conditionalFormatting>
  <conditionalFormatting sqref="Y838:Y839">
    <cfRule type="expression" dxfId="2379" priority="2817">
      <formula>IF(RIGHT(TEXT(Y838,"0.#"),1)=".",FALSE,TRUE)</formula>
    </cfRule>
    <cfRule type="expression" dxfId="2378" priority="2818">
      <formula>IF(RIGHT(TEXT(Y838,"0.#"),1)=".",TRUE,FALSE)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3:Y900">
    <cfRule type="expression" dxfId="2061" priority="2077">
      <formula>IF(RIGHT(TEXT(Y873,"0.#"),1)=".",FALSE,TRUE)</formula>
    </cfRule>
    <cfRule type="expression" dxfId="2060" priority="2078">
      <formula>IF(RIGHT(TEXT(Y873,"0.#"),1)=".",TRUE,FALSE)</formula>
    </cfRule>
  </conditionalFormatting>
  <conditionalFormatting sqref="Y871:Y872">
    <cfRule type="expression" dxfId="2059" priority="2071">
      <formula>IF(RIGHT(TEXT(Y871,"0.#"),1)=".",FALSE,TRUE)</formula>
    </cfRule>
    <cfRule type="expression" dxfId="2058" priority="2072">
      <formula>IF(RIGHT(TEXT(Y871,"0.#"),1)=".",TRUE,FALSE)</formula>
    </cfRule>
  </conditionalFormatting>
  <conditionalFormatting sqref="Y906:Y933">
    <cfRule type="expression" dxfId="2057" priority="2065">
      <formula>IF(RIGHT(TEXT(Y906,"0.#"),1)=".",FALSE,TRUE)</formula>
    </cfRule>
    <cfRule type="expression" dxfId="2056" priority="2066">
      <formula>IF(RIGHT(TEXT(Y906,"0.#"),1)=".",TRUE,FALSE)</formula>
    </cfRule>
  </conditionalFormatting>
  <conditionalFormatting sqref="Y904:Y905">
    <cfRule type="expression" dxfId="2055" priority="2059">
      <formula>IF(RIGHT(TEXT(Y904,"0.#"),1)=".",FALSE,TRUE)</formula>
    </cfRule>
    <cfRule type="expression" dxfId="2054" priority="2060">
      <formula>IF(RIGHT(TEXT(Y904,"0.#"),1)=".",TRUE,FALSE)</formula>
    </cfRule>
  </conditionalFormatting>
  <conditionalFormatting sqref="Y939:Y966">
    <cfRule type="expression" dxfId="2053" priority="2053">
      <formula>IF(RIGHT(TEXT(Y939,"0.#"),1)=".",FALSE,TRUE)</formula>
    </cfRule>
    <cfRule type="expression" dxfId="2052" priority="2054">
      <formula>IF(RIGHT(TEXT(Y939,"0.#"),1)=".",TRUE,FALSE)</formula>
    </cfRule>
  </conditionalFormatting>
  <conditionalFormatting sqref="Y937:Y938">
    <cfRule type="expression" dxfId="2051" priority="2047">
      <formula>IF(RIGHT(TEXT(Y937,"0.#"),1)=".",FALSE,TRUE)</formula>
    </cfRule>
    <cfRule type="expression" dxfId="2050" priority="2048">
      <formula>IF(RIGHT(TEXT(Y937,"0.#"),1)=".",TRUE,FALSE)</formula>
    </cfRule>
  </conditionalFormatting>
  <conditionalFormatting sqref="Y973:Y999">
    <cfRule type="expression" dxfId="2049" priority="2041">
      <formula>IF(RIGHT(TEXT(Y973,"0.#"),1)=".",FALSE,TRUE)</formula>
    </cfRule>
    <cfRule type="expression" dxfId="2048" priority="2042">
      <formula>IF(RIGHT(TEXT(Y973,"0.#"),1)=".",TRUE,FALSE)</formula>
    </cfRule>
  </conditionalFormatting>
  <conditionalFormatting sqref="Y970:Y971">
    <cfRule type="expression" dxfId="2047" priority="2035">
      <formula>IF(RIGHT(TEXT(Y970,"0.#"),1)=".",FALSE,TRUE)</formula>
    </cfRule>
    <cfRule type="expression" dxfId="2046" priority="2036">
      <formula>IF(RIGHT(TEXT(Y970,"0.#"),1)=".",TRUE,FALSE)</formula>
    </cfRule>
  </conditionalFormatting>
  <conditionalFormatting sqref="Y1005:Y1032">
    <cfRule type="expression" dxfId="2045" priority="2029">
      <formula>IF(RIGHT(TEXT(Y1005,"0.#"),1)=".",FALSE,TRUE)</formula>
    </cfRule>
    <cfRule type="expression" dxfId="2044" priority="2030">
      <formula>IF(RIGHT(TEXT(Y1005,"0.#"),1)=".",TRUE,FALSE)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3:AO900">
    <cfRule type="expression" dxfId="1963" priority="2079">
      <formula>IF(AND(AL873&gt;=0, RIGHT(TEXT(AL873,"0.#"),1)&lt;&gt;"."),TRUE,FALSE)</formula>
    </cfRule>
    <cfRule type="expression" dxfId="1962" priority="2080">
      <formula>IF(AND(AL873&gt;=0, RIGHT(TEXT(AL873,"0.#"),1)="."),TRUE,FALSE)</formula>
    </cfRule>
    <cfRule type="expression" dxfId="1961" priority="2081">
      <formula>IF(AND(AL873&lt;0, RIGHT(TEXT(AL873,"0.#"),1)&lt;&gt;"."),TRUE,FALSE)</formula>
    </cfRule>
    <cfRule type="expression" dxfId="1960" priority="2082">
      <formula>IF(AND(AL873&lt;0, RIGHT(TEXT(AL873,"0.#"),1)="."),TRUE,FALSE)</formula>
    </cfRule>
  </conditionalFormatting>
  <conditionalFormatting sqref="AL871:AO872">
    <cfRule type="expression" dxfId="1959" priority="2073">
      <formula>IF(AND(AL871&gt;=0, RIGHT(TEXT(AL871,"0.#"),1)&lt;&gt;"."),TRUE,FALSE)</formula>
    </cfRule>
    <cfRule type="expression" dxfId="1958" priority="2074">
      <formula>IF(AND(AL871&gt;=0, RIGHT(TEXT(AL871,"0.#"),1)="."),TRUE,FALSE)</formula>
    </cfRule>
    <cfRule type="expression" dxfId="1957" priority="2075">
      <formula>IF(AND(AL871&lt;0, RIGHT(TEXT(AL871,"0.#"),1)&lt;&gt;"."),TRUE,FALSE)</formula>
    </cfRule>
    <cfRule type="expression" dxfId="1956" priority="2076">
      <formula>IF(AND(AL871&lt;0, RIGHT(TEXT(AL871,"0.#"),1)="."),TRUE,FALSE)</formula>
    </cfRule>
  </conditionalFormatting>
  <conditionalFormatting sqref="AL906:AO933">
    <cfRule type="expression" dxfId="1955" priority="2067">
      <formula>IF(AND(AL906&gt;=0, RIGHT(TEXT(AL906,"0.#"),1)&lt;&gt;"."),TRUE,FALSE)</formula>
    </cfRule>
    <cfRule type="expression" dxfId="1954" priority="2068">
      <formula>IF(AND(AL906&gt;=0, RIGHT(TEXT(AL906,"0.#"),1)="."),TRUE,FALSE)</formula>
    </cfRule>
    <cfRule type="expression" dxfId="1953" priority="2069">
      <formula>IF(AND(AL906&lt;0, RIGHT(TEXT(AL906,"0.#"),1)&lt;&gt;"."),TRUE,FALSE)</formula>
    </cfRule>
    <cfRule type="expression" dxfId="1952" priority="2070">
      <formula>IF(AND(AL906&lt;0, RIGHT(TEXT(AL906,"0.#"),1)="."),TRUE,FALSE)</formula>
    </cfRule>
  </conditionalFormatting>
  <conditionalFormatting sqref="AL904:AO905">
    <cfRule type="expression" dxfId="1951" priority="2061">
      <formula>IF(AND(AL904&gt;=0, RIGHT(TEXT(AL904,"0.#"),1)&lt;&gt;"."),TRUE,FALSE)</formula>
    </cfRule>
    <cfRule type="expression" dxfId="1950" priority="2062">
      <formula>IF(AND(AL904&gt;=0, RIGHT(TEXT(AL904,"0.#"),1)="."),TRUE,FALSE)</formula>
    </cfRule>
    <cfRule type="expression" dxfId="1949" priority="2063">
      <formula>IF(AND(AL904&lt;0, RIGHT(TEXT(AL904,"0.#"),1)&lt;&gt;"."),TRUE,FALSE)</formula>
    </cfRule>
    <cfRule type="expression" dxfId="1948" priority="2064">
      <formula>IF(AND(AL904&lt;0, RIGHT(TEXT(AL904,"0.#"),1)="."),TRUE,FALSE)</formula>
    </cfRule>
  </conditionalFormatting>
  <conditionalFormatting sqref="AL939:AO966">
    <cfRule type="expression" dxfId="1947" priority="2055">
      <formula>IF(AND(AL939&gt;=0, RIGHT(TEXT(AL939,"0.#"),1)&lt;&gt;"."),TRUE,FALSE)</formula>
    </cfRule>
    <cfRule type="expression" dxfId="1946" priority="2056">
      <formula>IF(AND(AL939&gt;=0, RIGHT(TEXT(AL939,"0.#"),1)="."),TRUE,FALSE)</formula>
    </cfRule>
    <cfRule type="expression" dxfId="1945" priority="2057">
      <formula>IF(AND(AL939&lt;0, RIGHT(TEXT(AL939,"0.#"),1)&lt;&gt;"."),TRUE,FALSE)</formula>
    </cfRule>
    <cfRule type="expression" dxfId="1944" priority="2058">
      <formula>IF(AND(AL939&lt;0, RIGHT(TEXT(AL939,"0.#"),1)="."),TRUE,FALSE)</formula>
    </cfRule>
  </conditionalFormatting>
  <conditionalFormatting sqref="AL937:AO938">
    <cfRule type="expression" dxfId="1943" priority="2049">
      <formula>IF(AND(AL937&gt;=0, RIGHT(TEXT(AL937,"0.#"),1)&lt;&gt;"."),TRUE,FALSE)</formula>
    </cfRule>
    <cfRule type="expression" dxfId="1942" priority="2050">
      <formula>IF(AND(AL937&gt;=0, RIGHT(TEXT(AL937,"0.#"),1)="."),TRUE,FALSE)</formula>
    </cfRule>
    <cfRule type="expression" dxfId="1941" priority="2051">
      <formula>IF(AND(AL937&lt;0, RIGHT(TEXT(AL937,"0.#"),1)&lt;&gt;"."),TRUE,FALSE)</formula>
    </cfRule>
    <cfRule type="expression" dxfId="1940" priority="2052">
      <formula>IF(AND(AL937&lt;0, RIGHT(TEXT(AL937,"0.#"),1)="."),TRUE,FALSE)</formula>
    </cfRule>
  </conditionalFormatting>
  <conditionalFormatting sqref="AL972:AO999">
    <cfRule type="expression" dxfId="1939" priority="2043">
      <formula>IF(AND(AL972&gt;=0, RIGHT(TEXT(AL972,"0.#"),1)&lt;&gt;"."),TRUE,FALSE)</formula>
    </cfRule>
    <cfRule type="expression" dxfId="1938" priority="2044">
      <formula>IF(AND(AL972&gt;=0, RIGHT(TEXT(AL972,"0.#"),1)="."),TRUE,FALSE)</formula>
    </cfRule>
    <cfRule type="expression" dxfId="1937" priority="2045">
      <formula>IF(AND(AL972&lt;0, RIGHT(TEXT(AL972,"0.#"),1)&lt;&gt;"."),TRUE,FALSE)</formula>
    </cfRule>
    <cfRule type="expression" dxfId="1936" priority="2046">
      <formula>IF(AND(AL972&lt;0, RIGHT(TEXT(AL972,"0.#"),1)="."),TRUE,FALSE)</formula>
    </cfRule>
  </conditionalFormatting>
  <conditionalFormatting sqref="AL970:AO971">
    <cfRule type="expression" dxfId="1935" priority="2037">
      <formula>IF(AND(AL970&gt;=0, RIGHT(TEXT(AL970,"0.#"),1)&lt;&gt;"."),TRUE,FALSE)</formula>
    </cfRule>
    <cfRule type="expression" dxfId="1934" priority="2038">
      <formula>IF(AND(AL970&gt;=0, RIGHT(TEXT(AL970,"0.#"),1)="."),TRUE,FALSE)</formula>
    </cfRule>
    <cfRule type="expression" dxfId="1933" priority="2039">
      <formula>IF(AND(AL970&lt;0, RIGHT(TEXT(AL970,"0.#"),1)&lt;&gt;"."),TRUE,FALSE)</formula>
    </cfRule>
    <cfRule type="expression" dxfId="1932" priority="2040">
      <formula>IF(AND(AL970&lt;0, RIGHT(TEXT(AL970,"0.#"),1)="."),TRUE,FALSE)</formula>
    </cfRule>
  </conditionalFormatting>
  <conditionalFormatting sqref="AL1005:AO1032">
    <cfRule type="expression" dxfId="1931" priority="2031">
      <formula>IF(AND(AL1005&gt;=0, RIGHT(TEXT(AL1005,"0.#"),1)&lt;&gt;"."),TRUE,FALSE)</formula>
    </cfRule>
    <cfRule type="expression" dxfId="1930" priority="2032">
      <formula>IF(AND(AL1005&gt;=0, RIGHT(TEXT(AL1005,"0.#"),1)="."),TRUE,FALSE)</formula>
    </cfRule>
    <cfRule type="expression" dxfId="1929" priority="2033">
      <formula>IF(AND(AL1005&lt;0, RIGHT(TEXT(AL1005,"0.#"),1)&lt;&gt;"."),TRUE,FALSE)</formula>
    </cfRule>
    <cfRule type="expression" dxfId="1928" priority="2034">
      <formula>IF(AND(AL1005&lt;0, RIGHT(TEXT(AL1005,"0.#"),1)="."),TRUE,FALSE)</formula>
    </cfRule>
  </conditionalFormatting>
  <conditionalFormatting sqref="AL1003:AO1004">
    <cfRule type="expression" dxfId="1927" priority="2025">
      <formula>IF(AND(AL1003&gt;=0, RIGHT(TEXT(AL1003,"0.#"),1)&lt;&gt;"."),TRUE,FALSE)</formula>
    </cfRule>
    <cfRule type="expression" dxfId="1926" priority="2026">
      <formula>IF(AND(AL1003&gt;=0, RIGHT(TEXT(AL1003,"0.#"),1)="."),TRUE,FALSE)</formula>
    </cfRule>
    <cfRule type="expression" dxfId="1925" priority="2027">
      <formula>IF(AND(AL1003&lt;0, RIGHT(TEXT(AL1003,"0.#"),1)&lt;&gt;"."),TRUE,FALSE)</formula>
    </cfRule>
    <cfRule type="expression" dxfId="1924" priority="2028">
      <formula>IF(AND(AL1003&lt;0, RIGHT(TEXT(AL1003,"0.#"),1)="."),TRUE,FALSE)</formula>
    </cfRule>
  </conditionalFormatting>
  <conditionalFormatting sqref="Y1003:Y1004">
    <cfRule type="expression" dxfId="1923" priority="2023">
      <formula>IF(RIGHT(TEXT(Y1003,"0.#"),1)=".",FALSE,TRUE)</formula>
    </cfRule>
    <cfRule type="expression" dxfId="1922" priority="2024">
      <formula>IF(RIGHT(TEXT(Y1003,"0.#"),1)=".",TRUE,FALSE)</formula>
    </cfRule>
  </conditionalFormatting>
  <conditionalFormatting sqref="AL1038:AO1065">
    <cfRule type="expression" dxfId="1921" priority="2019">
      <formula>IF(AND(AL1038&gt;=0, RIGHT(TEXT(AL1038,"0.#"),1)&lt;&gt;"."),TRUE,FALSE)</formula>
    </cfRule>
    <cfRule type="expression" dxfId="1920" priority="2020">
      <formula>IF(AND(AL1038&gt;=0, RIGHT(TEXT(AL1038,"0.#"),1)="."),TRUE,FALSE)</formula>
    </cfRule>
    <cfRule type="expression" dxfId="1919" priority="2021">
      <formula>IF(AND(AL1038&lt;0, RIGHT(TEXT(AL1038,"0.#"),1)&lt;&gt;"."),TRUE,FALSE)</formula>
    </cfRule>
    <cfRule type="expression" dxfId="1918" priority="2022">
      <formula>IF(AND(AL1038&lt;0, RIGHT(TEXT(AL1038,"0.#"),1)="."),TRUE,FALSE)</formula>
    </cfRule>
  </conditionalFormatting>
  <conditionalFormatting sqref="Y1038:Y1065">
    <cfRule type="expression" dxfId="1917" priority="2017">
      <formula>IF(RIGHT(TEXT(Y1038,"0.#"),1)=".",FALSE,TRUE)</formula>
    </cfRule>
    <cfRule type="expression" dxfId="1916" priority="2018">
      <formula>IF(RIGHT(TEXT(Y1038,"0.#"),1)=".",TRUE,FALSE)</formula>
    </cfRule>
  </conditionalFormatting>
  <conditionalFormatting sqref="AL1036:AO1037">
    <cfRule type="expression" dxfId="1915" priority="2013">
      <formula>IF(AND(AL1036&gt;=0, RIGHT(TEXT(AL1036,"0.#"),1)&lt;&gt;"."),TRUE,FALSE)</formula>
    </cfRule>
    <cfRule type="expression" dxfId="1914" priority="2014">
      <formula>IF(AND(AL1036&gt;=0, RIGHT(TEXT(AL1036,"0.#"),1)="."),TRUE,FALSE)</formula>
    </cfRule>
    <cfRule type="expression" dxfId="1913" priority="2015">
      <formula>IF(AND(AL1036&lt;0, RIGHT(TEXT(AL1036,"0.#"),1)&lt;&gt;"."),TRUE,FALSE)</formula>
    </cfRule>
    <cfRule type="expression" dxfId="1912" priority="2016">
      <formula>IF(AND(AL1036&lt;0, RIGHT(TEXT(AL1036,"0.#"),1)="."),TRUE,FALSE)</formula>
    </cfRule>
  </conditionalFormatting>
  <conditionalFormatting sqref="Y1036:Y1037">
    <cfRule type="expression" dxfId="1911" priority="2011">
      <formula>IF(RIGHT(TEXT(Y1036,"0.#"),1)=".",FALSE,TRUE)</formula>
    </cfRule>
    <cfRule type="expression" dxfId="1910" priority="2012">
      <formula>IF(RIGHT(TEXT(Y1036,"0.#"),1)=".",TRUE,FALSE)</formula>
    </cfRule>
  </conditionalFormatting>
  <conditionalFormatting sqref="AL1071:AO1098">
    <cfRule type="expression" dxfId="1909" priority="2007">
      <formula>IF(AND(AL1071&gt;=0, RIGHT(TEXT(AL1071,"0.#"),1)&lt;&gt;"."),TRUE,FALSE)</formula>
    </cfRule>
    <cfRule type="expression" dxfId="1908" priority="2008">
      <formula>IF(AND(AL1071&gt;=0, RIGHT(TEXT(AL1071,"0.#"),1)="."),TRUE,FALSE)</formula>
    </cfRule>
    <cfRule type="expression" dxfId="1907" priority="2009">
      <formula>IF(AND(AL1071&lt;0, RIGHT(TEXT(AL1071,"0.#"),1)&lt;&gt;"."),TRUE,FALSE)</formula>
    </cfRule>
    <cfRule type="expression" dxfId="1906" priority="2010">
      <formula>IF(AND(AL1071&lt;0, RIGHT(TEXT(AL1071,"0.#"),1)="."),TRUE,FALSE)</formula>
    </cfRule>
  </conditionalFormatting>
  <conditionalFormatting sqref="Y1071:Y1098">
    <cfRule type="expression" dxfId="1905" priority="2005">
      <formula>IF(RIGHT(TEXT(Y1071,"0.#"),1)=".",FALSE,TRUE)</formula>
    </cfRule>
    <cfRule type="expression" dxfId="1904" priority="2006">
      <formula>IF(RIGHT(TEXT(Y1071,"0.#"),1)=".",TRUE,FALSE)</formula>
    </cfRule>
  </conditionalFormatting>
  <conditionalFormatting sqref="AL1069:AO1070">
    <cfRule type="expression" dxfId="1903" priority="2001">
      <formula>IF(AND(AL1069&gt;=0, RIGHT(TEXT(AL1069,"0.#"),1)&lt;&gt;"."),TRUE,FALSE)</formula>
    </cfRule>
    <cfRule type="expression" dxfId="1902" priority="2002">
      <formula>IF(AND(AL1069&gt;=0, RIGHT(TEXT(AL1069,"0.#"),1)="."),TRUE,FALSE)</formula>
    </cfRule>
    <cfRule type="expression" dxfId="1901" priority="2003">
      <formula>IF(AND(AL1069&lt;0, RIGHT(TEXT(AL1069,"0.#"),1)&lt;&gt;"."),TRUE,FALSE)</formula>
    </cfRule>
    <cfRule type="expression" dxfId="1900" priority="2004">
      <formula>IF(AND(AL1069&lt;0, RIGHT(TEXT(AL1069,"0.#"),1)="."),TRUE,FALSE)</formula>
    </cfRule>
  </conditionalFormatting>
  <conditionalFormatting sqref="Y1069:Y1070">
    <cfRule type="expression" dxfId="1899" priority="1999">
      <formula>IF(RIGHT(TEXT(Y1069,"0.#"),1)=".",FALSE,TRUE)</formula>
    </cfRule>
    <cfRule type="expression" dxfId="1898" priority="2000">
      <formula>IF(RIGHT(TEXT(Y1069,"0.#"),1)=".",TRUE,FALSE)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Y972">
    <cfRule type="expression" dxfId="705" priority="5">
      <formula>IF(RIGHT(TEXT(Y972,"0.#"),1)=".",FALSE,TRUE)</formula>
    </cfRule>
    <cfRule type="expression" dxfId="704" priority="6">
      <formula>IF(RIGHT(TEXT(Y972,"0.#"),1)=".",TRUE,FALSE)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2" max="49" man="1"/>
    <brk id="740" max="49" man="1"/>
    <brk id="779" max="49" man="1"/>
    <brk id="901"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t="s">
        <v>565</v>
      </c>
      <c r="R6" s="13" t="str">
        <f t="shared" si="3"/>
        <v>交付</v>
      </c>
      <c r="S6" s="13" t="str">
        <f t="shared" si="4"/>
        <v>直接実施、交付</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直接実施、交付</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直接実施、交付</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
      </c>
      <c r="O10" s="13"/>
      <c r="P10" s="13" t="str">
        <f>S8</f>
        <v>直接実施、交付</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565</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t="s">
        <v>565</v>
      </c>
      <c r="H15" s="13" t="str">
        <f t="shared" si="1"/>
        <v>労働保険特別会計徴収勘定</v>
      </c>
      <c r="I15" s="13" t="str">
        <f t="shared" si="5"/>
        <v>労働保険特別会計徴収勘定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労働保険特別会計徴収勘定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労働保険特別会計徴収勘定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労働保険特別会計徴収勘定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労働保険特別会計徴収勘定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労働保険特別会計徴収勘定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労働保険特別会計徴収勘定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労働保険特別会計徴収勘定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労働保険特別会計徴収勘定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労働保険特別会計徴収勘定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労働保険特別会計徴収勘定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労働保険特別会計徴収勘定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労働保険特別会計徴収勘定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労働保険特別会計徴収勘定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労働保険特別会計徴収勘定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労働保険特別会計徴収勘定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労働保険特別会計徴収勘定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労働保険特別会計徴収勘定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労働保険特別会計徴収勘定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労働保険特別会計徴収勘定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労働保険特別会計徴収勘定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労働保険特別会計徴収勘定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労働保険特別会計徴収勘定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350</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40"/>
      <c r="Z2" s="839"/>
      <c r="AA2" s="840"/>
      <c r="AB2" s="1044" t="s">
        <v>11</v>
      </c>
      <c r="AC2" s="1045"/>
      <c r="AD2" s="1046"/>
      <c r="AE2" s="248" t="s">
        <v>394</v>
      </c>
      <c r="AF2" s="248"/>
      <c r="AG2" s="248"/>
      <c r="AH2" s="248"/>
      <c r="AI2" s="248" t="s">
        <v>392</v>
      </c>
      <c r="AJ2" s="248"/>
      <c r="AK2" s="248"/>
      <c r="AL2" s="248"/>
      <c r="AM2" s="248" t="s">
        <v>421</v>
      </c>
      <c r="AN2" s="248"/>
      <c r="AO2" s="248"/>
      <c r="AP2" s="242"/>
      <c r="AQ2" s="158" t="s">
        <v>235</v>
      </c>
      <c r="AR2" s="129"/>
      <c r="AS2" s="129"/>
      <c r="AT2" s="130"/>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407" t="s">
        <v>181</v>
      </c>
      <c r="AX3" s="408"/>
    </row>
    <row r="4" spans="1:50" ht="22.5" customHeight="1" x14ac:dyDescent="0.15">
      <c r="A4" s="412"/>
      <c r="B4" s="410"/>
      <c r="C4" s="410"/>
      <c r="D4" s="410"/>
      <c r="E4" s="410"/>
      <c r="F4" s="411"/>
      <c r="G4" s="573"/>
      <c r="H4" s="1017"/>
      <c r="I4" s="1017"/>
      <c r="J4" s="1017"/>
      <c r="K4" s="1017"/>
      <c r="L4" s="1017"/>
      <c r="M4" s="1017"/>
      <c r="N4" s="1017"/>
      <c r="O4" s="1018"/>
      <c r="P4" s="104"/>
      <c r="Q4" s="1025"/>
      <c r="R4" s="1025"/>
      <c r="S4" s="1025"/>
      <c r="T4" s="1025"/>
      <c r="U4" s="1025"/>
      <c r="V4" s="1025"/>
      <c r="W4" s="1025"/>
      <c r="X4" s="1026"/>
      <c r="Y4" s="1035" t="s">
        <v>12</v>
      </c>
      <c r="Z4" s="1036"/>
      <c r="AA4" s="1037"/>
      <c r="AB4" s="473"/>
      <c r="AC4" s="1039"/>
      <c r="AD4" s="103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3"/>
      <c r="B5" s="414"/>
      <c r="C5" s="414"/>
      <c r="D5" s="414"/>
      <c r="E5" s="414"/>
      <c r="F5" s="415"/>
      <c r="G5" s="1019"/>
      <c r="H5" s="1020"/>
      <c r="I5" s="1020"/>
      <c r="J5" s="1020"/>
      <c r="K5" s="1020"/>
      <c r="L5" s="1020"/>
      <c r="M5" s="1020"/>
      <c r="N5" s="1020"/>
      <c r="O5" s="1021"/>
      <c r="P5" s="1027"/>
      <c r="Q5" s="1027"/>
      <c r="R5" s="1027"/>
      <c r="S5" s="1027"/>
      <c r="T5" s="1027"/>
      <c r="U5" s="1027"/>
      <c r="V5" s="1027"/>
      <c r="W5" s="1027"/>
      <c r="X5" s="1028"/>
      <c r="Y5" s="427" t="s">
        <v>54</v>
      </c>
      <c r="Z5" s="1032"/>
      <c r="AA5" s="1033"/>
      <c r="AB5" s="535"/>
      <c r="AC5" s="1038"/>
      <c r="AD5" s="103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3"/>
      <c r="B6" s="414"/>
      <c r="C6" s="414"/>
      <c r="D6" s="414"/>
      <c r="E6" s="414"/>
      <c r="F6" s="415"/>
      <c r="G6" s="1022"/>
      <c r="H6" s="1023"/>
      <c r="I6" s="1023"/>
      <c r="J6" s="1023"/>
      <c r="K6" s="1023"/>
      <c r="L6" s="1023"/>
      <c r="M6" s="1023"/>
      <c r="N6" s="1023"/>
      <c r="O6" s="1024"/>
      <c r="P6" s="1029"/>
      <c r="Q6" s="1029"/>
      <c r="R6" s="1029"/>
      <c r="S6" s="1029"/>
      <c r="T6" s="1029"/>
      <c r="U6" s="1029"/>
      <c r="V6" s="1029"/>
      <c r="W6" s="1029"/>
      <c r="X6" s="1030"/>
      <c r="Y6" s="1031" t="s">
        <v>13</v>
      </c>
      <c r="Z6" s="1032"/>
      <c r="AA6" s="1033"/>
      <c r="AB6" s="604" t="s">
        <v>182</v>
      </c>
      <c r="AC6" s="1034"/>
      <c r="AD6" s="103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9" t="s">
        <v>350</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40"/>
      <c r="Z9" s="839"/>
      <c r="AA9" s="840"/>
      <c r="AB9" s="1044" t="s">
        <v>11</v>
      </c>
      <c r="AC9" s="1045"/>
      <c r="AD9" s="1046"/>
      <c r="AE9" s="248" t="s">
        <v>394</v>
      </c>
      <c r="AF9" s="248"/>
      <c r="AG9" s="248"/>
      <c r="AH9" s="248"/>
      <c r="AI9" s="248" t="s">
        <v>392</v>
      </c>
      <c r="AJ9" s="248"/>
      <c r="AK9" s="248"/>
      <c r="AL9" s="248"/>
      <c r="AM9" s="248" t="s">
        <v>421</v>
      </c>
      <c r="AN9" s="248"/>
      <c r="AO9" s="248"/>
      <c r="AP9" s="242"/>
      <c r="AQ9" s="158" t="s">
        <v>235</v>
      </c>
      <c r="AR9" s="129"/>
      <c r="AS9" s="129"/>
      <c r="AT9" s="130"/>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407" t="s">
        <v>181</v>
      </c>
      <c r="AX10" s="408"/>
    </row>
    <row r="11" spans="1:50" ht="22.5" customHeight="1" x14ac:dyDescent="0.15">
      <c r="A11" s="412"/>
      <c r="B11" s="410"/>
      <c r="C11" s="410"/>
      <c r="D11" s="410"/>
      <c r="E11" s="410"/>
      <c r="F11" s="411"/>
      <c r="G11" s="573"/>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73"/>
      <c r="AC11" s="1039"/>
      <c r="AD11" s="103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3"/>
      <c r="B12" s="414"/>
      <c r="C12" s="414"/>
      <c r="D12" s="414"/>
      <c r="E12" s="414"/>
      <c r="F12" s="415"/>
      <c r="G12" s="1019"/>
      <c r="H12" s="1020"/>
      <c r="I12" s="1020"/>
      <c r="J12" s="1020"/>
      <c r="K12" s="1020"/>
      <c r="L12" s="1020"/>
      <c r="M12" s="1020"/>
      <c r="N12" s="1020"/>
      <c r="O12" s="1021"/>
      <c r="P12" s="1027"/>
      <c r="Q12" s="1027"/>
      <c r="R12" s="1027"/>
      <c r="S12" s="1027"/>
      <c r="T12" s="1027"/>
      <c r="U12" s="1027"/>
      <c r="V12" s="1027"/>
      <c r="W12" s="1027"/>
      <c r="X12" s="1028"/>
      <c r="Y12" s="427" t="s">
        <v>54</v>
      </c>
      <c r="Z12" s="1032"/>
      <c r="AA12" s="1033"/>
      <c r="AB12" s="535"/>
      <c r="AC12" s="1038"/>
      <c r="AD12" s="103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6"/>
      <c r="B13" s="417"/>
      <c r="C13" s="417"/>
      <c r="D13" s="417"/>
      <c r="E13" s="417"/>
      <c r="F13" s="41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4" t="s">
        <v>182</v>
      </c>
      <c r="AC13" s="1034"/>
      <c r="AD13" s="103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9" t="s">
        <v>350</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40"/>
      <c r="Z16" s="839"/>
      <c r="AA16" s="840"/>
      <c r="AB16" s="1044" t="s">
        <v>11</v>
      </c>
      <c r="AC16" s="1045"/>
      <c r="AD16" s="1046"/>
      <c r="AE16" s="248" t="s">
        <v>394</v>
      </c>
      <c r="AF16" s="248"/>
      <c r="AG16" s="248"/>
      <c r="AH16" s="248"/>
      <c r="AI16" s="248" t="s">
        <v>392</v>
      </c>
      <c r="AJ16" s="248"/>
      <c r="AK16" s="248"/>
      <c r="AL16" s="248"/>
      <c r="AM16" s="248" t="s">
        <v>421</v>
      </c>
      <c r="AN16" s="248"/>
      <c r="AO16" s="248"/>
      <c r="AP16" s="242"/>
      <c r="AQ16" s="158" t="s">
        <v>235</v>
      </c>
      <c r="AR16" s="129"/>
      <c r="AS16" s="129"/>
      <c r="AT16" s="130"/>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407" t="s">
        <v>181</v>
      </c>
      <c r="AX17" s="408"/>
    </row>
    <row r="18" spans="1:50" ht="22.5" customHeight="1" x14ac:dyDescent="0.15">
      <c r="A18" s="412"/>
      <c r="B18" s="410"/>
      <c r="C18" s="410"/>
      <c r="D18" s="410"/>
      <c r="E18" s="410"/>
      <c r="F18" s="411"/>
      <c r="G18" s="573"/>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73"/>
      <c r="AC18" s="1039"/>
      <c r="AD18" s="103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3"/>
      <c r="B19" s="414"/>
      <c r="C19" s="414"/>
      <c r="D19" s="414"/>
      <c r="E19" s="414"/>
      <c r="F19" s="415"/>
      <c r="G19" s="1019"/>
      <c r="H19" s="1020"/>
      <c r="I19" s="1020"/>
      <c r="J19" s="1020"/>
      <c r="K19" s="1020"/>
      <c r="L19" s="1020"/>
      <c r="M19" s="1020"/>
      <c r="N19" s="1020"/>
      <c r="O19" s="1021"/>
      <c r="P19" s="1027"/>
      <c r="Q19" s="1027"/>
      <c r="R19" s="1027"/>
      <c r="S19" s="1027"/>
      <c r="T19" s="1027"/>
      <c r="U19" s="1027"/>
      <c r="V19" s="1027"/>
      <c r="W19" s="1027"/>
      <c r="X19" s="1028"/>
      <c r="Y19" s="427" t="s">
        <v>54</v>
      </c>
      <c r="Z19" s="1032"/>
      <c r="AA19" s="1033"/>
      <c r="AB19" s="535"/>
      <c r="AC19" s="1038"/>
      <c r="AD19" s="103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6"/>
      <c r="B20" s="417"/>
      <c r="C20" s="417"/>
      <c r="D20" s="417"/>
      <c r="E20" s="417"/>
      <c r="F20" s="41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4" t="s">
        <v>182</v>
      </c>
      <c r="AC20" s="1034"/>
      <c r="AD20" s="103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9" t="s">
        <v>350</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40"/>
      <c r="Z23" s="839"/>
      <c r="AA23" s="840"/>
      <c r="AB23" s="1044" t="s">
        <v>11</v>
      </c>
      <c r="AC23" s="1045"/>
      <c r="AD23" s="1046"/>
      <c r="AE23" s="248" t="s">
        <v>394</v>
      </c>
      <c r="AF23" s="248"/>
      <c r="AG23" s="248"/>
      <c r="AH23" s="248"/>
      <c r="AI23" s="248" t="s">
        <v>392</v>
      </c>
      <c r="AJ23" s="248"/>
      <c r="AK23" s="248"/>
      <c r="AL23" s="248"/>
      <c r="AM23" s="248" t="s">
        <v>421</v>
      </c>
      <c r="AN23" s="248"/>
      <c r="AO23" s="248"/>
      <c r="AP23" s="242"/>
      <c r="AQ23" s="158" t="s">
        <v>235</v>
      </c>
      <c r="AR23" s="129"/>
      <c r="AS23" s="129"/>
      <c r="AT23" s="130"/>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407" t="s">
        <v>181</v>
      </c>
      <c r="AX24" s="408"/>
    </row>
    <row r="25" spans="1:50" ht="22.5" customHeight="1" x14ac:dyDescent="0.15">
      <c r="A25" s="412"/>
      <c r="B25" s="410"/>
      <c r="C25" s="410"/>
      <c r="D25" s="410"/>
      <c r="E25" s="410"/>
      <c r="F25" s="411"/>
      <c r="G25" s="573"/>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73"/>
      <c r="AC25" s="1039"/>
      <c r="AD25" s="103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3"/>
      <c r="B26" s="414"/>
      <c r="C26" s="414"/>
      <c r="D26" s="414"/>
      <c r="E26" s="414"/>
      <c r="F26" s="415"/>
      <c r="G26" s="1019"/>
      <c r="H26" s="1020"/>
      <c r="I26" s="1020"/>
      <c r="J26" s="1020"/>
      <c r="K26" s="1020"/>
      <c r="L26" s="1020"/>
      <c r="M26" s="1020"/>
      <c r="N26" s="1020"/>
      <c r="O26" s="1021"/>
      <c r="P26" s="1027"/>
      <c r="Q26" s="1027"/>
      <c r="R26" s="1027"/>
      <c r="S26" s="1027"/>
      <c r="T26" s="1027"/>
      <c r="U26" s="1027"/>
      <c r="V26" s="1027"/>
      <c r="W26" s="1027"/>
      <c r="X26" s="1028"/>
      <c r="Y26" s="427" t="s">
        <v>54</v>
      </c>
      <c r="Z26" s="1032"/>
      <c r="AA26" s="1033"/>
      <c r="AB26" s="535"/>
      <c r="AC26" s="1038"/>
      <c r="AD26" s="103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6"/>
      <c r="B27" s="417"/>
      <c r="C27" s="417"/>
      <c r="D27" s="417"/>
      <c r="E27" s="417"/>
      <c r="F27" s="41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4" t="s">
        <v>182</v>
      </c>
      <c r="AC27" s="1034"/>
      <c r="AD27" s="103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9" t="s">
        <v>350</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40"/>
      <c r="Z30" s="839"/>
      <c r="AA30" s="840"/>
      <c r="AB30" s="1044" t="s">
        <v>11</v>
      </c>
      <c r="AC30" s="1045"/>
      <c r="AD30" s="1046"/>
      <c r="AE30" s="248" t="s">
        <v>394</v>
      </c>
      <c r="AF30" s="248"/>
      <c r="AG30" s="248"/>
      <c r="AH30" s="248"/>
      <c r="AI30" s="248" t="s">
        <v>392</v>
      </c>
      <c r="AJ30" s="248"/>
      <c r="AK30" s="248"/>
      <c r="AL30" s="248"/>
      <c r="AM30" s="248" t="s">
        <v>421</v>
      </c>
      <c r="AN30" s="248"/>
      <c r="AO30" s="248"/>
      <c r="AP30" s="242"/>
      <c r="AQ30" s="158" t="s">
        <v>235</v>
      </c>
      <c r="AR30" s="129"/>
      <c r="AS30" s="129"/>
      <c r="AT30" s="130"/>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407" t="s">
        <v>181</v>
      </c>
      <c r="AX31" s="408"/>
    </row>
    <row r="32" spans="1:50" ht="22.5" customHeight="1" x14ac:dyDescent="0.15">
      <c r="A32" s="412"/>
      <c r="B32" s="410"/>
      <c r="C32" s="410"/>
      <c r="D32" s="410"/>
      <c r="E32" s="410"/>
      <c r="F32" s="411"/>
      <c r="G32" s="573"/>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73"/>
      <c r="AC32" s="1039"/>
      <c r="AD32" s="103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3"/>
      <c r="B33" s="414"/>
      <c r="C33" s="414"/>
      <c r="D33" s="414"/>
      <c r="E33" s="414"/>
      <c r="F33" s="415"/>
      <c r="G33" s="1019"/>
      <c r="H33" s="1020"/>
      <c r="I33" s="1020"/>
      <c r="J33" s="1020"/>
      <c r="K33" s="1020"/>
      <c r="L33" s="1020"/>
      <c r="M33" s="1020"/>
      <c r="N33" s="1020"/>
      <c r="O33" s="1021"/>
      <c r="P33" s="1027"/>
      <c r="Q33" s="1027"/>
      <c r="R33" s="1027"/>
      <c r="S33" s="1027"/>
      <c r="T33" s="1027"/>
      <c r="U33" s="1027"/>
      <c r="V33" s="1027"/>
      <c r="W33" s="1027"/>
      <c r="X33" s="1028"/>
      <c r="Y33" s="427" t="s">
        <v>54</v>
      </c>
      <c r="Z33" s="1032"/>
      <c r="AA33" s="1033"/>
      <c r="AB33" s="535"/>
      <c r="AC33" s="1038"/>
      <c r="AD33" s="103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6"/>
      <c r="B34" s="417"/>
      <c r="C34" s="417"/>
      <c r="D34" s="417"/>
      <c r="E34" s="417"/>
      <c r="F34" s="41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4" t="s">
        <v>182</v>
      </c>
      <c r="AC34" s="1034"/>
      <c r="AD34" s="103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9" t="s">
        <v>350</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40"/>
      <c r="Z37" s="839"/>
      <c r="AA37" s="840"/>
      <c r="AB37" s="1044" t="s">
        <v>11</v>
      </c>
      <c r="AC37" s="1045"/>
      <c r="AD37" s="1046"/>
      <c r="AE37" s="248" t="s">
        <v>394</v>
      </c>
      <c r="AF37" s="248"/>
      <c r="AG37" s="248"/>
      <c r="AH37" s="248"/>
      <c r="AI37" s="248" t="s">
        <v>392</v>
      </c>
      <c r="AJ37" s="248"/>
      <c r="AK37" s="248"/>
      <c r="AL37" s="248"/>
      <c r="AM37" s="248" t="s">
        <v>421</v>
      </c>
      <c r="AN37" s="248"/>
      <c r="AO37" s="248"/>
      <c r="AP37" s="242"/>
      <c r="AQ37" s="158" t="s">
        <v>235</v>
      </c>
      <c r="AR37" s="129"/>
      <c r="AS37" s="129"/>
      <c r="AT37" s="130"/>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407" t="s">
        <v>181</v>
      </c>
      <c r="AX38" s="408"/>
    </row>
    <row r="39" spans="1:50" ht="22.5" customHeight="1" x14ac:dyDescent="0.15">
      <c r="A39" s="412"/>
      <c r="B39" s="410"/>
      <c r="C39" s="410"/>
      <c r="D39" s="410"/>
      <c r="E39" s="410"/>
      <c r="F39" s="411"/>
      <c r="G39" s="573"/>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73"/>
      <c r="AC39" s="1039"/>
      <c r="AD39" s="103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3"/>
      <c r="B40" s="414"/>
      <c r="C40" s="414"/>
      <c r="D40" s="414"/>
      <c r="E40" s="414"/>
      <c r="F40" s="415"/>
      <c r="G40" s="1019"/>
      <c r="H40" s="1020"/>
      <c r="I40" s="1020"/>
      <c r="J40" s="1020"/>
      <c r="K40" s="1020"/>
      <c r="L40" s="1020"/>
      <c r="M40" s="1020"/>
      <c r="N40" s="1020"/>
      <c r="O40" s="1021"/>
      <c r="P40" s="1027"/>
      <c r="Q40" s="1027"/>
      <c r="R40" s="1027"/>
      <c r="S40" s="1027"/>
      <c r="T40" s="1027"/>
      <c r="U40" s="1027"/>
      <c r="V40" s="1027"/>
      <c r="W40" s="1027"/>
      <c r="X40" s="1028"/>
      <c r="Y40" s="427" t="s">
        <v>54</v>
      </c>
      <c r="Z40" s="1032"/>
      <c r="AA40" s="1033"/>
      <c r="AB40" s="535"/>
      <c r="AC40" s="1038"/>
      <c r="AD40" s="10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6"/>
      <c r="B41" s="417"/>
      <c r="C41" s="417"/>
      <c r="D41" s="417"/>
      <c r="E41" s="417"/>
      <c r="F41" s="41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4" t="s">
        <v>182</v>
      </c>
      <c r="AC41" s="1034"/>
      <c r="AD41" s="103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9" t="s">
        <v>350</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40"/>
      <c r="Z44" s="839"/>
      <c r="AA44" s="840"/>
      <c r="AB44" s="1044" t="s">
        <v>11</v>
      </c>
      <c r="AC44" s="1045"/>
      <c r="AD44" s="1046"/>
      <c r="AE44" s="248" t="s">
        <v>394</v>
      </c>
      <c r="AF44" s="248"/>
      <c r="AG44" s="248"/>
      <c r="AH44" s="248"/>
      <c r="AI44" s="248" t="s">
        <v>392</v>
      </c>
      <c r="AJ44" s="248"/>
      <c r="AK44" s="248"/>
      <c r="AL44" s="248"/>
      <c r="AM44" s="248" t="s">
        <v>421</v>
      </c>
      <c r="AN44" s="248"/>
      <c r="AO44" s="248"/>
      <c r="AP44" s="242"/>
      <c r="AQ44" s="158" t="s">
        <v>235</v>
      </c>
      <c r="AR44" s="129"/>
      <c r="AS44" s="129"/>
      <c r="AT44" s="130"/>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407" t="s">
        <v>181</v>
      </c>
      <c r="AX45" s="408"/>
    </row>
    <row r="46" spans="1:50" ht="22.5" customHeight="1" x14ac:dyDescent="0.15">
      <c r="A46" s="412"/>
      <c r="B46" s="410"/>
      <c r="C46" s="410"/>
      <c r="D46" s="410"/>
      <c r="E46" s="410"/>
      <c r="F46" s="411"/>
      <c r="G46" s="573"/>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73"/>
      <c r="AC46" s="1039"/>
      <c r="AD46" s="103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3"/>
      <c r="B47" s="414"/>
      <c r="C47" s="414"/>
      <c r="D47" s="414"/>
      <c r="E47" s="414"/>
      <c r="F47" s="415"/>
      <c r="G47" s="1019"/>
      <c r="H47" s="1020"/>
      <c r="I47" s="1020"/>
      <c r="J47" s="1020"/>
      <c r="K47" s="1020"/>
      <c r="L47" s="1020"/>
      <c r="M47" s="1020"/>
      <c r="N47" s="1020"/>
      <c r="O47" s="1021"/>
      <c r="P47" s="1027"/>
      <c r="Q47" s="1027"/>
      <c r="R47" s="1027"/>
      <c r="S47" s="1027"/>
      <c r="T47" s="1027"/>
      <c r="U47" s="1027"/>
      <c r="V47" s="1027"/>
      <c r="W47" s="1027"/>
      <c r="X47" s="1028"/>
      <c r="Y47" s="427" t="s">
        <v>54</v>
      </c>
      <c r="Z47" s="1032"/>
      <c r="AA47" s="1033"/>
      <c r="AB47" s="535"/>
      <c r="AC47" s="1038"/>
      <c r="AD47" s="10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6"/>
      <c r="B48" s="417"/>
      <c r="C48" s="417"/>
      <c r="D48" s="417"/>
      <c r="E48" s="417"/>
      <c r="F48" s="41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4" t="s">
        <v>182</v>
      </c>
      <c r="AC48" s="1034"/>
      <c r="AD48" s="103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350</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40"/>
      <c r="Z51" s="839"/>
      <c r="AA51" s="840"/>
      <c r="AB51" s="242" t="s">
        <v>11</v>
      </c>
      <c r="AC51" s="1045"/>
      <c r="AD51" s="1046"/>
      <c r="AE51" s="248" t="s">
        <v>394</v>
      </c>
      <c r="AF51" s="248"/>
      <c r="AG51" s="248"/>
      <c r="AH51" s="248"/>
      <c r="AI51" s="248" t="s">
        <v>392</v>
      </c>
      <c r="AJ51" s="248"/>
      <c r="AK51" s="248"/>
      <c r="AL51" s="248"/>
      <c r="AM51" s="248" t="s">
        <v>421</v>
      </c>
      <c r="AN51" s="248"/>
      <c r="AO51" s="248"/>
      <c r="AP51" s="242"/>
      <c r="AQ51" s="158" t="s">
        <v>235</v>
      </c>
      <c r="AR51" s="129"/>
      <c r="AS51" s="129"/>
      <c r="AT51" s="130"/>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407" t="s">
        <v>181</v>
      </c>
      <c r="AX52" s="408"/>
    </row>
    <row r="53" spans="1:50" ht="22.5" customHeight="1" x14ac:dyDescent="0.15">
      <c r="A53" s="412"/>
      <c r="B53" s="410"/>
      <c r="C53" s="410"/>
      <c r="D53" s="410"/>
      <c r="E53" s="410"/>
      <c r="F53" s="411"/>
      <c r="G53" s="573"/>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73"/>
      <c r="AC53" s="1039"/>
      <c r="AD53" s="103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3"/>
      <c r="B54" s="414"/>
      <c r="C54" s="414"/>
      <c r="D54" s="414"/>
      <c r="E54" s="414"/>
      <c r="F54" s="415"/>
      <c r="G54" s="1019"/>
      <c r="H54" s="1020"/>
      <c r="I54" s="1020"/>
      <c r="J54" s="1020"/>
      <c r="K54" s="1020"/>
      <c r="L54" s="1020"/>
      <c r="M54" s="1020"/>
      <c r="N54" s="1020"/>
      <c r="O54" s="1021"/>
      <c r="P54" s="1027"/>
      <c r="Q54" s="1027"/>
      <c r="R54" s="1027"/>
      <c r="S54" s="1027"/>
      <c r="T54" s="1027"/>
      <c r="U54" s="1027"/>
      <c r="V54" s="1027"/>
      <c r="W54" s="1027"/>
      <c r="X54" s="1028"/>
      <c r="Y54" s="427" t="s">
        <v>54</v>
      </c>
      <c r="Z54" s="1032"/>
      <c r="AA54" s="1033"/>
      <c r="AB54" s="535"/>
      <c r="AC54" s="1038"/>
      <c r="AD54" s="10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6"/>
      <c r="B55" s="417"/>
      <c r="C55" s="417"/>
      <c r="D55" s="417"/>
      <c r="E55" s="417"/>
      <c r="F55" s="41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4" t="s">
        <v>182</v>
      </c>
      <c r="AC55" s="1034"/>
      <c r="AD55" s="103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9" t="s">
        <v>350</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40"/>
      <c r="Z58" s="839"/>
      <c r="AA58" s="840"/>
      <c r="AB58" s="1044" t="s">
        <v>11</v>
      </c>
      <c r="AC58" s="1045"/>
      <c r="AD58" s="1046"/>
      <c r="AE58" s="248" t="s">
        <v>394</v>
      </c>
      <c r="AF58" s="248"/>
      <c r="AG58" s="248"/>
      <c r="AH58" s="248"/>
      <c r="AI58" s="248" t="s">
        <v>392</v>
      </c>
      <c r="AJ58" s="248"/>
      <c r="AK58" s="248"/>
      <c r="AL58" s="248"/>
      <c r="AM58" s="248" t="s">
        <v>421</v>
      </c>
      <c r="AN58" s="248"/>
      <c r="AO58" s="248"/>
      <c r="AP58" s="242"/>
      <c r="AQ58" s="158" t="s">
        <v>235</v>
      </c>
      <c r="AR58" s="129"/>
      <c r="AS58" s="129"/>
      <c r="AT58" s="130"/>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407" t="s">
        <v>181</v>
      </c>
      <c r="AX59" s="408"/>
    </row>
    <row r="60" spans="1:50" ht="22.5" customHeight="1" x14ac:dyDescent="0.15">
      <c r="A60" s="412"/>
      <c r="B60" s="410"/>
      <c r="C60" s="410"/>
      <c r="D60" s="410"/>
      <c r="E60" s="410"/>
      <c r="F60" s="411"/>
      <c r="G60" s="573"/>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73"/>
      <c r="AC60" s="1039"/>
      <c r="AD60" s="103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3"/>
      <c r="B61" s="414"/>
      <c r="C61" s="414"/>
      <c r="D61" s="414"/>
      <c r="E61" s="414"/>
      <c r="F61" s="415"/>
      <c r="G61" s="1019"/>
      <c r="H61" s="1020"/>
      <c r="I61" s="1020"/>
      <c r="J61" s="1020"/>
      <c r="K61" s="1020"/>
      <c r="L61" s="1020"/>
      <c r="M61" s="1020"/>
      <c r="N61" s="1020"/>
      <c r="O61" s="1021"/>
      <c r="P61" s="1027"/>
      <c r="Q61" s="1027"/>
      <c r="R61" s="1027"/>
      <c r="S61" s="1027"/>
      <c r="T61" s="1027"/>
      <c r="U61" s="1027"/>
      <c r="V61" s="1027"/>
      <c r="W61" s="1027"/>
      <c r="X61" s="1028"/>
      <c r="Y61" s="427" t="s">
        <v>54</v>
      </c>
      <c r="Z61" s="1032"/>
      <c r="AA61" s="1033"/>
      <c r="AB61" s="535"/>
      <c r="AC61" s="1038"/>
      <c r="AD61" s="10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6"/>
      <c r="B62" s="417"/>
      <c r="C62" s="417"/>
      <c r="D62" s="417"/>
      <c r="E62" s="417"/>
      <c r="F62" s="41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4" t="s">
        <v>182</v>
      </c>
      <c r="AC62" s="1034"/>
      <c r="AD62" s="103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9" t="s">
        <v>350</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40"/>
      <c r="Z65" s="839"/>
      <c r="AA65" s="840"/>
      <c r="AB65" s="1044" t="s">
        <v>11</v>
      </c>
      <c r="AC65" s="1045"/>
      <c r="AD65" s="1046"/>
      <c r="AE65" s="248" t="s">
        <v>394</v>
      </c>
      <c r="AF65" s="248"/>
      <c r="AG65" s="248"/>
      <c r="AH65" s="248"/>
      <c r="AI65" s="248" t="s">
        <v>392</v>
      </c>
      <c r="AJ65" s="248"/>
      <c r="AK65" s="248"/>
      <c r="AL65" s="248"/>
      <c r="AM65" s="248" t="s">
        <v>421</v>
      </c>
      <c r="AN65" s="248"/>
      <c r="AO65" s="248"/>
      <c r="AP65" s="242"/>
      <c r="AQ65" s="158" t="s">
        <v>235</v>
      </c>
      <c r="AR65" s="129"/>
      <c r="AS65" s="129"/>
      <c r="AT65" s="130"/>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407" t="s">
        <v>181</v>
      </c>
      <c r="AX66" s="408"/>
    </row>
    <row r="67" spans="1:50" ht="22.5" customHeight="1" x14ac:dyDescent="0.15">
      <c r="A67" s="412"/>
      <c r="B67" s="410"/>
      <c r="C67" s="410"/>
      <c r="D67" s="410"/>
      <c r="E67" s="410"/>
      <c r="F67" s="411"/>
      <c r="G67" s="573"/>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73"/>
      <c r="AC67" s="1039"/>
      <c r="AD67" s="103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3"/>
      <c r="B68" s="414"/>
      <c r="C68" s="414"/>
      <c r="D68" s="414"/>
      <c r="E68" s="414"/>
      <c r="F68" s="415"/>
      <c r="G68" s="1019"/>
      <c r="H68" s="1020"/>
      <c r="I68" s="1020"/>
      <c r="J68" s="1020"/>
      <c r="K68" s="1020"/>
      <c r="L68" s="1020"/>
      <c r="M68" s="1020"/>
      <c r="N68" s="1020"/>
      <c r="O68" s="1021"/>
      <c r="P68" s="1027"/>
      <c r="Q68" s="1027"/>
      <c r="R68" s="1027"/>
      <c r="S68" s="1027"/>
      <c r="T68" s="1027"/>
      <c r="U68" s="1027"/>
      <c r="V68" s="1027"/>
      <c r="W68" s="1027"/>
      <c r="X68" s="1028"/>
      <c r="Y68" s="427" t="s">
        <v>54</v>
      </c>
      <c r="Z68" s="1032"/>
      <c r="AA68" s="1033"/>
      <c r="AB68" s="535"/>
      <c r="AC68" s="1038"/>
      <c r="AD68" s="103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6"/>
      <c r="B69" s="417"/>
      <c r="C69" s="417"/>
      <c r="D69" s="417"/>
      <c r="E69" s="417"/>
      <c r="F69" s="418"/>
      <c r="G69" s="1022"/>
      <c r="H69" s="1023"/>
      <c r="I69" s="1023"/>
      <c r="J69" s="1023"/>
      <c r="K69" s="1023"/>
      <c r="L69" s="1023"/>
      <c r="M69" s="1023"/>
      <c r="N69" s="1023"/>
      <c r="O69" s="1024"/>
      <c r="P69" s="1029"/>
      <c r="Q69" s="1029"/>
      <c r="R69" s="1029"/>
      <c r="S69" s="1029"/>
      <c r="T69" s="1029"/>
      <c r="U69" s="1029"/>
      <c r="V69" s="1029"/>
      <c r="W69" s="1029"/>
      <c r="X69" s="1030"/>
      <c r="Y69" s="427" t="s">
        <v>13</v>
      </c>
      <c r="Z69" s="1032"/>
      <c r="AA69" s="1033"/>
      <c r="AB69" s="56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605" t="s">
        <v>368</v>
      </c>
      <c r="H2" s="606"/>
      <c r="I2" s="606"/>
      <c r="J2" s="606"/>
      <c r="K2" s="606"/>
      <c r="L2" s="606"/>
      <c r="M2" s="606"/>
      <c r="N2" s="606"/>
      <c r="O2" s="606"/>
      <c r="P2" s="606"/>
      <c r="Q2" s="606"/>
      <c r="R2" s="606"/>
      <c r="S2" s="606"/>
      <c r="T2" s="606"/>
      <c r="U2" s="606"/>
      <c r="V2" s="606"/>
      <c r="W2" s="606"/>
      <c r="X2" s="606"/>
      <c r="Y2" s="606"/>
      <c r="Z2" s="606"/>
      <c r="AA2" s="606"/>
      <c r="AB2" s="607"/>
      <c r="AC2" s="605" t="s">
        <v>370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2"/>
      <c r="B4" s="1063"/>
      <c r="C4" s="1063"/>
      <c r="D4" s="1063"/>
      <c r="E4" s="1063"/>
      <c r="F4" s="1064"/>
      <c r="G4" s="680"/>
      <c r="H4" s="681"/>
      <c r="I4" s="681"/>
      <c r="J4" s="681"/>
      <c r="K4" s="682"/>
      <c r="L4" s="674"/>
      <c r="M4" s="675"/>
      <c r="N4" s="675"/>
      <c r="O4" s="675"/>
      <c r="P4" s="675"/>
      <c r="Q4" s="675"/>
      <c r="R4" s="675"/>
      <c r="S4" s="675"/>
      <c r="T4" s="675"/>
      <c r="U4" s="675"/>
      <c r="V4" s="675"/>
      <c r="W4" s="675"/>
      <c r="X4" s="676"/>
      <c r="Y4" s="397"/>
      <c r="Z4" s="398"/>
      <c r="AA4" s="398"/>
      <c r="AB4" s="815"/>
      <c r="AC4" s="680"/>
      <c r="AD4" s="681"/>
      <c r="AE4" s="681"/>
      <c r="AF4" s="681"/>
      <c r="AG4" s="682"/>
      <c r="AH4" s="674"/>
      <c r="AI4" s="675"/>
      <c r="AJ4" s="675"/>
      <c r="AK4" s="675"/>
      <c r="AL4" s="675"/>
      <c r="AM4" s="675"/>
      <c r="AN4" s="675"/>
      <c r="AO4" s="675"/>
      <c r="AP4" s="675"/>
      <c r="AQ4" s="675"/>
      <c r="AR4" s="675"/>
      <c r="AS4" s="675"/>
      <c r="AT4" s="676"/>
      <c r="AU4" s="397"/>
      <c r="AV4" s="398"/>
      <c r="AW4" s="398"/>
      <c r="AX4" s="399"/>
    </row>
    <row r="5" spans="1:50" ht="24.75" customHeight="1" x14ac:dyDescent="0.15">
      <c r="A5" s="1062"/>
      <c r="B5" s="1063"/>
      <c r="C5" s="1063"/>
      <c r="D5" s="1063"/>
      <c r="E5" s="1063"/>
      <c r="F5" s="1064"/>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2"/>
      <c r="B6" s="1063"/>
      <c r="C6" s="1063"/>
      <c r="D6" s="1063"/>
      <c r="E6" s="1063"/>
      <c r="F6" s="1064"/>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2"/>
      <c r="B7" s="1063"/>
      <c r="C7" s="1063"/>
      <c r="D7" s="1063"/>
      <c r="E7" s="1063"/>
      <c r="F7" s="1064"/>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2"/>
      <c r="B8" s="1063"/>
      <c r="C8" s="1063"/>
      <c r="D8" s="1063"/>
      <c r="E8" s="1063"/>
      <c r="F8" s="1064"/>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2"/>
      <c r="B9" s="1063"/>
      <c r="C9" s="1063"/>
      <c r="D9" s="1063"/>
      <c r="E9" s="1063"/>
      <c r="F9" s="1064"/>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2"/>
      <c r="B10" s="1063"/>
      <c r="C10" s="1063"/>
      <c r="D10" s="1063"/>
      <c r="E10" s="1063"/>
      <c r="F10" s="1064"/>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2"/>
      <c r="B11" s="1063"/>
      <c r="C11" s="1063"/>
      <c r="D11" s="1063"/>
      <c r="E11" s="1063"/>
      <c r="F11" s="1064"/>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2"/>
      <c r="B12" s="1063"/>
      <c r="C12" s="1063"/>
      <c r="D12" s="1063"/>
      <c r="E12" s="1063"/>
      <c r="F12" s="1064"/>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2"/>
      <c r="B13" s="1063"/>
      <c r="C13" s="1063"/>
      <c r="D13" s="1063"/>
      <c r="E13" s="1063"/>
      <c r="F13" s="1064"/>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605" t="s">
        <v>271</v>
      </c>
      <c r="H15" s="606"/>
      <c r="I15" s="606"/>
      <c r="J15" s="606"/>
      <c r="K15" s="606"/>
      <c r="L15" s="606"/>
      <c r="M15" s="606"/>
      <c r="N15" s="606"/>
      <c r="O15" s="606"/>
      <c r="P15" s="606"/>
      <c r="Q15" s="606"/>
      <c r="R15" s="606"/>
      <c r="S15" s="606"/>
      <c r="T15" s="606"/>
      <c r="U15" s="606"/>
      <c r="V15" s="606"/>
      <c r="W15" s="606"/>
      <c r="X15" s="606"/>
      <c r="Y15" s="606"/>
      <c r="Z15" s="606"/>
      <c r="AA15" s="606"/>
      <c r="AB15" s="607"/>
      <c r="AC15" s="605" t="s">
        <v>272</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62"/>
      <c r="B16" s="1063"/>
      <c r="C16" s="1063"/>
      <c r="D16" s="1063"/>
      <c r="E16" s="1063"/>
      <c r="F16" s="1064"/>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2"/>
      <c r="B17" s="1063"/>
      <c r="C17" s="1063"/>
      <c r="D17" s="1063"/>
      <c r="E17" s="1063"/>
      <c r="F17" s="1064"/>
      <c r="G17" s="680"/>
      <c r="H17" s="681"/>
      <c r="I17" s="681"/>
      <c r="J17" s="681"/>
      <c r="K17" s="682"/>
      <c r="L17" s="674"/>
      <c r="M17" s="675"/>
      <c r="N17" s="675"/>
      <c r="O17" s="675"/>
      <c r="P17" s="675"/>
      <c r="Q17" s="675"/>
      <c r="R17" s="675"/>
      <c r="S17" s="675"/>
      <c r="T17" s="675"/>
      <c r="U17" s="675"/>
      <c r="V17" s="675"/>
      <c r="W17" s="675"/>
      <c r="X17" s="676"/>
      <c r="Y17" s="397"/>
      <c r="Z17" s="398"/>
      <c r="AA17" s="398"/>
      <c r="AB17" s="815"/>
      <c r="AC17" s="680"/>
      <c r="AD17" s="681"/>
      <c r="AE17" s="681"/>
      <c r="AF17" s="681"/>
      <c r="AG17" s="682"/>
      <c r="AH17" s="674"/>
      <c r="AI17" s="675"/>
      <c r="AJ17" s="675"/>
      <c r="AK17" s="675"/>
      <c r="AL17" s="675"/>
      <c r="AM17" s="675"/>
      <c r="AN17" s="675"/>
      <c r="AO17" s="675"/>
      <c r="AP17" s="675"/>
      <c r="AQ17" s="675"/>
      <c r="AR17" s="675"/>
      <c r="AS17" s="675"/>
      <c r="AT17" s="676"/>
      <c r="AU17" s="397"/>
      <c r="AV17" s="398"/>
      <c r="AW17" s="398"/>
      <c r="AX17" s="399"/>
    </row>
    <row r="18" spans="1:50" ht="24.75" customHeight="1" x14ac:dyDescent="0.15">
      <c r="A18" s="1062"/>
      <c r="B18" s="1063"/>
      <c r="C18" s="1063"/>
      <c r="D18" s="1063"/>
      <c r="E18" s="1063"/>
      <c r="F18" s="1064"/>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2"/>
      <c r="B19" s="1063"/>
      <c r="C19" s="1063"/>
      <c r="D19" s="1063"/>
      <c r="E19" s="1063"/>
      <c r="F19" s="1064"/>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2"/>
      <c r="B20" s="1063"/>
      <c r="C20" s="1063"/>
      <c r="D20" s="1063"/>
      <c r="E20" s="1063"/>
      <c r="F20" s="1064"/>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2"/>
      <c r="B21" s="1063"/>
      <c r="C21" s="1063"/>
      <c r="D21" s="1063"/>
      <c r="E21" s="1063"/>
      <c r="F21" s="1064"/>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2"/>
      <c r="B22" s="1063"/>
      <c r="C22" s="1063"/>
      <c r="D22" s="1063"/>
      <c r="E22" s="1063"/>
      <c r="F22" s="1064"/>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2"/>
      <c r="B23" s="1063"/>
      <c r="C23" s="1063"/>
      <c r="D23" s="1063"/>
      <c r="E23" s="1063"/>
      <c r="F23" s="1064"/>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2"/>
      <c r="B24" s="1063"/>
      <c r="C24" s="1063"/>
      <c r="D24" s="1063"/>
      <c r="E24" s="1063"/>
      <c r="F24" s="1064"/>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2"/>
      <c r="B25" s="1063"/>
      <c r="C25" s="1063"/>
      <c r="D25" s="1063"/>
      <c r="E25" s="1063"/>
      <c r="F25" s="1064"/>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2"/>
      <c r="B26" s="1063"/>
      <c r="C26" s="1063"/>
      <c r="D26" s="1063"/>
      <c r="E26" s="1063"/>
      <c r="F26" s="1064"/>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605" t="s">
        <v>270</v>
      </c>
      <c r="H28" s="606"/>
      <c r="I28" s="606"/>
      <c r="J28" s="606"/>
      <c r="K28" s="606"/>
      <c r="L28" s="606"/>
      <c r="M28" s="606"/>
      <c r="N28" s="606"/>
      <c r="O28" s="606"/>
      <c r="P28" s="606"/>
      <c r="Q28" s="606"/>
      <c r="R28" s="606"/>
      <c r="S28" s="606"/>
      <c r="T28" s="606"/>
      <c r="U28" s="606"/>
      <c r="V28" s="606"/>
      <c r="W28" s="606"/>
      <c r="X28" s="606"/>
      <c r="Y28" s="606"/>
      <c r="Z28" s="606"/>
      <c r="AA28" s="606"/>
      <c r="AB28" s="607"/>
      <c r="AC28" s="605" t="s">
        <v>273</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62"/>
      <c r="B29" s="1063"/>
      <c r="C29" s="1063"/>
      <c r="D29" s="1063"/>
      <c r="E29" s="1063"/>
      <c r="F29" s="1064"/>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2"/>
      <c r="B30" s="1063"/>
      <c r="C30" s="1063"/>
      <c r="D30" s="1063"/>
      <c r="E30" s="1063"/>
      <c r="F30" s="1064"/>
      <c r="G30" s="680"/>
      <c r="H30" s="681"/>
      <c r="I30" s="681"/>
      <c r="J30" s="681"/>
      <c r="K30" s="682"/>
      <c r="L30" s="674"/>
      <c r="M30" s="675"/>
      <c r="N30" s="675"/>
      <c r="O30" s="675"/>
      <c r="P30" s="675"/>
      <c r="Q30" s="675"/>
      <c r="R30" s="675"/>
      <c r="S30" s="675"/>
      <c r="T30" s="675"/>
      <c r="U30" s="675"/>
      <c r="V30" s="675"/>
      <c r="W30" s="675"/>
      <c r="X30" s="676"/>
      <c r="Y30" s="397"/>
      <c r="Z30" s="398"/>
      <c r="AA30" s="398"/>
      <c r="AB30" s="815"/>
      <c r="AC30" s="680"/>
      <c r="AD30" s="681"/>
      <c r="AE30" s="681"/>
      <c r="AF30" s="681"/>
      <c r="AG30" s="682"/>
      <c r="AH30" s="674"/>
      <c r="AI30" s="675"/>
      <c r="AJ30" s="675"/>
      <c r="AK30" s="675"/>
      <c r="AL30" s="675"/>
      <c r="AM30" s="675"/>
      <c r="AN30" s="675"/>
      <c r="AO30" s="675"/>
      <c r="AP30" s="675"/>
      <c r="AQ30" s="675"/>
      <c r="AR30" s="675"/>
      <c r="AS30" s="675"/>
      <c r="AT30" s="676"/>
      <c r="AU30" s="397"/>
      <c r="AV30" s="398"/>
      <c r="AW30" s="398"/>
      <c r="AX30" s="399"/>
    </row>
    <row r="31" spans="1:50" ht="24.75" customHeight="1" x14ac:dyDescent="0.15">
      <c r="A31" s="1062"/>
      <c r="B31" s="1063"/>
      <c r="C31" s="1063"/>
      <c r="D31" s="1063"/>
      <c r="E31" s="1063"/>
      <c r="F31" s="1064"/>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2"/>
      <c r="B32" s="1063"/>
      <c r="C32" s="1063"/>
      <c r="D32" s="1063"/>
      <c r="E32" s="1063"/>
      <c r="F32" s="1064"/>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2"/>
      <c r="B33" s="1063"/>
      <c r="C33" s="1063"/>
      <c r="D33" s="1063"/>
      <c r="E33" s="1063"/>
      <c r="F33" s="1064"/>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2"/>
      <c r="B34" s="1063"/>
      <c r="C34" s="1063"/>
      <c r="D34" s="1063"/>
      <c r="E34" s="1063"/>
      <c r="F34" s="1064"/>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2"/>
      <c r="B35" s="1063"/>
      <c r="C35" s="1063"/>
      <c r="D35" s="1063"/>
      <c r="E35" s="1063"/>
      <c r="F35" s="1064"/>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2"/>
      <c r="B36" s="1063"/>
      <c r="C36" s="1063"/>
      <c r="D36" s="1063"/>
      <c r="E36" s="1063"/>
      <c r="F36" s="1064"/>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2"/>
      <c r="B37" s="1063"/>
      <c r="C37" s="1063"/>
      <c r="D37" s="1063"/>
      <c r="E37" s="1063"/>
      <c r="F37" s="1064"/>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2"/>
      <c r="B38" s="1063"/>
      <c r="C38" s="1063"/>
      <c r="D38" s="1063"/>
      <c r="E38" s="1063"/>
      <c r="F38" s="1064"/>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2"/>
      <c r="B39" s="1063"/>
      <c r="C39" s="1063"/>
      <c r="D39" s="1063"/>
      <c r="E39" s="1063"/>
      <c r="F39" s="1064"/>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605" t="s">
        <v>318</v>
      </c>
      <c r="H41" s="606"/>
      <c r="I41" s="606"/>
      <c r="J41" s="606"/>
      <c r="K41" s="606"/>
      <c r="L41" s="606"/>
      <c r="M41" s="606"/>
      <c r="N41" s="606"/>
      <c r="O41" s="606"/>
      <c r="P41" s="606"/>
      <c r="Q41" s="606"/>
      <c r="R41" s="606"/>
      <c r="S41" s="606"/>
      <c r="T41" s="606"/>
      <c r="U41" s="606"/>
      <c r="V41" s="606"/>
      <c r="W41" s="606"/>
      <c r="X41" s="606"/>
      <c r="Y41" s="606"/>
      <c r="Z41" s="606"/>
      <c r="AA41" s="606"/>
      <c r="AB41" s="607"/>
      <c r="AC41" s="605" t="s">
        <v>184</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62"/>
      <c r="B42" s="1063"/>
      <c r="C42" s="1063"/>
      <c r="D42" s="1063"/>
      <c r="E42" s="1063"/>
      <c r="F42" s="1064"/>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2"/>
      <c r="B43" s="1063"/>
      <c r="C43" s="1063"/>
      <c r="D43" s="1063"/>
      <c r="E43" s="1063"/>
      <c r="F43" s="1064"/>
      <c r="G43" s="680"/>
      <c r="H43" s="681"/>
      <c r="I43" s="681"/>
      <c r="J43" s="681"/>
      <c r="K43" s="682"/>
      <c r="L43" s="674"/>
      <c r="M43" s="675"/>
      <c r="N43" s="675"/>
      <c r="O43" s="675"/>
      <c r="P43" s="675"/>
      <c r="Q43" s="675"/>
      <c r="R43" s="675"/>
      <c r="S43" s="675"/>
      <c r="T43" s="675"/>
      <c r="U43" s="675"/>
      <c r="V43" s="675"/>
      <c r="W43" s="675"/>
      <c r="X43" s="676"/>
      <c r="Y43" s="397"/>
      <c r="Z43" s="398"/>
      <c r="AA43" s="398"/>
      <c r="AB43" s="815"/>
      <c r="AC43" s="680"/>
      <c r="AD43" s="681"/>
      <c r="AE43" s="681"/>
      <c r="AF43" s="681"/>
      <c r="AG43" s="682"/>
      <c r="AH43" s="674"/>
      <c r="AI43" s="675"/>
      <c r="AJ43" s="675"/>
      <c r="AK43" s="675"/>
      <c r="AL43" s="675"/>
      <c r="AM43" s="675"/>
      <c r="AN43" s="675"/>
      <c r="AO43" s="675"/>
      <c r="AP43" s="675"/>
      <c r="AQ43" s="675"/>
      <c r="AR43" s="675"/>
      <c r="AS43" s="675"/>
      <c r="AT43" s="676"/>
      <c r="AU43" s="397"/>
      <c r="AV43" s="398"/>
      <c r="AW43" s="398"/>
      <c r="AX43" s="399"/>
    </row>
    <row r="44" spans="1:50" ht="24.75" customHeight="1" x14ac:dyDescent="0.15">
      <c r="A44" s="1062"/>
      <c r="B44" s="1063"/>
      <c r="C44" s="1063"/>
      <c r="D44" s="1063"/>
      <c r="E44" s="1063"/>
      <c r="F44" s="1064"/>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2"/>
      <c r="B45" s="1063"/>
      <c r="C45" s="1063"/>
      <c r="D45" s="1063"/>
      <c r="E45" s="1063"/>
      <c r="F45" s="1064"/>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2"/>
      <c r="B46" s="1063"/>
      <c r="C46" s="1063"/>
      <c r="D46" s="1063"/>
      <c r="E46" s="1063"/>
      <c r="F46" s="1064"/>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2"/>
      <c r="B47" s="1063"/>
      <c r="C47" s="1063"/>
      <c r="D47" s="1063"/>
      <c r="E47" s="1063"/>
      <c r="F47" s="1064"/>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2"/>
      <c r="B48" s="1063"/>
      <c r="C48" s="1063"/>
      <c r="D48" s="1063"/>
      <c r="E48" s="1063"/>
      <c r="F48" s="1064"/>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2"/>
      <c r="B49" s="1063"/>
      <c r="C49" s="1063"/>
      <c r="D49" s="1063"/>
      <c r="E49" s="1063"/>
      <c r="F49" s="1064"/>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2"/>
      <c r="B50" s="1063"/>
      <c r="C50" s="1063"/>
      <c r="D50" s="1063"/>
      <c r="E50" s="1063"/>
      <c r="F50" s="1064"/>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2"/>
      <c r="B51" s="1063"/>
      <c r="C51" s="1063"/>
      <c r="D51" s="1063"/>
      <c r="E51" s="1063"/>
      <c r="F51" s="1064"/>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2"/>
      <c r="B52" s="1063"/>
      <c r="C52" s="1063"/>
      <c r="D52" s="1063"/>
      <c r="E52" s="1063"/>
      <c r="F52" s="1064"/>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605" t="s">
        <v>185</v>
      </c>
      <c r="H55" s="606"/>
      <c r="I55" s="606"/>
      <c r="J55" s="606"/>
      <c r="K55" s="606"/>
      <c r="L55" s="606"/>
      <c r="M55" s="606"/>
      <c r="N55" s="606"/>
      <c r="O55" s="606"/>
      <c r="P55" s="606"/>
      <c r="Q55" s="606"/>
      <c r="R55" s="606"/>
      <c r="S55" s="606"/>
      <c r="T55" s="606"/>
      <c r="U55" s="606"/>
      <c r="V55" s="606"/>
      <c r="W55" s="606"/>
      <c r="X55" s="606"/>
      <c r="Y55" s="606"/>
      <c r="Z55" s="606"/>
      <c r="AA55" s="606"/>
      <c r="AB55" s="607"/>
      <c r="AC55" s="605" t="s">
        <v>274</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62"/>
      <c r="B56" s="1063"/>
      <c r="C56" s="1063"/>
      <c r="D56" s="1063"/>
      <c r="E56" s="1063"/>
      <c r="F56" s="1064"/>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2"/>
      <c r="B57" s="1063"/>
      <c r="C57" s="1063"/>
      <c r="D57" s="1063"/>
      <c r="E57" s="1063"/>
      <c r="F57" s="1064"/>
      <c r="G57" s="680"/>
      <c r="H57" s="681"/>
      <c r="I57" s="681"/>
      <c r="J57" s="681"/>
      <c r="K57" s="682"/>
      <c r="L57" s="674"/>
      <c r="M57" s="675"/>
      <c r="N57" s="675"/>
      <c r="O57" s="675"/>
      <c r="P57" s="675"/>
      <c r="Q57" s="675"/>
      <c r="R57" s="675"/>
      <c r="S57" s="675"/>
      <c r="T57" s="675"/>
      <c r="U57" s="675"/>
      <c r="V57" s="675"/>
      <c r="W57" s="675"/>
      <c r="X57" s="676"/>
      <c r="Y57" s="397"/>
      <c r="Z57" s="398"/>
      <c r="AA57" s="398"/>
      <c r="AB57" s="815"/>
      <c r="AC57" s="680"/>
      <c r="AD57" s="681"/>
      <c r="AE57" s="681"/>
      <c r="AF57" s="681"/>
      <c r="AG57" s="682"/>
      <c r="AH57" s="674"/>
      <c r="AI57" s="675"/>
      <c r="AJ57" s="675"/>
      <c r="AK57" s="675"/>
      <c r="AL57" s="675"/>
      <c r="AM57" s="675"/>
      <c r="AN57" s="675"/>
      <c r="AO57" s="675"/>
      <c r="AP57" s="675"/>
      <c r="AQ57" s="675"/>
      <c r="AR57" s="675"/>
      <c r="AS57" s="675"/>
      <c r="AT57" s="676"/>
      <c r="AU57" s="397"/>
      <c r="AV57" s="398"/>
      <c r="AW57" s="398"/>
      <c r="AX57" s="399"/>
    </row>
    <row r="58" spans="1:50" ht="24.75" customHeight="1" x14ac:dyDescent="0.15">
      <c r="A58" s="1062"/>
      <c r="B58" s="1063"/>
      <c r="C58" s="1063"/>
      <c r="D58" s="1063"/>
      <c r="E58" s="1063"/>
      <c r="F58" s="1064"/>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2"/>
      <c r="B59" s="1063"/>
      <c r="C59" s="1063"/>
      <c r="D59" s="1063"/>
      <c r="E59" s="1063"/>
      <c r="F59" s="1064"/>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2"/>
      <c r="B60" s="1063"/>
      <c r="C60" s="1063"/>
      <c r="D60" s="1063"/>
      <c r="E60" s="1063"/>
      <c r="F60" s="1064"/>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2"/>
      <c r="B61" s="1063"/>
      <c r="C61" s="1063"/>
      <c r="D61" s="1063"/>
      <c r="E61" s="1063"/>
      <c r="F61" s="1064"/>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2"/>
      <c r="B62" s="1063"/>
      <c r="C62" s="1063"/>
      <c r="D62" s="1063"/>
      <c r="E62" s="1063"/>
      <c r="F62" s="1064"/>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2"/>
      <c r="B63" s="1063"/>
      <c r="C63" s="1063"/>
      <c r="D63" s="1063"/>
      <c r="E63" s="1063"/>
      <c r="F63" s="1064"/>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2"/>
      <c r="B64" s="1063"/>
      <c r="C64" s="1063"/>
      <c r="D64" s="1063"/>
      <c r="E64" s="1063"/>
      <c r="F64" s="1064"/>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2"/>
      <c r="B65" s="1063"/>
      <c r="C65" s="1063"/>
      <c r="D65" s="1063"/>
      <c r="E65" s="1063"/>
      <c r="F65" s="1064"/>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2"/>
      <c r="B66" s="1063"/>
      <c r="C66" s="1063"/>
      <c r="D66" s="1063"/>
      <c r="E66" s="1063"/>
      <c r="F66" s="1064"/>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605" t="s">
        <v>275</v>
      </c>
      <c r="H68" s="606"/>
      <c r="I68" s="606"/>
      <c r="J68" s="606"/>
      <c r="K68" s="606"/>
      <c r="L68" s="606"/>
      <c r="M68" s="606"/>
      <c r="N68" s="606"/>
      <c r="O68" s="606"/>
      <c r="P68" s="606"/>
      <c r="Q68" s="606"/>
      <c r="R68" s="606"/>
      <c r="S68" s="606"/>
      <c r="T68" s="606"/>
      <c r="U68" s="606"/>
      <c r="V68" s="606"/>
      <c r="W68" s="606"/>
      <c r="X68" s="606"/>
      <c r="Y68" s="606"/>
      <c r="Z68" s="606"/>
      <c r="AA68" s="606"/>
      <c r="AB68" s="607"/>
      <c r="AC68" s="605" t="s">
        <v>276</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62"/>
      <c r="B69" s="1063"/>
      <c r="C69" s="1063"/>
      <c r="D69" s="1063"/>
      <c r="E69" s="1063"/>
      <c r="F69" s="1064"/>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2"/>
      <c r="B70" s="1063"/>
      <c r="C70" s="1063"/>
      <c r="D70" s="1063"/>
      <c r="E70" s="1063"/>
      <c r="F70" s="1064"/>
      <c r="G70" s="680"/>
      <c r="H70" s="681"/>
      <c r="I70" s="681"/>
      <c r="J70" s="681"/>
      <c r="K70" s="682"/>
      <c r="L70" s="674"/>
      <c r="M70" s="675"/>
      <c r="N70" s="675"/>
      <c r="O70" s="675"/>
      <c r="P70" s="675"/>
      <c r="Q70" s="675"/>
      <c r="R70" s="675"/>
      <c r="S70" s="675"/>
      <c r="T70" s="675"/>
      <c r="U70" s="675"/>
      <c r="V70" s="675"/>
      <c r="W70" s="675"/>
      <c r="X70" s="676"/>
      <c r="Y70" s="397"/>
      <c r="Z70" s="398"/>
      <c r="AA70" s="398"/>
      <c r="AB70" s="815"/>
      <c r="AC70" s="680"/>
      <c r="AD70" s="681"/>
      <c r="AE70" s="681"/>
      <c r="AF70" s="681"/>
      <c r="AG70" s="682"/>
      <c r="AH70" s="674"/>
      <c r="AI70" s="675"/>
      <c r="AJ70" s="675"/>
      <c r="AK70" s="675"/>
      <c r="AL70" s="675"/>
      <c r="AM70" s="675"/>
      <c r="AN70" s="675"/>
      <c r="AO70" s="675"/>
      <c r="AP70" s="675"/>
      <c r="AQ70" s="675"/>
      <c r="AR70" s="675"/>
      <c r="AS70" s="675"/>
      <c r="AT70" s="676"/>
      <c r="AU70" s="397"/>
      <c r="AV70" s="398"/>
      <c r="AW70" s="398"/>
      <c r="AX70" s="399"/>
    </row>
    <row r="71" spans="1:50" ht="24.75" customHeight="1" x14ac:dyDescent="0.15">
      <c r="A71" s="1062"/>
      <c r="B71" s="1063"/>
      <c r="C71" s="1063"/>
      <c r="D71" s="1063"/>
      <c r="E71" s="1063"/>
      <c r="F71" s="1064"/>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2"/>
      <c r="B72" s="1063"/>
      <c r="C72" s="1063"/>
      <c r="D72" s="1063"/>
      <c r="E72" s="1063"/>
      <c r="F72" s="1064"/>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2"/>
      <c r="B73" s="1063"/>
      <c r="C73" s="1063"/>
      <c r="D73" s="1063"/>
      <c r="E73" s="1063"/>
      <c r="F73" s="1064"/>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2"/>
      <c r="B74" s="1063"/>
      <c r="C74" s="1063"/>
      <c r="D74" s="1063"/>
      <c r="E74" s="1063"/>
      <c r="F74" s="1064"/>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2"/>
      <c r="B75" s="1063"/>
      <c r="C75" s="1063"/>
      <c r="D75" s="1063"/>
      <c r="E75" s="1063"/>
      <c r="F75" s="1064"/>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2"/>
      <c r="B76" s="1063"/>
      <c r="C76" s="1063"/>
      <c r="D76" s="1063"/>
      <c r="E76" s="1063"/>
      <c r="F76" s="1064"/>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2"/>
      <c r="B77" s="1063"/>
      <c r="C77" s="1063"/>
      <c r="D77" s="1063"/>
      <c r="E77" s="1063"/>
      <c r="F77" s="1064"/>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2"/>
      <c r="B78" s="1063"/>
      <c r="C78" s="1063"/>
      <c r="D78" s="1063"/>
      <c r="E78" s="1063"/>
      <c r="F78" s="1064"/>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2"/>
      <c r="B79" s="1063"/>
      <c r="C79" s="1063"/>
      <c r="D79" s="1063"/>
      <c r="E79" s="1063"/>
      <c r="F79" s="1064"/>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605" t="s">
        <v>277</v>
      </c>
      <c r="H81" s="606"/>
      <c r="I81" s="606"/>
      <c r="J81" s="606"/>
      <c r="K81" s="606"/>
      <c r="L81" s="606"/>
      <c r="M81" s="606"/>
      <c r="N81" s="606"/>
      <c r="O81" s="606"/>
      <c r="P81" s="606"/>
      <c r="Q81" s="606"/>
      <c r="R81" s="606"/>
      <c r="S81" s="606"/>
      <c r="T81" s="606"/>
      <c r="U81" s="606"/>
      <c r="V81" s="606"/>
      <c r="W81" s="606"/>
      <c r="X81" s="606"/>
      <c r="Y81" s="606"/>
      <c r="Z81" s="606"/>
      <c r="AA81" s="606"/>
      <c r="AB81" s="607"/>
      <c r="AC81" s="605" t="s">
        <v>278</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62"/>
      <c r="B82" s="1063"/>
      <c r="C82" s="1063"/>
      <c r="D82" s="1063"/>
      <c r="E82" s="1063"/>
      <c r="F82" s="1064"/>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2"/>
      <c r="B83" s="1063"/>
      <c r="C83" s="1063"/>
      <c r="D83" s="1063"/>
      <c r="E83" s="1063"/>
      <c r="F83" s="1064"/>
      <c r="G83" s="680"/>
      <c r="H83" s="681"/>
      <c r="I83" s="681"/>
      <c r="J83" s="681"/>
      <c r="K83" s="682"/>
      <c r="L83" s="674"/>
      <c r="M83" s="675"/>
      <c r="N83" s="675"/>
      <c r="O83" s="675"/>
      <c r="P83" s="675"/>
      <c r="Q83" s="675"/>
      <c r="R83" s="675"/>
      <c r="S83" s="675"/>
      <c r="T83" s="675"/>
      <c r="U83" s="675"/>
      <c r="V83" s="675"/>
      <c r="W83" s="675"/>
      <c r="X83" s="676"/>
      <c r="Y83" s="397"/>
      <c r="Z83" s="398"/>
      <c r="AA83" s="398"/>
      <c r="AB83" s="815"/>
      <c r="AC83" s="680"/>
      <c r="AD83" s="681"/>
      <c r="AE83" s="681"/>
      <c r="AF83" s="681"/>
      <c r="AG83" s="682"/>
      <c r="AH83" s="674"/>
      <c r="AI83" s="675"/>
      <c r="AJ83" s="675"/>
      <c r="AK83" s="675"/>
      <c r="AL83" s="675"/>
      <c r="AM83" s="675"/>
      <c r="AN83" s="675"/>
      <c r="AO83" s="675"/>
      <c r="AP83" s="675"/>
      <c r="AQ83" s="675"/>
      <c r="AR83" s="675"/>
      <c r="AS83" s="675"/>
      <c r="AT83" s="676"/>
      <c r="AU83" s="397"/>
      <c r="AV83" s="398"/>
      <c r="AW83" s="398"/>
      <c r="AX83" s="399"/>
    </row>
    <row r="84" spans="1:50" ht="24.75" customHeight="1" x14ac:dyDescent="0.15">
      <c r="A84" s="1062"/>
      <c r="B84" s="1063"/>
      <c r="C84" s="1063"/>
      <c r="D84" s="1063"/>
      <c r="E84" s="1063"/>
      <c r="F84" s="1064"/>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2"/>
      <c r="B85" s="1063"/>
      <c r="C85" s="1063"/>
      <c r="D85" s="1063"/>
      <c r="E85" s="1063"/>
      <c r="F85" s="1064"/>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2"/>
      <c r="B86" s="1063"/>
      <c r="C86" s="1063"/>
      <c r="D86" s="1063"/>
      <c r="E86" s="1063"/>
      <c r="F86" s="1064"/>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2"/>
      <c r="B87" s="1063"/>
      <c r="C87" s="1063"/>
      <c r="D87" s="1063"/>
      <c r="E87" s="1063"/>
      <c r="F87" s="1064"/>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2"/>
      <c r="B88" s="1063"/>
      <c r="C88" s="1063"/>
      <c r="D88" s="1063"/>
      <c r="E88" s="1063"/>
      <c r="F88" s="1064"/>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2"/>
      <c r="B89" s="1063"/>
      <c r="C89" s="1063"/>
      <c r="D89" s="1063"/>
      <c r="E89" s="1063"/>
      <c r="F89" s="1064"/>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2"/>
      <c r="B90" s="1063"/>
      <c r="C90" s="1063"/>
      <c r="D90" s="1063"/>
      <c r="E90" s="1063"/>
      <c r="F90" s="1064"/>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2"/>
      <c r="B91" s="1063"/>
      <c r="C91" s="1063"/>
      <c r="D91" s="1063"/>
      <c r="E91" s="1063"/>
      <c r="F91" s="1064"/>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2"/>
      <c r="B92" s="1063"/>
      <c r="C92" s="1063"/>
      <c r="D92" s="1063"/>
      <c r="E92" s="1063"/>
      <c r="F92" s="1064"/>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605" t="s">
        <v>279</v>
      </c>
      <c r="H94" s="606"/>
      <c r="I94" s="606"/>
      <c r="J94" s="606"/>
      <c r="K94" s="606"/>
      <c r="L94" s="606"/>
      <c r="M94" s="606"/>
      <c r="N94" s="606"/>
      <c r="O94" s="606"/>
      <c r="P94" s="606"/>
      <c r="Q94" s="606"/>
      <c r="R94" s="606"/>
      <c r="S94" s="606"/>
      <c r="T94" s="606"/>
      <c r="U94" s="606"/>
      <c r="V94" s="606"/>
      <c r="W94" s="606"/>
      <c r="X94" s="606"/>
      <c r="Y94" s="606"/>
      <c r="Z94" s="606"/>
      <c r="AA94" s="606"/>
      <c r="AB94" s="607"/>
      <c r="AC94" s="605" t="s">
        <v>186</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62"/>
      <c r="B95" s="1063"/>
      <c r="C95" s="1063"/>
      <c r="D95" s="1063"/>
      <c r="E95" s="1063"/>
      <c r="F95" s="1064"/>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2"/>
      <c r="B96" s="1063"/>
      <c r="C96" s="1063"/>
      <c r="D96" s="1063"/>
      <c r="E96" s="1063"/>
      <c r="F96" s="1064"/>
      <c r="G96" s="680"/>
      <c r="H96" s="681"/>
      <c r="I96" s="681"/>
      <c r="J96" s="681"/>
      <c r="K96" s="682"/>
      <c r="L96" s="674"/>
      <c r="M96" s="675"/>
      <c r="N96" s="675"/>
      <c r="O96" s="675"/>
      <c r="P96" s="675"/>
      <c r="Q96" s="675"/>
      <c r="R96" s="675"/>
      <c r="S96" s="675"/>
      <c r="T96" s="675"/>
      <c r="U96" s="675"/>
      <c r="V96" s="675"/>
      <c r="W96" s="675"/>
      <c r="X96" s="676"/>
      <c r="Y96" s="397"/>
      <c r="Z96" s="398"/>
      <c r="AA96" s="398"/>
      <c r="AB96" s="815"/>
      <c r="AC96" s="680"/>
      <c r="AD96" s="681"/>
      <c r="AE96" s="681"/>
      <c r="AF96" s="681"/>
      <c r="AG96" s="682"/>
      <c r="AH96" s="674"/>
      <c r="AI96" s="675"/>
      <c r="AJ96" s="675"/>
      <c r="AK96" s="675"/>
      <c r="AL96" s="675"/>
      <c r="AM96" s="675"/>
      <c r="AN96" s="675"/>
      <c r="AO96" s="675"/>
      <c r="AP96" s="675"/>
      <c r="AQ96" s="675"/>
      <c r="AR96" s="675"/>
      <c r="AS96" s="675"/>
      <c r="AT96" s="676"/>
      <c r="AU96" s="397"/>
      <c r="AV96" s="398"/>
      <c r="AW96" s="398"/>
      <c r="AX96" s="399"/>
    </row>
    <row r="97" spans="1:50" ht="24.75" customHeight="1" x14ac:dyDescent="0.15">
      <c r="A97" s="1062"/>
      <c r="B97" s="1063"/>
      <c r="C97" s="1063"/>
      <c r="D97" s="1063"/>
      <c r="E97" s="1063"/>
      <c r="F97" s="1064"/>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2"/>
      <c r="B98" s="1063"/>
      <c r="C98" s="1063"/>
      <c r="D98" s="1063"/>
      <c r="E98" s="1063"/>
      <c r="F98" s="1064"/>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2"/>
      <c r="B99" s="1063"/>
      <c r="C99" s="1063"/>
      <c r="D99" s="1063"/>
      <c r="E99" s="1063"/>
      <c r="F99" s="1064"/>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2"/>
      <c r="B100" s="1063"/>
      <c r="C100" s="1063"/>
      <c r="D100" s="1063"/>
      <c r="E100" s="1063"/>
      <c r="F100" s="1064"/>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2"/>
      <c r="B101" s="1063"/>
      <c r="C101" s="1063"/>
      <c r="D101" s="1063"/>
      <c r="E101" s="1063"/>
      <c r="F101" s="1064"/>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2"/>
      <c r="B102" s="1063"/>
      <c r="C102" s="1063"/>
      <c r="D102" s="1063"/>
      <c r="E102" s="1063"/>
      <c r="F102" s="1064"/>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2"/>
      <c r="B103" s="1063"/>
      <c r="C103" s="1063"/>
      <c r="D103" s="1063"/>
      <c r="E103" s="1063"/>
      <c r="F103" s="1064"/>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2"/>
      <c r="B104" s="1063"/>
      <c r="C104" s="1063"/>
      <c r="D104" s="1063"/>
      <c r="E104" s="1063"/>
      <c r="F104" s="1064"/>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2"/>
      <c r="B105" s="1063"/>
      <c r="C105" s="1063"/>
      <c r="D105" s="1063"/>
      <c r="E105" s="1063"/>
      <c r="F105" s="1064"/>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605" t="s">
        <v>187</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280</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62"/>
      <c r="B109" s="1063"/>
      <c r="C109" s="1063"/>
      <c r="D109" s="1063"/>
      <c r="E109" s="1063"/>
      <c r="F109" s="1064"/>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2"/>
      <c r="B110" s="1063"/>
      <c r="C110" s="1063"/>
      <c r="D110" s="1063"/>
      <c r="E110" s="1063"/>
      <c r="F110" s="1064"/>
      <c r="G110" s="680"/>
      <c r="H110" s="681"/>
      <c r="I110" s="681"/>
      <c r="J110" s="681"/>
      <c r="K110" s="682"/>
      <c r="L110" s="674"/>
      <c r="M110" s="675"/>
      <c r="N110" s="675"/>
      <c r="O110" s="675"/>
      <c r="P110" s="675"/>
      <c r="Q110" s="675"/>
      <c r="R110" s="675"/>
      <c r="S110" s="675"/>
      <c r="T110" s="675"/>
      <c r="U110" s="675"/>
      <c r="V110" s="675"/>
      <c r="W110" s="675"/>
      <c r="X110" s="676"/>
      <c r="Y110" s="397"/>
      <c r="Z110" s="398"/>
      <c r="AA110" s="398"/>
      <c r="AB110" s="815"/>
      <c r="AC110" s="680"/>
      <c r="AD110" s="681"/>
      <c r="AE110" s="681"/>
      <c r="AF110" s="681"/>
      <c r="AG110" s="682"/>
      <c r="AH110" s="674"/>
      <c r="AI110" s="675"/>
      <c r="AJ110" s="675"/>
      <c r="AK110" s="675"/>
      <c r="AL110" s="675"/>
      <c r="AM110" s="675"/>
      <c r="AN110" s="675"/>
      <c r="AO110" s="675"/>
      <c r="AP110" s="675"/>
      <c r="AQ110" s="675"/>
      <c r="AR110" s="675"/>
      <c r="AS110" s="675"/>
      <c r="AT110" s="676"/>
      <c r="AU110" s="397"/>
      <c r="AV110" s="398"/>
      <c r="AW110" s="398"/>
      <c r="AX110" s="399"/>
    </row>
    <row r="111" spans="1:50" ht="24.75" customHeight="1" x14ac:dyDescent="0.15">
      <c r="A111" s="1062"/>
      <c r="B111" s="1063"/>
      <c r="C111" s="1063"/>
      <c r="D111" s="1063"/>
      <c r="E111" s="1063"/>
      <c r="F111" s="1064"/>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2"/>
      <c r="B112" s="1063"/>
      <c r="C112" s="1063"/>
      <c r="D112" s="1063"/>
      <c r="E112" s="1063"/>
      <c r="F112" s="1064"/>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2"/>
      <c r="B113" s="1063"/>
      <c r="C113" s="1063"/>
      <c r="D113" s="1063"/>
      <c r="E113" s="1063"/>
      <c r="F113" s="1064"/>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2"/>
      <c r="B114" s="1063"/>
      <c r="C114" s="1063"/>
      <c r="D114" s="1063"/>
      <c r="E114" s="1063"/>
      <c r="F114" s="1064"/>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2"/>
      <c r="B115" s="1063"/>
      <c r="C115" s="1063"/>
      <c r="D115" s="1063"/>
      <c r="E115" s="1063"/>
      <c r="F115" s="1064"/>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2"/>
      <c r="B116" s="1063"/>
      <c r="C116" s="1063"/>
      <c r="D116" s="1063"/>
      <c r="E116" s="1063"/>
      <c r="F116" s="1064"/>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2"/>
      <c r="B117" s="1063"/>
      <c r="C117" s="1063"/>
      <c r="D117" s="1063"/>
      <c r="E117" s="1063"/>
      <c r="F117" s="1064"/>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2"/>
      <c r="B118" s="1063"/>
      <c r="C118" s="1063"/>
      <c r="D118" s="1063"/>
      <c r="E118" s="1063"/>
      <c r="F118" s="1064"/>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2"/>
      <c r="B119" s="1063"/>
      <c r="C119" s="1063"/>
      <c r="D119" s="1063"/>
      <c r="E119" s="1063"/>
      <c r="F119" s="1064"/>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605" t="s">
        <v>281</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282</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62"/>
      <c r="B122" s="1063"/>
      <c r="C122" s="1063"/>
      <c r="D122" s="1063"/>
      <c r="E122" s="1063"/>
      <c r="F122" s="1064"/>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2"/>
      <c r="B123" s="1063"/>
      <c r="C123" s="1063"/>
      <c r="D123" s="1063"/>
      <c r="E123" s="1063"/>
      <c r="F123" s="1064"/>
      <c r="G123" s="680"/>
      <c r="H123" s="681"/>
      <c r="I123" s="681"/>
      <c r="J123" s="681"/>
      <c r="K123" s="682"/>
      <c r="L123" s="674"/>
      <c r="M123" s="675"/>
      <c r="N123" s="675"/>
      <c r="O123" s="675"/>
      <c r="P123" s="675"/>
      <c r="Q123" s="675"/>
      <c r="R123" s="675"/>
      <c r="S123" s="675"/>
      <c r="T123" s="675"/>
      <c r="U123" s="675"/>
      <c r="V123" s="675"/>
      <c r="W123" s="675"/>
      <c r="X123" s="676"/>
      <c r="Y123" s="397"/>
      <c r="Z123" s="398"/>
      <c r="AA123" s="398"/>
      <c r="AB123" s="815"/>
      <c r="AC123" s="680"/>
      <c r="AD123" s="681"/>
      <c r="AE123" s="681"/>
      <c r="AF123" s="681"/>
      <c r="AG123" s="682"/>
      <c r="AH123" s="674"/>
      <c r="AI123" s="675"/>
      <c r="AJ123" s="675"/>
      <c r="AK123" s="675"/>
      <c r="AL123" s="675"/>
      <c r="AM123" s="675"/>
      <c r="AN123" s="675"/>
      <c r="AO123" s="675"/>
      <c r="AP123" s="675"/>
      <c r="AQ123" s="675"/>
      <c r="AR123" s="675"/>
      <c r="AS123" s="675"/>
      <c r="AT123" s="676"/>
      <c r="AU123" s="397"/>
      <c r="AV123" s="398"/>
      <c r="AW123" s="398"/>
      <c r="AX123" s="399"/>
    </row>
    <row r="124" spans="1:50" ht="24.75" customHeight="1" x14ac:dyDescent="0.15">
      <c r="A124" s="1062"/>
      <c r="B124" s="1063"/>
      <c r="C124" s="1063"/>
      <c r="D124" s="1063"/>
      <c r="E124" s="1063"/>
      <c r="F124" s="1064"/>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2"/>
      <c r="B125" s="1063"/>
      <c r="C125" s="1063"/>
      <c r="D125" s="1063"/>
      <c r="E125" s="1063"/>
      <c r="F125" s="1064"/>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2"/>
      <c r="B126" s="1063"/>
      <c r="C126" s="1063"/>
      <c r="D126" s="1063"/>
      <c r="E126" s="1063"/>
      <c r="F126" s="1064"/>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2"/>
      <c r="B127" s="1063"/>
      <c r="C127" s="1063"/>
      <c r="D127" s="1063"/>
      <c r="E127" s="1063"/>
      <c r="F127" s="1064"/>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2"/>
      <c r="B128" s="1063"/>
      <c r="C128" s="1063"/>
      <c r="D128" s="1063"/>
      <c r="E128" s="1063"/>
      <c r="F128" s="1064"/>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2"/>
      <c r="B129" s="1063"/>
      <c r="C129" s="1063"/>
      <c r="D129" s="1063"/>
      <c r="E129" s="1063"/>
      <c r="F129" s="1064"/>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2"/>
      <c r="B130" s="1063"/>
      <c r="C130" s="1063"/>
      <c r="D130" s="1063"/>
      <c r="E130" s="1063"/>
      <c r="F130" s="1064"/>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2"/>
      <c r="B131" s="1063"/>
      <c r="C131" s="1063"/>
      <c r="D131" s="1063"/>
      <c r="E131" s="1063"/>
      <c r="F131" s="1064"/>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2"/>
      <c r="B132" s="1063"/>
      <c r="C132" s="1063"/>
      <c r="D132" s="1063"/>
      <c r="E132" s="1063"/>
      <c r="F132" s="1064"/>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605" t="s">
        <v>283</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284</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62"/>
      <c r="B135" s="1063"/>
      <c r="C135" s="1063"/>
      <c r="D135" s="1063"/>
      <c r="E135" s="1063"/>
      <c r="F135" s="1064"/>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2"/>
      <c r="B136" s="1063"/>
      <c r="C136" s="1063"/>
      <c r="D136" s="1063"/>
      <c r="E136" s="1063"/>
      <c r="F136" s="1064"/>
      <c r="G136" s="680"/>
      <c r="H136" s="681"/>
      <c r="I136" s="681"/>
      <c r="J136" s="681"/>
      <c r="K136" s="682"/>
      <c r="L136" s="674"/>
      <c r="M136" s="675"/>
      <c r="N136" s="675"/>
      <c r="O136" s="675"/>
      <c r="P136" s="675"/>
      <c r="Q136" s="675"/>
      <c r="R136" s="675"/>
      <c r="S136" s="675"/>
      <c r="T136" s="675"/>
      <c r="U136" s="675"/>
      <c r="V136" s="675"/>
      <c r="W136" s="675"/>
      <c r="X136" s="676"/>
      <c r="Y136" s="397"/>
      <c r="Z136" s="398"/>
      <c r="AA136" s="398"/>
      <c r="AB136" s="815"/>
      <c r="AC136" s="680"/>
      <c r="AD136" s="681"/>
      <c r="AE136" s="681"/>
      <c r="AF136" s="681"/>
      <c r="AG136" s="682"/>
      <c r="AH136" s="674"/>
      <c r="AI136" s="675"/>
      <c r="AJ136" s="675"/>
      <c r="AK136" s="675"/>
      <c r="AL136" s="675"/>
      <c r="AM136" s="675"/>
      <c r="AN136" s="675"/>
      <c r="AO136" s="675"/>
      <c r="AP136" s="675"/>
      <c r="AQ136" s="675"/>
      <c r="AR136" s="675"/>
      <c r="AS136" s="675"/>
      <c r="AT136" s="676"/>
      <c r="AU136" s="397"/>
      <c r="AV136" s="398"/>
      <c r="AW136" s="398"/>
      <c r="AX136" s="399"/>
    </row>
    <row r="137" spans="1:50" ht="24.75" customHeight="1" x14ac:dyDescent="0.15">
      <c r="A137" s="1062"/>
      <c r="B137" s="1063"/>
      <c r="C137" s="1063"/>
      <c r="D137" s="1063"/>
      <c r="E137" s="1063"/>
      <c r="F137" s="1064"/>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2"/>
      <c r="B138" s="1063"/>
      <c r="C138" s="1063"/>
      <c r="D138" s="1063"/>
      <c r="E138" s="1063"/>
      <c r="F138" s="1064"/>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2"/>
      <c r="B139" s="1063"/>
      <c r="C139" s="1063"/>
      <c r="D139" s="1063"/>
      <c r="E139" s="1063"/>
      <c r="F139" s="1064"/>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2"/>
      <c r="B140" s="1063"/>
      <c r="C140" s="1063"/>
      <c r="D140" s="1063"/>
      <c r="E140" s="1063"/>
      <c r="F140" s="1064"/>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2"/>
      <c r="B141" s="1063"/>
      <c r="C141" s="1063"/>
      <c r="D141" s="1063"/>
      <c r="E141" s="1063"/>
      <c r="F141" s="1064"/>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2"/>
      <c r="B142" s="1063"/>
      <c r="C142" s="1063"/>
      <c r="D142" s="1063"/>
      <c r="E142" s="1063"/>
      <c r="F142" s="1064"/>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2"/>
      <c r="B143" s="1063"/>
      <c r="C143" s="1063"/>
      <c r="D143" s="1063"/>
      <c r="E143" s="1063"/>
      <c r="F143" s="1064"/>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2"/>
      <c r="B144" s="1063"/>
      <c r="C144" s="1063"/>
      <c r="D144" s="1063"/>
      <c r="E144" s="1063"/>
      <c r="F144" s="1064"/>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2"/>
      <c r="B145" s="1063"/>
      <c r="C145" s="1063"/>
      <c r="D145" s="1063"/>
      <c r="E145" s="1063"/>
      <c r="F145" s="1064"/>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605" t="s">
        <v>285</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188</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62"/>
      <c r="B148" s="1063"/>
      <c r="C148" s="1063"/>
      <c r="D148" s="1063"/>
      <c r="E148" s="1063"/>
      <c r="F148" s="1064"/>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2"/>
      <c r="B149" s="1063"/>
      <c r="C149" s="1063"/>
      <c r="D149" s="1063"/>
      <c r="E149" s="1063"/>
      <c r="F149" s="1064"/>
      <c r="G149" s="680"/>
      <c r="H149" s="681"/>
      <c r="I149" s="681"/>
      <c r="J149" s="681"/>
      <c r="K149" s="682"/>
      <c r="L149" s="674"/>
      <c r="M149" s="675"/>
      <c r="N149" s="675"/>
      <c r="O149" s="675"/>
      <c r="P149" s="675"/>
      <c r="Q149" s="675"/>
      <c r="R149" s="675"/>
      <c r="S149" s="675"/>
      <c r="T149" s="675"/>
      <c r="U149" s="675"/>
      <c r="V149" s="675"/>
      <c r="W149" s="675"/>
      <c r="X149" s="676"/>
      <c r="Y149" s="397"/>
      <c r="Z149" s="398"/>
      <c r="AA149" s="398"/>
      <c r="AB149" s="815"/>
      <c r="AC149" s="680"/>
      <c r="AD149" s="681"/>
      <c r="AE149" s="681"/>
      <c r="AF149" s="681"/>
      <c r="AG149" s="682"/>
      <c r="AH149" s="674"/>
      <c r="AI149" s="675"/>
      <c r="AJ149" s="675"/>
      <c r="AK149" s="675"/>
      <c r="AL149" s="675"/>
      <c r="AM149" s="675"/>
      <c r="AN149" s="675"/>
      <c r="AO149" s="675"/>
      <c r="AP149" s="675"/>
      <c r="AQ149" s="675"/>
      <c r="AR149" s="675"/>
      <c r="AS149" s="675"/>
      <c r="AT149" s="676"/>
      <c r="AU149" s="397"/>
      <c r="AV149" s="398"/>
      <c r="AW149" s="398"/>
      <c r="AX149" s="399"/>
    </row>
    <row r="150" spans="1:50" ht="24.75" customHeight="1" x14ac:dyDescent="0.15">
      <c r="A150" s="1062"/>
      <c r="B150" s="1063"/>
      <c r="C150" s="1063"/>
      <c r="D150" s="1063"/>
      <c r="E150" s="1063"/>
      <c r="F150" s="1064"/>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2"/>
      <c r="B151" s="1063"/>
      <c r="C151" s="1063"/>
      <c r="D151" s="1063"/>
      <c r="E151" s="1063"/>
      <c r="F151" s="1064"/>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2"/>
      <c r="B152" s="1063"/>
      <c r="C152" s="1063"/>
      <c r="D152" s="1063"/>
      <c r="E152" s="1063"/>
      <c r="F152" s="1064"/>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2"/>
      <c r="B153" s="1063"/>
      <c r="C153" s="1063"/>
      <c r="D153" s="1063"/>
      <c r="E153" s="1063"/>
      <c r="F153" s="1064"/>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2"/>
      <c r="B154" s="1063"/>
      <c r="C154" s="1063"/>
      <c r="D154" s="1063"/>
      <c r="E154" s="1063"/>
      <c r="F154" s="1064"/>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2"/>
      <c r="B155" s="1063"/>
      <c r="C155" s="1063"/>
      <c r="D155" s="1063"/>
      <c r="E155" s="1063"/>
      <c r="F155" s="1064"/>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2"/>
      <c r="B156" s="1063"/>
      <c r="C156" s="1063"/>
      <c r="D156" s="1063"/>
      <c r="E156" s="1063"/>
      <c r="F156" s="1064"/>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2"/>
      <c r="B157" s="1063"/>
      <c r="C157" s="1063"/>
      <c r="D157" s="1063"/>
      <c r="E157" s="1063"/>
      <c r="F157" s="1064"/>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2"/>
      <c r="B158" s="1063"/>
      <c r="C158" s="1063"/>
      <c r="D158" s="1063"/>
      <c r="E158" s="1063"/>
      <c r="F158" s="1064"/>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605" t="s">
        <v>189</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286</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62"/>
      <c r="B162" s="1063"/>
      <c r="C162" s="1063"/>
      <c r="D162" s="1063"/>
      <c r="E162" s="1063"/>
      <c r="F162" s="1064"/>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2"/>
      <c r="B163" s="1063"/>
      <c r="C163" s="1063"/>
      <c r="D163" s="1063"/>
      <c r="E163" s="1063"/>
      <c r="F163" s="1064"/>
      <c r="G163" s="680"/>
      <c r="H163" s="681"/>
      <c r="I163" s="681"/>
      <c r="J163" s="681"/>
      <c r="K163" s="682"/>
      <c r="L163" s="674"/>
      <c r="M163" s="675"/>
      <c r="N163" s="675"/>
      <c r="O163" s="675"/>
      <c r="P163" s="675"/>
      <c r="Q163" s="675"/>
      <c r="R163" s="675"/>
      <c r="S163" s="675"/>
      <c r="T163" s="675"/>
      <c r="U163" s="675"/>
      <c r="V163" s="675"/>
      <c r="W163" s="675"/>
      <c r="X163" s="676"/>
      <c r="Y163" s="397"/>
      <c r="Z163" s="398"/>
      <c r="AA163" s="398"/>
      <c r="AB163" s="815"/>
      <c r="AC163" s="680"/>
      <c r="AD163" s="681"/>
      <c r="AE163" s="681"/>
      <c r="AF163" s="681"/>
      <c r="AG163" s="682"/>
      <c r="AH163" s="674"/>
      <c r="AI163" s="675"/>
      <c r="AJ163" s="675"/>
      <c r="AK163" s="675"/>
      <c r="AL163" s="675"/>
      <c r="AM163" s="675"/>
      <c r="AN163" s="675"/>
      <c r="AO163" s="675"/>
      <c r="AP163" s="675"/>
      <c r="AQ163" s="675"/>
      <c r="AR163" s="675"/>
      <c r="AS163" s="675"/>
      <c r="AT163" s="676"/>
      <c r="AU163" s="397"/>
      <c r="AV163" s="398"/>
      <c r="AW163" s="398"/>
      <c r="AX163" s="399"/>
    </row>
    <row r="164" spans="1:50" ht="24.75" customHeight="1" x14ac:dyDescent="0.15">
      <c r="A164" s="1062"/>
      <c r="B164" s="1063"/>
      <c r="C164" s="1063"/>
      <c r="D164" s="1063"/>
      <c r="E164" s="1063"/>
      <c r="F164" s="1064"/>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2"/>
      <c r="B165" s="1063"/>
      <c r="C165" s="1063"/>
      <c r="D165" s="1063"/>
      <c r="E165" s="1063"/>
      <c r="F165" s="1064"/>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2"/>
      <c r="B166" s="1063"/>
      <c r="C166" s="1063"/>
      <c r="D166" s="1063"/>
      <c r="E166" s="1063"/>
      <c r="F166" s="1064"/>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2"/>
      <c r="B167" s="1063"/>
      <c r="C167" s="1063"/>
      <c r="D167" s="1063"/>
      <c r="E167" s="1063"/>
      <c r="F167" s="1064"/>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2"/>
      <c r="B168" s="1063"/>
      <c r="C168" s="1063"/>
      <c r="D168" s="1063"/>
      <c r="E168" s="1063"/>
      <c r="F168" s="1064"/>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2"/>
      <c r="B169" s="1063"/>
      <c r="C169" s="1063"/>
      <c r="D169" s="1063"/>
      <c r="E169" s="1063"/>
      <c r="F169" s="1064"/>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2"/>
      <c r="B170" s="1063"/>
      <c r="C170" s="1063"/>
      <c r="D170" s="1063"/>
      <c r="E170" s="1063"/>
      <c r="F170" s="1064"/>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2"/>
      <c r="B171" s="1063"/>
      <c r="C171" s="1063"/>
      <c r="D171" s="1063"/>
      <c r="E171" s="1063"/>
      <c r="F171" s="1064"/>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2"/>
      <c r="B172" s="1063"/>
      <c r="C172" s="1063"/>
      <c r="D172" s="1063"/>
      <c r="E172" s="1063"/>
      <c r="F172" s="1064"/>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605" t="s">
        <v>287</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288</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62"/>
      <c r="B175" s="1063"/>
      <c r="C175" s="1063"/>
      <c r="D175" s="1063"/>
      <c r="E175" s="1063"/>
      <c r="F175" s="1064"/>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2"/>
      <c r="B176" s="1063"/>
      <c r="C176" s="1063"/>
      <c r="D176" s="1063"/>
      <c r="E176" s="1063"/>
      <c r="F176" s="1064"/>
      <c r="G176" s="680"/>
      <c r="H176" s="681"/>
      <c r="I176" s="681"/>
      <c r="J176" s="681"/>
      <c r="K176" s="682"/>
      <c r="L176" s="674"/>
      <c r="M176" s="675"/>
      <c r="N176" s="675"/>
      <c r="O176" s="675"/>
      <c r="P176" s="675"/>
      <c r="Q176" s="675"/>
      <c r="R176" s="675"/>
      <c r="S176" s="675"/>
      <c r="T176" s="675"/>
      <c r="U176" s="675"/>
      <c r="V176" s="675"/>
      <c r="W176" s="675"/>
      <c r="X176" s="676"/>
      <c r="Y176" s="397"/>
      <c r="Z176" s="398"/>
      <c r="AA176" s="398"/>
      <c r="AB176" s="815"/>
      <c r="AC176" s="680"/>
      <c r="AD176" s="681"/>
      <c r="AE176" s="681"/>
      <c r="AF176" s="681"/>
      <c r="AG176" s="682"/>
      <c r="AH176" s="674"/>
      <c r="AI176" s="675"/>
      <c r="AJ176" s="675"/>
      <c r="AK176" s="675"/>
      <c r="AL176" s="675"/>
      <c r="AM176" s="675"/>
      <c r="AN176" s="675"/>
      <c r="AO176" s="675"/>
      <c r="AP176" s="675"/>
      <c r="AQ176" s="675"/>
      <c r="AR176" s="675"/>
      <c r="AS176" s="675"/>
      <c r="AT176" s="676"/>
      <c r="AU176" s="397"/>
      <c r="AV176" s="398"/>
      <c r="AW176" s="398"/>
      <c r="AX176" s="399"/>
    </row>
    <row r="177" spans="1:50" ht="24.75" customHeight="1" x14ac:dyDescent="0.15">
      <c r="A177" s="1062"/>
      <c r="B177" s="1063"/>
      <c r="C177" s="1063"/>
      <c r="D177" s="1063"/>
      <c r="E177" s="1063"/>
      <c r="F177" s="1064"/>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2"/>
      <c r="B178" s="1063"/>
      <c r="C178" s="1063"/>
      <c r="D178" s="1063"/>
      <c r="E178" s="1063"/>
      <c r="F178" s="1064"/>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2"/>
      <c r="B179" s="1063"/>
      <c r="C179" s="1063"/>
      <c r="D179" s="1063"/>
      <c r="E179" s="1063"/>
      <c r="F179" s="1064"/>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2"/>
      <c r="B180" s="1063"/>
      <c r="C180" s="1063"/>
      <c r="D180" s="1063"/>
      <c r="E180" s="1063"/>
      <c r="F180" s="1064"/>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2"/>
      <c r="B181" s="1063"/>
      <c r="C181" s="1063"/>
      <c r="D181" s="1063"/>
      <c r="E181" s="1063"/>
      <c r="F181" s="1064"/>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2"/>
      <c r="B182" s="1063"/>
      <c r="C182" s="1063"/>
      <c r="D182" s="1063"/>
      <c r="E182" s="1063"/>
      <c r="F182" s="1064"/>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2"/>
      <c r="B183" s="1063"/>
      <c r="C183" s="1063"/>
      <c r="D183" s="1063"/>
      <c r="E183" s="1063"/>
      <c r="F183" s="1064"/>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2"/>
      <c r="B184" s="1063"/>
      <c r="C184" s="1063"/>
      <c r="D184" s="1063"/>
      <c r="E184" s="1063"/>
      <c r="F184" s="1064"/>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2"/>
      <c r="B185" s="1063"/>
      <c r="C185" s="1063"/>
      <c r="D185" s="1063"/>
      <c r="E185" s="1063"/>
      <c r="F185" s="1064"/>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605" t="s">
        <v>290</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289</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62"/>
      <c r="B188" s="1063"/>
      <c r="C188" s="1063"/>
      <c r="D188" s="1063"/>
      <c r="E188" s="1063"/>
      <c r="F188" s="1064"/>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2"/>
      <c r="B189" s="1063"/>
      <c r="C189" s="1063"/>
      <c r="D189" s="1063"/>
      <c r="E189" s="1063"/>
      <c r="F189" s="1064"/>
      <c r="G189" s="680"/>
      <c r="H189" s="681"/>
      <c r="I189" s="681"/>
      <c r="J189" s="681"/>
      <c r="K189" s="682"/>
      <c r="L189" s="674"/>
      <c r="M189" s="675"/>
      <c r="N189" s="675"/>
      <c r="O189" s="675"/>
      <c r="P189" s="675"/>
      <c r="Q189" s="675"/>
      <c r="R189" s="675"/>
      <c r="S189" s="675"/>
      <c r="T189" s="675"/>
      <c r="U189" s="675"/>
      <c r="V189" s="675"/>
      <c r="W189" s="675"/>
      <c r="X189" s="676"/>
      <c r="Y189" s="397"/>
      <c r="Z189" s="398"/>
      <c r="AA189" s="398"/>
      <c r="AB189" s="815"/>
      <c r="AC189" s="680"/>
      <c r="AD189" s="681"/>
      <c r="AE189" s="681"/>
      <c r="AF189" s="681"/>
      <c r="AG189" s="682"/>
      <c r="AH189" s="674"/>
      <c r="AI189" s="675"/>
      <c r="AJ189" s="675"/>
      <c r="AK189" s="675"/>
      <c r="AL189" s="675"/>
      <c r="AM189" s="675"/>
      <c r="AN189" s="675"/>
      <c r="AO189" s="675"/>
      <c r="AP189" s="675"/>
      <c r="AQ189" s="675"/>
      <c r="AR189" s="675"/>
      <c r="AS189" s="675"/>
      <c r="AT189" s="676"/>
      <c r="AU189" s="397"/>
      <c r="AV189" s="398"/>
      <c r="AW189" s="398"/>
      <c r="AX189" s="399"/>
    </row>
    <row r="190" spans="1:50" ht="24.75" customHeight="1" x14ac:dyDescent="0.15">
      <c r="A190" s="1062"/>
      <c r="B190" s="1063"/>
      <c r="C190" s="1063"/>
      <c r="D190" s="1063"/>
      <c r="E190" s="1063"/>
      <c r="F190" s="1064"/>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2"/>
      <c r="B191" s="1063"/>
      <c r="C191" s="1063"/>
      <c r="D191" s="1063"/>
      <c r="E191" s="1063"/>
      <c r="F191" s="1064"/>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2"/>
      <c r="B192" s="1063"/>
      <c r="C192" s="1063"/>
      <c r="D192" s="1063"/>
      <c r="E192" s="1063"/>
      <c r="F192" s="1064"/>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2"/>
      <c r="B193" s="1063"/>
      <c r="C193" s="1063"/>
      <c r="D193" s="1063"/>
      <c r="E193" s="1063"/>
      <c r="F193" s="1064"/>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2"/>
      <c r="B194" s="1063"/>
      <c r="C194" s="1063"/>
      <c r="D194" s="1063"/>
      <c r="E194" s="1063"/>
      <c r="F194" s="1064"/>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2"/>
      <c r="B195" s="1063"/>
      <c r="C195" s="1063"/>
      <c r="D195" s="1063"/>
      <c r="E195" s="1063"/>
      <c r="F195" s="1064"/>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2"/>
      <c r="B196" s="1063"/>
      <c r="C196" s="1063"/>
      <c r="D196" s="1063"/>
      <c r="E196" s="1063"/>
      <c r="F196" s="1064"/>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2"/>
      <c r="B197" s="1063"/>
      <c r="C197" s="1063"/>
      <c r="D197" s="1063"/>
      <c r="E197" s="1063"/>
      <c r="F197" s="1064"/>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2"/>
      <c r="B198" s="1063"/>
      <c r="C198" s="1063"/>
      <c r="D198" s="1063"/>
      <c r="E198" s="1063"/>
      <c r="F198" s="1064"/>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605" t="s">
        <v>291</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190</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62"/>
      <c r="B201" s="1063"/>
      <c r="C201" s="1063"/>
      <c r="D201" s="1063"/>
      <c r="E201" s="1063"/>
      <c r="F201" s="1064"/>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2"/>
      <c r="B202" s="1063"/>
      <c r="C202" s="1063"/>
      <c r="D202" s="1063"/>
      <c r="E202" s="1063"/>
      <c r="F202" s="1064"/>
      <c r="G202" s="680"/>
      <c r="H202" s="681"/>
      <c r="I202" s="681"/>
      <c r="J202" s="681"/>
      <c r="K202" s="682"/>
      <c r="L202" s="674"/>
      <c r="M202" s="675"/>
      <c r="N202" s="675"/>
      <c r="O202" s="675"/>
      <c r="P202" s="675"/>
      <c r="Q202" s="675"/>
      <c r="R202" s="675"/>
      <c r="S202" s="675"/>
      <c r="T202" s="675"/>
      <c r="U202" s="675"/>
      <c r="V202" s="675"/>
      <c r="W202" s="675"/>
      <c r="X202" s="676"/>
      <c r="Y202" s="397"/>
      <c r="Z202" s="398"/>
      <c r="AA202" s="398"/>
      <c r="AB202" s="815"/>
      <c r="AC202" s="680"/>
      <c r="AD202" s="681"/>
      <c r="AE202" s="681"/>
      <c r="AF202" s="681"/>
      <c r="AG202" s="682"/>
      <c r="AH202" s="674"/>
      <c r="AI202" s="675"/>
      <c r="AJ202" s="675"/>
      <c r="AK202" s="675"/>
      <c r="AL202" s="675"/>
      <c r="AM202" s="675"/>
      <c r="AN202" s="675"/>
      <c r="AO202" s="675"/>
      <c r="AP202" s="675"/>
      <c r="AQ202" s="675"/>
      <c r="AR202" s="675"/>
      <c r="AS202" s="675"/>
      <c r="AT202" s="676"/>
      <c r="AU202" s="397"/>
      <c r="AV202" s="398"/>
      <c r="AW202" s="398"/>
      <c r="AX202" s="399"/>
    </row>
    <row r="203" spans="1:50" ht="24.75" customHeight="1" x14ac:dyDescent="0.15">
      <c r="A203" s="1062"/>
      <c r="B203" s="1063"/>
      <c r="C203" s="1063"/>
      <c r="D203" s="1063"/>
      <c r="E203" s="1063"/>
      <c r="F203" s="1064"/>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2"/>
      <c r="B204" s="1063"/>
      <c r="C204" s="1063"/>
      <c r="D204" s="1063"/>
      <c r="E204" s="1063"/>
      <c r="F204" s="1064"/>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2"/>
      <c r="B205" s="1063"/>
      <c r="C205" s="1063"/>
      <c r="D205" s="1063"/>
      <c r="E205" s="1063"/>
      <c r="F205" s="1064"/>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2"/>
      <c r="B206" s="1063"/>
      <c r="C206" s="1063"/>
      <c r="D206" s="1063"/>
      <c r="E206" s="1063"/>
      <c r="F206" s="1064"/>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2"/>
      <c r="B207" s="1063"/>
      <c r="C207" s="1063"/>
      <c r="D207" s="1063"/>
      <c r="E207" s="1063"/>
      <c r="F207" s="1064"/>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2"/>
      <c r="B208" s="1063"/>
      <c r="C208" s="1063"/>
      <c r="D208" s="1063"/>
      <c r="E208" s="1063"/>
      <c r="F208" s="1064"/>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2"/>
      <c r="B209" s="1063"/>
      <c r="C209" s="1063"/>
      <c r="D209" s="1063"/>
      <c r="E209" s="1063"/>
      <c r="F209" s="1064"/>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2"/>
      <c r="B210" s="1063"/>
      <c r="C210" s="1063"/>
      <c r="D210" s="1063"/>
      <c r="E210" s="1063"/>
      <c r="F210" s="1064"/>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2"/>
      <c r="B211" s="1063"/>
      <c r="C211" s="1063"/>
      <c r="D211" s="1063"/>
      <c r="E211" s="1063"/>
      <c r="F211" s="1064"/>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605" t="s">
        <v>191</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292</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62"/>
      <c r="B215" s="1063"/>
      <c r="C215" s="1063"/>
      <c r="D215" s="1063"/>
      <c r="E215" s="1063"/>
      <c r="F215" s="1064"/>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2"/>
      <c r="B216" s="1063"/>
      <c r="C216" s="1063"/>
      <c r="D216" s="1063"/>
      <c r="E216" s="1063"/>
      <c r="F216" s="1064"/>
      <c r="G216" s="680"/>
      <c r="H216" s="681"/>
      <c r="I216" s="681"/>
      <c r="J216" s="681"/>
      <c r="K216" s="682"/>
      <c r="L216" s="674"/>
      <c r="M216" s="675"/>
      <c r="N216" s="675"/>
      <c r="O216" s="675"/>
      <c r="P216" s="675"/>
      <c r="Q216" s="675"/>
      <c r="R216" s="675"/>
      <c r="S216" s="675"/>
      <c r="T216" s="675"/>
      <c r="U216" s="675"/>
      <c r="V216" s="675"/>
      <c r="W216" s="675"/>
      <c r="X216" s="676"/>
      <c r="Y216" s="397"/>
      <c r="Z216" s="398"/>
      <c r="AA216" s="398"/>
      <c r="AB216" s="815"/>
      <c r="AC216" s="680"/>
      <c r="AD216" s="681"/>
      <c r="AE216" s="681"/>
      <c r="AF216" s="681"/>
      <c r="AG216" s="682"/>
      <c r="AH216" s="674"/>
      <c r="AI216" s="675"/>
      <c r="AJ216" s="675"/>
      <c r="AK216" s="675"/>
      <c r="AL216" s="675"/>
      <c r="AM216" s="675"/>
      <c r="AN216" s="675"/>
      <c r="AO216" s="675"/>
      <c r="AP216" s="675"/>
      <c r="AQ216" s="675"/>
      <c r="AR216" s="675"/>
      <c r="AS216" s="675"/>
      <c r="AT216" s="676"/>
      <c r="AU216" s="397"/>
      <c r="AV216" s="398"/>
      <c r="AW216" s="398"/>
      <c r="AX216" s="399"/>
    </row>
    <row r="217" spans="1:50" ht="24.75" customHeight="1" x14ac:dyDescent="0.15">
      <c r="A217" s="1062"/>
      <c r="B217" s="1063"/>
      <c r="C217" s="1063"/>
      <c r="D217" s="1063"/>
      <c r="E217" s="1063"/>
      <c r="F217" s="1064"/>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2"/>
      <c r="B218" s="1063"/>
      <c r="C218" s="1063"/>
      <c r="D218" s="1063"/>
      <c r="E218" s="1063"/>
      <c r="F218" s="1064"/>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2"/>
      <c r="B219" s="1063"/>
      <c r="C219" s="1063"/>
      <c r="D219" s="1063"/>
      <c r="E219" s="1063"/>
      <c r="F219" s="1064"/>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2"/>
      <c r="B220" s="1063"/>
      <c r="C220" s="1063"/>
      <c r="D220" s="1063"/>
      <c r="E220" s="1063"/>
      <c r="F220" s="1064"/>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2"/>
      <c r="B221" s="1063"/>
      <c r="C221" s="1063"/>
      <c r="D221" s="1063"/>
      <c r="E221" s="1063"/>
      <c r="F221" s="1064"/>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2"/>
      <c r="B222" s="1063"/>
      <c r="C222" s="1063"/>
      <c r="D222" s="1063"/>
      <c r="E222" s="1063"/>
      <c r="F222" s="1064"/>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2"/>
      <c r="B223" s="1063"/>
      <c r="C223" s="1063"/>
      <c r="D223" s="1063"/>
      <c r="E223" s="1063"/>
      <c r="F223" s="1064"/>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2"/>
      <c r="B224" s="1063"/>
      <c r="C224" s="1063"/>
      <c r="D224" s="1063"/>
      <c r="E224" s="1063"/>
      <c r="F224" s="1064"/>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2"/>
      <c r="B225" s="1063"/>
      <c r="C225" s="1063"/>
      <c r="D225" s="1063"/>
      <c r="E225" s="1063"/>
      <c r="F225" s="1064"/>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605" t="s">
        <v>293</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294</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62"/>
      <c r="B228" s="1063"/>
      <c r="C228" s="1063"/>
      <c r="D228" s="1063"/>
      <c r="E228" s="1063"/>
      <c r="F228" s="1064"/>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2"/>
      <c r="B229" s="1063"/>
      <c r="C229" s="1063"/>
      <c r="D229" s="1063"/>
      <c r="E229" s="1063"/>
      <c r="F229" s="1064"/>
      <c r="G229" s="680"/>
      <c r="H229" s="681"/>
      <c r="I229" s="681"/>
      <c r="J229" s="681"/>
      <c r="K229" s="682"/>
      <c r="L229" s="674"/>
      <c r="M229" s="675"/>
      <c r="N229" s="675"/>
      <c r="O229" s="675"/>
      <c r="P229" s="675"/>
      <c r="Q229" s="675"/>
      <c r="R229" s="675"/>
      <c r="S229" s="675"/>
      <c r="T229" s="675"/>
      <c r="U229" s="675"/>
      <c r="V229" s="675"/>
      <c r="W229" s="675"/>
      <c r="X229" s="676"/>
      <c r="Y229" s="397"/>
      <c r="Z229" s="398"/>
      <c r="AA229" s="398"/>
      <c r="AB229" s="815"/>
      <c r="AC229" s="680"/>
      <c r="AD229" s="681"/>
      <c r="AE229" s="681"/>
      <c r="AF229" s="681"/>
      <c r="AG229" s="682"/>
      <c r="AH229" s="674"/>
      <c r="AI229" s="675"/>
      <c r="AJ229" s="675"/>
      <c r="AK229" s="675"/>
      <c r="AL229" s="675"/>
      <c r="AM229" s="675"/>
      <c r="AN229" s="675"/>
      <c r="AO229" s="675"/>
      <c r="AP229" s="675"/>
      <c r="AQ229" s="675"/>
      <c r="AR229" s="675"/>
      <c r="AS229" s="675"/>
      <c r="AT229" s="676"/>
      <c r="AU229" s="397"/>
      <c r="AV229" s="398"/>
      <c r="AW229" s="398"/>
      <c r="AX229" s="399"/>
    </row>
    <row r="230" spans="1:50" ht="24.75" customHeight="1" x14ac:dyDescent="0.15">
      <c r="A230" s="1062"/>
      <c r="B230" s="1063"/>
      <c r="C230" s="1063"/>
      <c r="D230" s="1063"/>
      <c r="E230" s="1063"/>
      <c r="F230" s="1064"/>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2"/>
      <c r="B231" s="1063"/>
      <c r="C231" s="1063"/>
      <c r="D231" s="1063"/>
      <c r="E231" s="1063"/>
      <c r="F231" s="1064"/>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2"/>
      <c r="B232" s="1063"/>
      <c r="C232" s="1063"/>
      <c r="D232" s="1063"/>
      <c r="E232" s="1063"/>
      <c r="F232" s="1064"/>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2"/>
      <c r="B233" s="1063"/>
      <c r="C233" s="1063"/>
      <c r="D233" s="1063"/>
      <c r="E233" s="1063"/>
      <c r="F233" s="1064"/>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2"/>
      <c r="B234" s="1063"/>
      <c r="C234" s="1063"/>
      <c r="D234" s="1063"/>
      <c r="E234" s="1063"/>
      <c r="F234" s="1064"/>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2"/>
      <c r="B235" s="1063"/>
      <c r="C235" s="1063"/>
      <c r="D235" s="1063"/>
      <c r="E235" s="1063"/>
      <c r="F235" s="1064"/>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2"/>
      <c r="B236" s="1063"/>
      <c r="C236" s="1063"/>
      <c r="D236" s="1063"/>
      <c r="E236" s="1063"/>
      <c r="F236" s="1064"/>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2"/>
      <c r="B237" s="1063"/>
      <c r="C237" s="1063"/>
      <c r="D237" s="1063"/>
      <c r="E237" s="1063"/>
      <c r="F237" s="1064"/>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2"/>
      <c r="B238" s="1063"/>
      <c r="C238" s="1063"/>
      <c r="D238" s="1063"/>
      <c r="E238" s="1063"/>
      <c r="F238" s="1064"/>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605" t="s">
        <v>295</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296</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62"/>
      <c r="B241" s="1063"/>
      <c r="C241" s="1063"/>
      <c r="D241" s="1063"/>
      <c r="E241" s="1063"/>
      <c r="F241" s="1064"/>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2"/>
      <c r="B242" s="1063"/>
      <c r="C242" s="1063"/>
      <c r="D242" s="1063"/>
      <c r="E242" s="1063"/>
      <c r="F242" s="1064"/>
      <c r="G242" s="680"/>
      <c r="H242" s="681"/>
      <c r="I242" s="681"/>
      <c r="J242" s="681"/>
      <c r="K242" s="682"/>
      <c r="L242" s="674"/>
      <c r="M242" s="675"/>
      <c r="N242" s="675"/>
      <c r="O242" s="675"/>
      <c r="P242" s="675"/>
      <c r="Q242" s="675"/>
      <c r="R242" s="675"/>
      <c r="S242" s="675"/>
      <c r="T242" s="675"/>
      <c r="U242" s="675"/>
      <c r="V242" s="675"/>
      <c r="W242" s="675"/>
      <c r="X242" s="676"/>
      <c r="Y242" s="397"/>
      <c r="Z242" s="398"/>
      <c r="AA242" s="398"/>
      <c r="AB242" s="815"/>
      <c r="AC242" s="680"/>
      <c r="AD242" s="681"/>
      <c r="AE242" s="681"/>
      <c r="AF242" s="681"/>
      <c r="AG242" s="682"/>
      <c r="AH242" s="674"/>
      <c r="AI242" s="675"/>
      <c r="AJ242" s="675"/>
      <c r="AK242" s="675"/>
      <c r="AL242" s="675"/>
      <c r="AM242" s="675"/>
      <c r="AN242" s="675"/>
      <c r="AO242" s="675"/>
      <c r="AP242" s="675"/>
      <c r="AQ242" s="675"/>
      <c r="AR242" s="675"/>
      <c r="AS242" s="675"/>
      <c r="AT242" s="676"/>
      <c r="AU242" s="397"/>
      <c r="AV242" s="398"/>
      <c r="AW242" s="398"/>
      <c r="AX242" s="399"/>
    </row>
    <row r="243" spans="1:50" ht="24.75" customHeight="1" x14ac:dyDescent="0.15">
      <c r="A243" s="1062"/>
      <c r="B243" s="1063"/>
      <c r="C243" s="1063"/>
      <c r="D243" s="1063"/>
      <c r="E243" s="1063"/>
      <c r="F243" s="1064"/>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2"/>
      <c r="B244" s="1063"/>
      <c r="C244" s="1063"/>
      <c r="D244" s="1063"/>
      <c r="E244" s="1063"/>
      <c r="F244" s="1064"/>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2"/>
      <c r="B245" s="1063"/>
      <c r="C245" s="1063"/>
      <c r="D245" s="1063"/>
      <c r="E245" s="1063"/>
      <c r="F245" s="1064"/>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2"/>
      <c r="B246" s="1063"/>
      <c r="C246" s="1063"/>
      <c r="D246" s="1063"/>
      <c r="E246" s="1063"/>
      <c r="F246" s="1064"/>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2"/>
      <c r="B247" s="1063"/>
      <c r="C247" s="1063"/>
      <c r="D247" s="1063"/>
      <c r="E247" s="1063"/>
      <c r="F247" s="1064"/>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2"/>
      <c r="B248" s="1063"/>
      <c r="C248" s="1063"/>
      <c r="D248" s="1063"/>
      <c r="E248" s="1063"/>
      <c r="F248" s="1064"/>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2"/>
      <c r="B249" s="1063"/>
      <c r="C249" s="1063"/>
      <c r="D249" s="1063"/>
      <c r="E249" s="1063"/>
      <c r="F249" s="1064"/>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2"/>
      <c r="B250" s="1063"/>
      <c r="C250" s="1063"/>
      <c r="D250" s="1063"/>
      <c r="E250" s="1063"/>
      <c r="F250" s="1064"/>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2"/>
      <c r="B251" s="1063"/>
      <c r="C251" s="1063"/>
      <c r="D251" s="1063"/>
      <c r="E251" s="1063"/>
      <c r="F251" s="1064"/>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605" t="s">
        <v>297</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192</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62"/>
      <c r="B254" s="1063"/>
      <c r="C254" s="1063"/>
      <c r="D254" s="1063"/>
      <c r="E254" s="1063"/>
      <c r="F254" s="1064"/>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2"/>
      <c r="B255" s="1063"/>
      <c r="C255" s="1063"/>
      <c r="D255" s="1063"/>
      <c r="E255" s="1063"/>
      <c r="F255" s="1064"/>
      <c r="G255" s="680"/>
      <c r="H255" s="681"/>
      <c r="I255" s="681"/>
      <c r="J255" s="681"/>
      <c r="K255" s="682"/>
      <c r="L255" s="674"/>
      <c r="M255" s="675"/>
      <c r="N255" s="675"/>
      <c r="O255" s="675"/>
      <c r="P255" s="675"/>
      <c r="Q255" s="675"/>
      <c r="R255" s="675"/>
      <c r="S255" s="675"/>
      <c r="T255" s="675"/>
      <c r="U255" s="675"/>
      <c r="V255" s="675"/>
      <c r="W255" s="675"/>
      <c r="X255" s="676"/>
      <c r="Y255" s="397"/>
      <c r="Z255" s="398"/>
      <c r="AA255" s="398"/>
      <c r="AB255" s="815"/>
      <c r="AC255" s="680"/>
      <c r="AD255" s="681"/>
      <c r="AE255" s="681"/>
      <c r="AF255" s="681"/>
      <c r="AG255" s="682"/>
      <c r="AH255" s="674"/>
      <c r="AI255" s="675"/>
      <c r="AJ255" s="675"/>
      <c r="AK255" s="675"/>
      <c r="AL255" s="675"/>
      <c r="AM255" s="675"/>
      <c r="AN255" s="675"/>
      <c r="AO255" s="675"/>
      <c r="AP255" s="675"/>
      <c r="AQ255" s="675"/>
      <c r="AR255" s="675"/>
      <c r="AS255" s="675"/>
      <c r="AT255" s="676"/>
      <c r="AU255" s="397"/>
      <c r="AV255" s="398"/>
      <c r="AW255" s="398"/>
      <c r="AX255" s="399"/>
    </row>
    <row r="256" spans="1:50" ht="24.75" customHeight="1" x14ac:dyDescent="0.15">
      <c r="A256" s="1062"/>
      <c r="B256" s="1063"/>
      <c r="C256" s="1063"/>
      <c r="D256" s="1063"/>
      <c r="E256" s="1063"/>
      <c r="F256" s="1064"/>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2"/>
      <c r="B257" s="1063"/>
      <c r="C257" s="1063"/>
      <c r="D257" s="1063"/>
      <c r="E257" s="1063"/>
      <c r="F257" s="1064"/>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2"/>
      <c r="B258" s="1063"/>
      <c r="C258" s="1063"/>
      <c r="D258" s="1063"/>
      <c r="E258" s="1063"/>
      <c r="F258" s="1064"/>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2"/>
      <c r="B259" s="1063"/>
      <c r="C259" s="1063"/>
      <c r="D259" s="1063"/>
      <c r="E259" s="1063"/>
      <c r="F259" s="1064"/>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2"/>
      <c r="B260" s="1063"/>
      <c r="C260" s="1063"/>
      <c r="D260" s="1063"/>
      <c r="E260" s="1063"/>
      <c r="F260" s="1064"/>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2"/>
      <c r="B261" s="1063"/>
      <c r="C261" s="1063"/>
      <c r="D261" s="1063"/>
      <c r="E261" s="1063"/>
      <c r="F261" s="1064"/>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2"/>
      <c r="B262" s="1063"/>
      <c r="C262" s="1063"/>
      <c r="D262" s="1063"/>
      <c r="E262" s="1063"/>
      <c r="F262" s="1064"/>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2"/>
      <c r="B263" s="1063"/>
      <c r="C263" s="1063"/>
      <c r="D263" s="1063"/>
      <c r="E263" s="1063"/>
      <c r="F263" s="1064"/>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2"/>
      <c r="B264" s="1063"/>
      <c r="C264" s="1063"/>
      <c r="D264" s="1063"/>
      <c r="E264" s="1063"/>
      <c r="F264" s="1064"/>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2020-09-18T07:31:39Z</cp:lastPrinted>
  <dcterms:created xsi:type="dcterms:W3CDTF">2012-03-13T00:50:25Z</dcterms:created>
  <dcterms:modified xsi:type="dcterms:W3CDTF">2020-11-20T10:47:38Z</dcterms:modified>
</cp:coreProperties>
</file>