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<sst xmlns="http://schemas.openxmlformats.org/spreadsheetml/2006/main" count="2892" uniqueCount="629">
  <si>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</si>
  <si>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</si>
  <si>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</si>
  <si>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</si>
  <si>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</si>
  <si>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</si>
  <si>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</si>
  <si>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</si>
  <si>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</si>
  <si>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</si>
  <si>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</si>
  <si>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</si>
  <si>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</si>
  <si>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</si>
  <si>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</si>
  <si>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</si>
  <si>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</si>
  <si>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</si>
  <si>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</si>
  <si>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</si>
  <si>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</si>
  <si>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</si>
  <si>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</si>
  <si>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</si>
  <si>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</si>
  <si>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</si>
  <si>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</si>
  <si>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</si>
  <si>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</si>
  <si>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</si>
  <si>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</si>
  <si>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</si>
  <si>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</si>
  <si>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</si>
  <si>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</si>
  <si>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</si>
  <si>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</si>
  <si>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</si>
  <si>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</si>
  <si>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</si>
  <si>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</si>
  <si>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</si>
  <si>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</si>
  <si>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</si>
  <si>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</si>
  <si>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</si>
  <si>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</si>
  <si>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</si>
  <si>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</si>
  <si>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</si>
  <si>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</si>
  <si>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</si>
  <si>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</si>
  <si>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</si>
  <si>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</si>
  <si>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</si>
  <si>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</si>
  <si>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</si>
  <si>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</si>
  <si>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</si>
  <si>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</si>
  <si>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</si>
  <si>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</si>
  <si>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</si>
  <si>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</si>
  <si>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</si>
  <si>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</si>
  <si>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</si>
  <si>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</si>
  <si>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</si>
  <si>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</si>
  <si>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</si>
  <si>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</si>
  <si>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</si>
  <si>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</si>
  <si>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</si>
  <si>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</si>
  <si>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</si>
  <si>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</si>
  <si>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</si>
  <si>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</si>
  <si>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</si>
  <si>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</si>
  <si>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</si>
  <si>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</si>
  <si>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</si>
  <si>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</si>
  <si>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</si>
  <si>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</si>
  <si>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</si>
  <si>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</si>
  <si>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</si>
  <si>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</si>
  <si>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</si>
  <si>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</si>
  <si>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</si>
  <si>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</si>
  <si>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</si>
  <si>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</si>
  <si>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</si>
  <si>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</si>
  <si>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</si>
  <si>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</si>
  <si>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</si>
  <si>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</si>
  <si>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</si>
  <si>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</si>
  <si>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</si>
  <si>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</si>
  <si>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</si>
  <si>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</si>
  <si>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</si>
  <si>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</si>
  <si>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</si>
  <si>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</si>
  <si>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</si>
  <si>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</si>
  <si>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</si>
  <si>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</si>
  <si>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</si>
  <si>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</si>
  <si>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</si>
  <si>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</si>
  <si>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</si>
  <si>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</si>
  <si>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</si>
  <si>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</si>
  <si>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</si>
  <si>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</si>
  <si>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</si>
  <si>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</si>
  <si>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</si>
  <si>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</si>
  <si>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</si>
  <si>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</si>
  <si>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</si>
  <si>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</si>
  <si>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</si>
  <si>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</si>
  <si>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</si>
  <si>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</si>
  <si>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</si>
  <si>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</si>
  <si>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</si>
  <si>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</si>
  <si>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</si>
  <si>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</si>
  <si>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</si>
  <si>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</si>
  <si>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</si>
  <si>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</si>
  <si>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</si>
  <si>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</si>
  <si>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</si>
  <si>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</si>
  <si>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</si>
  <si>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</si>
  <si>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</si>
  <si>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</si>
  <si>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</si>
  <si>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</si>
  <si>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</si>
  <si>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</si>
  <si>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</si>
  <si>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</si>
  <si>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</si>
  <si>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</si>
  <si>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</si>
  <si>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</si>
  <si>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</si>
  <si>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</si>
  <si>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</si>
  <si>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</si>
  <si>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</si>
  <si>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</si>
  <si>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</si>
  <si>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</si>
  <si>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</si>
  <si>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</si>
  <si>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</si>
  <si>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</si>
  <si>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</si>
  <si>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</si>
  <si>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</si>
  <si>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</si>
  <si>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</si>
  <si>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</si>
  <si>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</si>
  <si>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</si>
  <si>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</si>
  <si>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</si>
  <si>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</si>
  <si>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</si>
  <si>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</si>
  <si>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</si>
  <si>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</si>
  <si>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</si>
  <si>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</si>
  <si>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</si>
  <si>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</si>
  <si>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</si>
  <si>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</si>
  <si>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</si>
  <si>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</si>
  <si>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</si>
  <si>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</si>
  <si>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</si>
  <si>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</si>
  <si>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</si>
  <si>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</si>
  <si>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</si>
  <si>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</si>
  <si>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</si>
  <si>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</si>
  <si>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</si>
  <si>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</si>
  <si>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</si>
  <si>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</si>
  <si>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</si>
  <si>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</si>
  <si>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</si>
  <si>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</si>
  <si>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</si>
  <si>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</si>
  <si>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</si>
  <si>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</si>
  <si>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</si>
  <si>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</si>
  <si>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</si>
  <si>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</si>
  <si>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</si>
  <si>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</si>
  <si>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</si>
  <si>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</si>
  <si>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</si>
  <si>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</si>
  <si>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</si>
  <si>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</si>
  <si>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</si>
  <si>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</si>
  <si>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</si>
  <si>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</si>
  <si>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</si>
  <si>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</si>
  <si>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</si>
  <si>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</si>
  <si>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</si>
  <si>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</si>
  <si>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</si>
  <si>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</si>
  <si>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</si>
  <si>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</si>
  <si>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</si>
  <si>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</si>
  <si>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</si>
  <si>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</si>
  <si>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</si>
  <si>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</si>
  <si>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</si>
  <si>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</si>
  <si>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</si>
  <si>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</si>
  <si>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</si>
  <si>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</si>
  <si>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</si>
  <si>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</si>
  <si>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</si>
  <si>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</si>
  <si>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</si>
  <si>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</si>
  <si>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</si>
  <si>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</si>
  <si>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</si>
  <si>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</si>
  <si>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</si>
  <si>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</si>
  <si>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</si>
  <si>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</si>
  <si>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</si>
  <si>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</si>
  <si>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</si>
  <si>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</si>
  <si>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</si>
  <si>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</si>
  <si>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</si>
  <si>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</si>
  <si>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</si>
  <si>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</si>
  <si>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</si>
  <si>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</si>
  <si>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</si>
  <si>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</si>
  <si>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</si>
  <si>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</si>
  <si>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</si>
  <si>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</si>
  <si>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</si>
  <si>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</si>
  <si>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</si>
  <si>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</si>
  <si>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</si>
  <si>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</si>
  <si>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</si>
  <si>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</si>
  <si>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</si>
  <si>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</si>
  <si>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</si>
  <si>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</si>
  <si>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</si>
  <si>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</si>
  <si>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</si>
  <si>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</si>
  <si>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</si>
  <si>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</si>
  <si>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</si>
  <si>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</si>
  <si>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</si>
  <si>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</si>
  <si>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</si>
  <si>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</si>
  <si>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</si>
  <si>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</si>
  <si>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</si>
  <si>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</si>
  <si>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</si>
  <si>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</si>
  <si>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</si>
  <si>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</si>
  <si>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</si>
  <si>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</si>
  <si>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</si>
  <si>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</si>
  <si>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</si>
  <si>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</si>
  <si>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</si>
  <si>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</si>
  <si>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</si>
  <si>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</si>
  <si>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</si>
  <si>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</si>
  <si>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</si>
  <si>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</si>
  <si>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</si>
  <si>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</si>
  <si>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</si>
  <si>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</si>
  <si>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</si>
  <si>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</si>
  <si>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</si>
  <si>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</si>
  <si>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</si>
  <si>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</si>
  <si>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</si>
  <si>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</si>
  <si>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</si>
  <si>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</si>
  <si>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</si>
  <si>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</si>
  <si>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</si>
  <si>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</si>
  <si>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</si>
  <si>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</si>
  <si>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</si>
  <si>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</si>
  <si>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</si>
  <si>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</si>
  <si>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</si>
  <si>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</si>
  <si>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</si>
  <si>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</si>
  <si>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</si>
  <si>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</si>
  <si>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</si>
  <si>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</si>
  <si>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</si>
  <si>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</si>
  <si>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</si>
  <si>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</si>
  <si>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</si>
  <si>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</si>
  <si>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</si>
  <si>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</si>
  <si>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</si>
  <si>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</si>
  <si>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</si>
  <si>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</si>
  <si>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</si>
  <si>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</si>
  <si>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</si>
  <si>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</si>
  <si>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</si>
  <si>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</si>
  <si>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</si>
  <si>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</si>
  <si>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</si>
  <si>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</si>
  <si>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</si>
  <si>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</si>
  <si>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</si>
  <si>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</si>
  <si>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</si>
  <si>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</si>
  <si>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</si>
  <si>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</si>
  <si>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</si>
  <si>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</si>
  <si>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</si>
  <si>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</si>
  <si>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</si>
  <si>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</si>
  <si>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</si>
  <si>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</si>
  <si>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</si>
  <si>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</si>
  <si>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</si>
  <si>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</si>
  <si>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</si>
  <si>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</si>
  <si>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</si>
  <si>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</si>
  <si>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</si>
  <si>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</si>
  <si>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</si>
  <si>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</si>
  <si>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</si>
  <si>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</si>
  <si>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</si>
  <si>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</si>
  <si>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</si>
  <si>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</si>
  <si>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</si>
  <si>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</si>
  <si>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</si>
  <si>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</si>
  <si>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</si>
  <si>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</si>
  <si>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</si>
  <si>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</si>
  <si>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</si>
  <si>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</si>
  <si>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</si>
  <si>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</si>
  <si>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</si>
  <si>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</si>
  <si>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</si>
  <si>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</si>
  <si>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</si>
  <si>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</si>
  <si>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</si>
  <si>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</si>
  <si>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</si>
  <si>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</si>
  <si>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</si>
  <si>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</si>
  <si>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</si>
  <si>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</si>
  <si>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</si>
  <si>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</si>
  <si>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</si>
  <si>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</si>
  <si>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</si>
  <si>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</si>
  <si>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</si>
  <si>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</si>
  <si>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</si>
  <si>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</si>
  <si>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</si>
  <si>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</si>
  <si>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</si>
  <si>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</si>
  <si>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</si>
  <si>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</si>
  <si>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</si>
  <si>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</si>
  <si>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</si>
  <si>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</si>
  <si>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</si>
  <si>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</si>
  <si>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</si>
  <si>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</si>
  <si>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</si>
  <si>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</si>
  <si>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</si>
  <si>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</si>
  <si>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</si>
  <si>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</si>
  <si>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</si>
  <si>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</si>
  <si>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</si>
  <si>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</si>
  <si>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</si>
  <si>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</si>
  <si>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</si>
  <si>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</si>
  <si>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</si>
  <si>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</si>
  <si>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</si>
  <si>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</si>
  <si>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</si>
  <si>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</si>
  <si>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</si>
  <si>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</si>
  <si>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</si>
  <si>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</si>
  <si>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</si>
  <si>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</si>
  <si>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</si>
  <si>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</si>
  <si>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</si>
  <si>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</si>
  <si>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</si>
  <si>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</si>
  <si>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</si>
  <si>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</si>
  <si>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</si>
  <si>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</si>
  <si>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</si>
  <si>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</si>
  <si>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</si>
  <si>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</si>
  <si>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</si>
  <si>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</si>
  <si>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</si>
  <si>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</si>
  <si>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</si>
  <si>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</si>
  <si>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</si>
  <si>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</si>
  <si>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</si>
  <si>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</si>
  <si>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</si>
  <si>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</si>
  <si>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</si>
  <si>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</si>
  <si>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</si>
  <si>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</si>
  <si>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</si>
  <si>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</si>
  <si>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</si>
  <si>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</si>
  <si>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</si>
  <si>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</si>
  <si>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</si>
  <si>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</si>
  <si>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</si>
  <si>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</si>
  <si>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</si>
  <si>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</si>
  <si>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</si>
  <si>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</si>
  <si>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</si>
  <si>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</si>
  <si>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</si>
  <si>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</si>
  <si>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</si>
  <si>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</si>
  <si>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</si>
  <si>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</si>
  <si>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</si>
  <si>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</si>
  <si>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</si>
  <si>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</si>
  <si>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</si>
  <si>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炭鉱災害による一酸化炭素中毒症に関する特別措置法に
基づく介護料支給費</t>
  </si>
  <si>
    <t>労働基準局</t>
  </si>
  <si>
    <t>昭和４３年度</t>
    <rPh sb="0" eb="2">
      <t>ショウワ</t>
    </rPh>
    <rPh sb="4" eb="5">
      <t>ネン</t>
    </rPh>
    <rPh sb="5" eb="6">
      <t>ド</t>
    </rPh>
    <phoneticPr fontId="5"/>
  </si>
  <si>
    <t>終了予定なし</t>
    <rPh sb="0" eb="2">
      <t>シュウリョウ</t>
    </rPh>
    <rPh sb="2" eb="4">
      <t>ヨテイ</t>
    </rPh>
    <phoneticPr fontId="5"/>
  </si>
  <si>
    <t>労災管理課</t>
  </si>
  <si>
    <t>○</t>
  </si>
  <si>
    <t>「炭鉱災害による一酸化炭素中毒症に関する特別措置法施行規則の規定に基づく介護料の支給について」
（平成27年３月31日付け基発0331第23号）</t>
    <rPh sb="49" eb="51">
      <t>ヘイセイ</t>
    </rPh>
    <rPh sb="53" eb="54">
      <t>ネン</t>
    </rPh>
    <rPh sb="55" eb="56">
      <t>ガツ</t>
    </rPh>
    <rPh sb="58" eb="59">
      <t>ニチ</t>
    </rPh>
    <rPh sb="59" eb="60">
      <t>ツ</t>
    </rPh>
    <rPh sb="61" eb="63">
      <t>キハツ</t>
    </rPh>
    <rPh sb="67" eb="68">
      <t>ダイ</t>
    </rPh>
    <rPh sb="70" eb="71">
      <t>ゴウ</t>
    </rPh>
    <phoneticPr fontId="5"/>
  </si>
  <si>
    <t>-</t>
  </si>
  <si>
    <t>介護料支給費</t>
  </si>
  <si>
    <t>庁費</t>
  </si>
  <si>
    <t>申請から支給決定までに要する期間を１か月以内とし、その期間内に支給決定したものの割合を80％とする。</t>
  </si>
  <si>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5"/>
  </si>
  <si>
    <t>申請のあったものについて迅速・公正に処理する。</t>
    <rPh sb="15" eb="17">
      <t>コウセイ</t>
    </rPh>
    <phoneticPr fontId="5"/>
  </si>
  <si>
    <t>人</t>
    <rPh sb="0" eb="1">
      <t>ニン</t>
    </rPh>
    <phoneticPr fontId="5"/>
  </si>
  <si>
    <t>本経費は被災労働者の請求に基づき支給する介護料であり単位あたりコストの算出はなじまない。　　　　　　　　　　　　</t>
  </si>
  <si>
    <t>　　/</t>
  </si>
  <si>
    <t>施策大目標３　労働災害に被災した労働者等に対し必要な保険給付を行うとともに、その社会復帰の促進等を図ること</t>
  </si>
  <si>
    <t>施策目標Ⅲ－３－２　被災労働者等の社会復帰促進・援護等を図ること</t>
  </si>
  <si>
    <t>本事業は、被災労働者の援護を図るため実施していることから、施策目標に寄与する。</t>
    <rPh sb="0" eb="1">
      <t>ホン</t>
    </rPh>
    <rPh sb="1" eb="3">
      <t>ジギョウ</t>
    </rPh>
    <rPh sb="5" eb="7">
      <t>ヒサイ</t>
    </rPh>
    <rPh sb="7" eb="10">
      <t>ロウドウシャ</t>
    </rPh>
    <rPh sb="11" eb="13">
      <t>エンゴ</t>
    </rPh>
    <rPh sb="14" eb="15">
      <t>ハカ</t>
    </rPh>
    <rPh sb="18" eb="20">
      <t>ジッシ</t>
    </rPh>
    <rPh sb="29" eb="31">
      <t>シサク</t>
    </rPh>
    <rPh sb="31" eb="33">
      <t>モクヒョウ</t>
    </rPh>
    <rPh sb="34" eb="36">
      <t>キヨ</t>
    </rPh>
    <phoneticPr fontId="5"/>
  </si>
  <si>
    <t>-</t>
    <phoneticPr fontId="5"/>
  </si>
  <si>
    <t>労災保険給付に必要な経費（うち介護補償給付）</t>
  </si>
  <si>
    <t>本介護料は、介護補償給付の創設に伴い廃止されたものの、経過措置として引き続き受給することができることとされたものであることから、役割分担は適切である。</t>
  </si>
  <si>
    <t>点検対象外</t>
    <rPh sb="0" eb="2">
      <t>テンケン</t>
    </rPh>
    <rPh sb="2" eb="4">
      <t>タイショウ</t>
    </rPh>
    <rPh sb="4" eb="5">
      <t>ガイ</t>
    </rPh>
    <phoneticPr fontId="5"/>
  </si>
  <si>
    <t>－</t>
  </si>
  <si>
    <t>660-11</t>
  </si>
  <si>
    <t>435</t>
  </si>
  <si>
    <t>986</t>
  </si>
  <si>
    <t>447</t>
  </si>
  <si>
    <t>830</t>
  </si>
  <si>
    <t>445</t>
  </si>
  <si>
    <t>425</t>
  </si>
  <si>
    <t>451</t>
    <phoneticPr fontId="5"/>
  </si>
  <si>
    <t>A.福岡労働局</t>
    <rPh sb="2" eb="4">
      <t>フクオカ</t>
    </rPh>
    <rPh sb="4" eb="6">
      <t>ロウドウ</t>
    </rPh>
    <rPh sb="6" eb="7">
      <t>キョク</t>
    </rPh>
    <phoneticPr fontId="5"/>
  </si>
  <si>
    <t>B.被災労働者</t>
    <rPh sb="2" eb="4">
      <t>ヒサイ</t>
    </rPh>
    <rPh sb="4" eb="7">
      <t>ロウドウシャ</t>
    </rPh>
    <phoneticPr fontId="5"/>
  </si>
  <si>
    <t>一酸化炭素中毒症にかかった労働者に
対する介護料</t>
  </si>
  <si>
    <t>福岡労働局</t>
    <rPh sb="0" eb="2">
      <t>フクオカ</t>
    </rPh>
    <rPh sb="2" eb="5">
      <t>ロウドウキョク</t>
    </rPh>
    <phoneticPr fontId="5"/>
  </si>
  <si>
    <t>介護料の支給</t>
    <rPh sb="0" eb="3">
      <t>カイゴリョウ</t>
    </rPh>
    <rPh sb="4" eb="6">
      <t>シキュウ</t>
    </rPh>
    <phoneticPr fontId="5"/>
  </si>
  <si>
    <t>被災労働者</t>
    <rPh sb="0" eb="2">
      <t>ヒサイ</t>
    </rPh>
    <rPh sb="2" eb="5">
      <t>ロウドウシャ</t>
    </rPh>
    <phoneticPr fontId="5"/>
  </si>
  <si>
    <t>介護料の請求</t>
    <rPh sb="0" eb="3">
      <t>カイゴリョウ</t>
    </rPh>
    <rPh sb="4" eb="6">
      <t>セイキュウ</t>
    </rPh>
    <phoneticPr fontId="5"/>
  </si>
  <si>
    <t>炭鉱災害に係る一酸化炭素中毒症に関し、一酸化炭素中毒症にかかった労働者に対して特別の保護措置を講ずること等により、労働者の福祉の増進に寄与することを目的とする。</t>
    <phoneticPr fontId="5"/>
  </si>
  <si>
    <t>平成８年の介護補償給付の創設に伴い、労働者災害補償保険法等の一部を改正する法律（平成７年法律第35号。以下「改正法」という。）附則第７条の規定により、炭鉱災害による一酸化炭素中毒症に関する特別措置法（昭和42年法律第92号。以下「CO特措法」という。）に基づく介護料を廃止したが、介護補償給付制度の創設前から既に介護料を受給している者については、経過措置として、CO特措法に基づく介護料を引き続き受給することができることとされた。
本事業は介護料を必要とする方にもれなく支給することを目的としているところ、対象者が存在する限りはニーズが存在するため、国民や社会のニーズを反映したものといえる。</t>
    <phoneticPr fontId="5"/>
  </si>
  <si>
    <t>本事業は、労災による被災者の援護のための事業であることから、労災保険を管掌する国が行うべきである。</t>
    <phoneticPr fontId="5"/>
  </si>
  <si>
    <t>本事業は、被災労働者等の社会復帰促進・援護等を図るために、炭鉱災害による一酸化炭素中毒症に関し、一酸化炭素中毒症にかかった労働者に対して特別の保護措置を講ずるものであり、対象者が存在している間は、必要かつ適切であるとともに優先度は高い。</t>
    <phoneticPr fontId="5"/>
  </si>
  <si>
    <t>‐</t>
  </si>
  <si>
    <t>無</t>
  </si>
  <si>
    <t>本事業は、労災による被災者援護のための事業であり、事業主負担として行うことが妥当である。</t>
    <rPh sb="27" eb="28">
      <t>ヌシ</t>
    </rPh>
    <phoneticPr fontId="5"/>
  </si>
  <si>
    <t>-</t>
    <phoneticPr fontId="5"/>
  </si>
  <si>
    <t>本事業は、支給対象者から申請があった際に、審査し、支給する事業であり、必要な介護料及び経費に限定されている。</t>
    <phoneticPr fontId="5"/>
  </si>
  <si>
    <t>申請から支給決定までに要する期間を１か月以内と目標設定することにより、効率的な業務運営を図っている。</t>
    <phoneticPr fontId="5"/>
  </si>
  <si>
    <t>達成率は100％以上を維持しており、成果目標に見合っている。</t>
    <rPh sb="0" eb="3">
      <t>タッセイリツ</t>
    </rPh>
    <rPh sb="8" eb="10">
      <t>イジョウ</t>
    </rPh>
    <rPh sb="11" eb="13">
      <t>イジ</t>
    </rPh>
    <rPh sb="18" eb="20">
      <t>セイカ</t>
    </rPh>
    <rPh sb="20" eb="22">
      <t>モクヒョウ</t>
    </rPh>
    <rPh sb="23" eb="25">
      <t>ミア</t>
    </rPh>
    <phoneticPr fontId="5"/>
  </si>
  <si>
    <t>-</t>
    <phoneticPr fontId="5"/>
  </si>
  <si>
    <t>本介護料は、改正法附則第７条の規定により廃止されたCO特措法第８条の規定に基づく介護料について、改正法の施行の日（平成８年４月１日）の前日において支給を受ける権利を有していた被災労働者に対し、改正前のCO特措法第８条の規定がなお効力を有することとし、支払うものであることから、対象者が存在している間は、廃止することはできない。また、支給額の最高限度額及び最低保障額については、毎回、労働政策審議会の答申を得た上で改定を行っている。以上により、当該経費については、今後も実績等を勘案し、必要額を精査の上、予算要求を行うこととする。</t>
    <phoneticPr fontId="5"/>
  </si>
  <si>
    <t>-</t>
    <phoneticPr fontId="5"/>
  </si>
  <si>
    <t>社会復帰促進等事業処理状況調べ（CO介護料分）</t>
    <rPh sb="0" eb="2">
      <t>シャカイ</t>
    </rPh>
    <rPh sb="2" eb="4">
      <t>フッキ</t>
    </rPh>
    <rPh sb="4" eb="6">
      <t>ソクシン</t>
    </rPh>
    <rPh sb="6" eb="7">
      <t>トウ</t>
    </rPh>
    <rPh sb="7" eb="9">
      <t>ジギョウ</t>
    </rPh>
    <rPh sb="9" eb="11">
      <t>ショリ</t>
    </rPh>
    <rPh sb="11" eb="13">
      <t>ジョウキョウ</t>
    </rPh>
    <rPh sb="13" eb="14">
      <t>シラ</t>
    </rPh>
    <rPh sb="18" eb="20">
      <t>カイゴ</t>
    </rPh>
    <rPh sb="20" eb="21">
      <t>リョウ</t>
    </rPh>
    <rPh sb="21" eb="22">
      <t>ブン</t>
    </rPh>
    <phoneticPr fontId="5"/>
  </si>
  <si>
    <t>都道府県労働局・労働基準監督署において、上記対象者から申請を受けて審査の上、以下の介護料を支給する。
　①常時監視及び介助を要するもの　　　　　　　　　　　　：最高限度額　166,950円、最低保障額　72,990円
　②常時監視を要し、随時介護を要するもの　　　　　　　：最高限度額   125,260円、最低保障額　54,790円
　③常時監視を要するが、通常は介助を要しないもの　 ：最高限度額     83,480円、最低保障額　36,500円
　（※いずれも令和２年度の月額）</t>
    <rPh sb="234" eb="236">
      <t>レイワ</t>
    </rPh>
    <phoneticPr fontId="5"/>
  </si>
  <si>
    <t>本事業は、過去の支給実績により積算しているが、令和元年度の支給実績は、支給対象者の減もあり、予算成立時に想定した予定額を下回ったため、執行率が低調になったことから、妥当である。</t>
    <rPh sb="35" eb="37">
      <t>シキュウ</t>
    </rPh>
    <rPh sb="37" eb="39">
      <t>タイショウ</t>
    </rPh>
    <rPh sb="39" eb="40">
      <t>シャ</t>
    </rPh>
    <rPh sb="41" eb="42">
      <t>ゲン</t>
    </rPh>
    <phoneticPr fontId="5"/>
  </si>
  <si>
    <t>本介護料の経費については、平成29年度以降継続して成果目標を達成しており、そのほかの各点検項目についても上記点検表のとおり適正に実施されている。令和元年度については活動実績は見込みを下回り、それに伴い執行額も低調となっているが、成果実績は引き続き目標を達成しており、概ね計画通りに事業を実施できている。</t>
    <rPh sb="98" eb="99">
      <t>トモナ</t>
    </rPh>
    <rPh sb="100" eb="102">
      <t>シッコウ</t>
    </rPh>
    <rPh sb="102" eb="103">
      <t>ガク</t>
    </rPh>
    <rPh sb="104" eb="106">
      <t>テイチョウ</t>
    </rPh>
    <phoneticPr fontId="5"/>
  </si>
  <si>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</si>
  <si>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t>
  </si>
  <si>
    <t>支給見込の減による減</t>
    <rPh sb="0" eb="4">
      <t>シキュウミコミ</t>
    </rPh>
    <rPh sb="5" eb="6">
      <t>ゲン</t>
    </rPh>
    <rPh sb="9" eb="10">
      <t>ゲン</t>
    </rPh>
    <phoneticPr fontId="5"/>
  </si>
  <si>
    <t>労働者災害補償保険法等の一部を改正する法律
（平成７年法律第35号）附則第８条</t>
    <phoneticPr fontId="5"/>
  </si>
  <si>
    <t>山田　敏充</t>
    <rPh sb="0" eb="2">
      <t>ヤマダ</t>
    </rPh>
    <rPh sb="3" eb="5">
      <t>トシミツ</t>
    </rPh>
    <phoneticPr fontId="5"/>
  </si>
  <si>
    <t>-</t>
    <phoneticPr fontId="5"/>
  </si>
  <si>
    <t>執行率を踏まえ、予算額の縮減について検討すること。</t>
    <phoneticPr fontId="5"/>
  </si>
  <si>
    <t>縮減</t>
  </si>
  <si>
    <t>執行実績を踏まえ、所要額を減額の上、概算要求を行うこととした。</t>
    <rPh sb="0" eb="2">
      <t>シッコウ</t>
    </rPh>
    <rPh sb="2" eb="4">
      <t>ジッセキ</t>
    </rPh>
    <rPh sb="5" eb="6">
      <t>フ</t>
    </rPh>
    <rPh sb="9" eb="11">
      <t>ショヨウ</t>
    </rPh>
    <rPh sb="11" eb="12">
      <t>ガク</t>
    </rPh>
    <rPh sb="13" eb="15">
      <t>ゲンガク</t>
    </rPh>
    <rPh sb="16" eb="17">
      <t>ウエ</t>
    </rPh>
    <rPh sb="18" eb="20">
      <t>ガイサン</t>
    </rPh>
    <rPh sb="20" eb="22">
      <t>ヨウキュウ</t>
    </rPh>
    <rPh sb="23" eb="2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</si>
</sst>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48</xdr:col>
      <xdr:colOff>12871</xdr:colOff>
      <xdr:row>754</xdr:row>
      <xdr:rowOff>246620</xdr:rowOff>
    </xdr:to>
    <xdr:grpSp>
      <xdr:nvGrpSpPr>
        <xdr:cNvPr id="10" name="グループ化 9"/>
        <xdr:cNvGrpSpPr/>
      </xdr:nvGrpSpPr>
      <xdr:grpSpPr>
        <a:xfrm>
          <a:off x="4000500" y="40395525"/>
          <a:ext cx="5613571" cy="4475720"/>
          <a:chOff x="3962401" y="38023800"/>
          <a:chExt cx="4819649" cy="4133850"/>
        </a:xfrm>
      </xdr:grpSpPr>
      <xdr:sp macro="" textlink="">
        <xdr:nvSpPr>
          <xdr:cNvPr id="11" name="大かっこ 10"/>
          <xdr:cNvSpPr/>
        </xdr:nvSpPr>
        <xdr:spPr bwMode="auto">
          <a:xfrm>
            <a:off x="4792755" y="41805225"/>
            <a:ext cx="1420906" cy="352425"/>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a:t>
            </a:r>
            <a:r>
              <a:rPr kumimoji="1" lang="ja-JP" altLang="en-US" sz="1100">
                <a:solidFill>
                  <a:srgbClr val="000000"/>
                </a:solidFill>
                <a:effectLst/>
                <a:latin typeface="Calibri"/>
                <a:cs typeface="Times New Roman"/>
              </a:rPr>
              <a:t>請求</a:t>
            </a:r>
            <a:endParaRPr lang="ja-JP" sz="1200">
              <a:effectLst/>
              <a:latin typeface="ＭＳ Ｐゴシック"/>
              <a:cs typeface="ＭＳ Ｐゴシック"/>
            </a:endParaRPr>
          </a:p>
        </xdr:txBody>
      </xdr:sp>
      <xdr:sp macro="" textlink="">
        <xdr:nvSpPr>
          <xdr:cNvPr id="12" name="正方形/長方形 11"/>
          <xdr:cNvSpPr/>
        </xdr:nvSpPr>
        <xdr:spPr bwMode="auto">
          <a:xfrm>
            <a:off x="3981450" y="38023800"/>
            <a:ext cx="3000375" cy="695325"/>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厚生労働省</a:t>
            </a:r>
            <a:endParaRPr lang="ja-JP" sz="1400">
              <a:effectLst/>
              <a:latin typeface="ＭＳ Ｐゴシック"/>
              <a:cs typeface="ＭＳ Ｐゴシック"/>
            </a:endParaRPr>
          </a:p>
          <a:p>
            <a:pPr algn="ctr">
              <a:lnSpc>
                <a:spcPts val="1300"/>
              </a:lnSpc>
              <a:spcAft>
                <a:spcPts val="0"/>
              </a:spcAft>
            </a:pP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13" name="正方形/長方形 12"/>
          <xdr:cNvSpPr/>
        </xdr:nvSpPr>
        <xdr:spPr bwMode="auto">
          <a:xfrm>
            <a:off x="3962401" y="39447107"/>
            <a:ext cx="3028950" cy="700768"/>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Ａ．福岡労働局</a:t>
            </a:r>
            <a:endParaRPr lang="ja-JP" sz="1400">
              <a:effectLst/>
              <a:latin typeface="ＭＳ Ｐゴシック"/>
              <a:cs typeface="ＭＳ Ｐゴシック"/>
            </a:endParaRPr>
          </a:p>
          <a:p>
            <a:pPr algn="ctr">
              <a:lnSpc>
                <a:spcPts val="1300"/>
              </a:lnSpc>
              <a:spcAft>
                <a:spcPts val="0"/>
              </a:spcAft>
            </a:pPr>
            <a:r>
              <a:rPr kumimoji="1" lang="ja-JP" sz="1200">
                <a:solidFill>
                  <a:srgbClr val="000000"/>
                </a:solidFill>
                <a:effectLst/>
                <a:latin typeface="ＭＳ Ｐゴシック"/>
                <a:cs typeface="Times New Roman"/>
              </a:rPr>
              <a:t>　</a:t>
            </a: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14" name="正方形/長方形 13"/>
          <xdr:cNvSpPr/>
        </xdr:nvSpPr>
        <xdr:spPr bwMode="auto">
          <a:xfrm>
            <a:off x="3971926" y="40848643"/>
            <a:ext cx="3028950" cy="708932"/>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altLang="en-US" sz="1100">
                <a:effectLst/>
                <a:latin typeface="+mn-lt"/>
                <a:ea typeface="+mn-ea"/>
                <a:cs typeface="+mn-cs"/>
              </a:rPr>
              <a:t>Ｂ</a:t>
            </a:r>
            <a:r>
              <a:rPr kumimoji="1" lang="ja-JP" altLang="ja-JP" sz="1100">
                <a:effectLst/>
                <a:latin typeface="+mn-lt"/>
                <a:ea typeface="+mn-ea"/>
                <a:cs typeface="+mn-cs"/>
              </a:rPr>
              <a:t>．</a:t>
            </a:r>
            <a:r>
              <a:rPr kumimoji="1" lang="ja-JP" sz="1200">
                <a:solidFill>
                  <a:srgbClr val="000000"/>
                </a:solidFill>
                <a:effectLst/>
                <a:latin typeface="ＭＳ Ｐゴシック"/>
                <a:cs typeface="Times New Roman"/>
              </a:rPr>
              <a:t>被災労働者</a:t>
            </a:r>
            <a:endParaRPr lang="ja-JP" sz="1400">
              <a:effectLst/>
              <a:latin typeface="ＭＳ Ｐゴシック"/>
              <a:cs typeface="ＭＳ Ｐゴシック"/>
            </a:endParaRPr>
          </a:p>
          <a:p>
            <a:pPr algn="ctr">
              <a:spcAft>
                <a:spcPts val="0"/>
              </a:spcAft>
            </a:pP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xnSp macro="">
        <xdr:nvCxnSpPr>
          <xdr:cNvPr id="15" name="直線矢印コネクタ 14"/>
          <xdr:cNvCxnSpPr/>
        </xdr:nvCxnSpPr>
        <xdr:spPr bwMode="auto">
          <a:xfrm>
            <a:off x="5462588" y="38719125"/>
            <a:ext cx="4762" cy="7239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6" name="直線矢印コネクタ 15"/>
          <xdr:cNvCxnSpPr>
            <a:stCxn id="13" idx="2"/>
          </xdr:cNvCxnSpPr>
        </xdr:nvCxnSpPr>
        <xdr:spPr bwMode="auto">
          <a:xfrm>
            <a:off x="5476876" y="40147875"/>
            <a:ext cx="9524" cy="6858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7" name="大かっこ 16"/>
          <xdr:cNvSpPr/>
        </xdr:nvSpPr>
        <xdr:spPr bwMode="auto">
          <a:xfrm>
            <a:off x="7172325" y="38871525"/>
            <a:ext cx="1595755" cy="431709"/>
          </a:xfrm>
          <a:prstGeom prst="bracketPair">
            <a:avLst>
              <a:gd name="adj" fmla="val 11262"/>
            </a:avLst>
          </a:prstGeom>
          <a:noFill/>
          <a:ln w="9525" cap="flat" cmpd="sng" algn="ctr">
            <a:solidFill>
              <a:sysClr val="windowText" lastClr="000000"/>
            </a:solidFill>
            <a:prstDash val="solid"/>
          </a:ln>
          <a:effectLst/>
        </xdr:spPr>
        <xdr:txBody>
          <a:bodyPr wrap="square" rtlCol="0" anchor="ctr">
            <a:noAutofit/>
          </a:bodyPr>
          <a:lstStyle/>
          <a:p>
            <a:pPr algn="ctr">
              <a:spcAft>
                <a:spcPts val="0"/>
              </a:spcAft>
            </a:pPr>
            <a:r>
              <a:rPr kumimoji="1" lang="ja-JP" sz="1100">
                <a:solidFill>
                  <a:srgbClr val="000000"/>
                </a:solidFill>
                <a:effectLst/>
                <a:latin typeface="Calibri"/>
                <a:cs typeface="Times New Roman"/>
              </a:rPr>
              <a:t>制度設計及び運用</a:t>
            </a:r>
            <a:endParaRPr lang="ja-JP" sz="1200">
              <a:effectLst/>
              <a:latin typeface="ＭＳ Ｐゴシック"/>
              <a:cs typeface="ＭＳ Ｐゴシック"/>
            </a:endParaRPr>
          </a:p>
        </xdr:txBody>
      </xdr:sp>
      <xdr:sp macro="" textlink="">
        <xdr:nvSpPr>
          <xdr:cNvPr id="18" name="大かっこ 17"/>
          <xdr:cNvSpPr/>
        </xdr:nvSpPr>
        <xdr:spPr bwMode="auto">
          <a:xfrm>
            <a:off x="7172326" y="40258252"/>
            <a:ext cx="1609724" cy="465364"/>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介護料の支給</a:t>
            </a:r>
            <a:endParaRPr lang="ja-JP" sz="1200">
              <a:effectLst/>
              <a:latin typeface="ＭＳ Ｐゴシック"/>
              <a:cs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464</v>
      </c>
      <c r="AT2" s="218"/>
      <c r="AU2" s="218"/>
      <c r="AV2" s="51" t="str">
        <f>IF(AW2="", "", "-")</f>
        <v/>
      </c>
      <c r="AW2" s="404"/>
      <c r="AX2" s="404"/>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565</v>
      </c>
      <c r="H5" s="563"/>
      <c r="I5" s="563"/>
      <c r="J5" s="563"/>
      <c r="K5" s="563"/>
      <c r="L5" s="563"/>
      <c r="M5" s="564" t="s">
        <v>66</v>
      </c>
      <c r="N5" s="565"/>
      <c r="O5" s="565"/>
      <c r="P5" s="565"/>
      <c r="Q5" s="565"/>
      <c r="R5" s="566"/>
      <c r="S5" s="567" t="s">
        <v>566</v>
      </c>
      <c r="T5" s="563"/>
      <c r="U5" s="563"/>
      <c r="V5" s="563"/>
      <c r="W5" s="563"/>
      <c r="X5" s="568"/>
      <c r="Y5" s="721" t="s">
        <v>3</v>
      </c>
      <c r="Z5" s="722"/>
      <c r="AA5" s="722"/>
      <c r="AB5" s="722"/>
      <c r="AC5" s="722"/>
      <c r="AD5" s="723"/>
      <c r="AE5" s="724" t="s">
        <v>567</v>
      </c>
      <c r="AF5" s="724"/>
      <c r="AG5" s="724"/>
      <c r="AH5" s="724"/>
      <c r="AI5" s="724"/>
      <c r="AJ5" s="724"/>
      <c r="AK5" s="724"/>
      <c r="AL5" s="724"/>
      <c r="AM5" s="724"/>
      <c r="AN5" s="724"/>
      <c r="AO5" s="724"/>
      <c r="AP5" s="725"/>
      <c r="AQ5" s="726" t="s">
        <v>624</v>
      </c>
      <c r="AR5" s="727"/>
      <c r="AS5" s="727"/>
      <c r="AT5" s="727"/>
      <c r="AU5" s="727"/>
      <c r="AV5" s="727"/>
      <c r="AW5" s="727"/>
      <c r="AX5" s="728"/>
    </row>
    <row r="6" spans="1:50" ht="39" customHeight="1" x14ac:dyDescent="0.15">
      <c r="A6" s="731" t="s">
        <v>4</v>
      </c>
      <c r="B6" s="732"/>
      <c r="C6" s="732"/>
      <c r="D6" s="732"/>
      <c r="E6" s="732"/>
      <c r="F6" s="732"/>
      <c r="G6" s="885" t="str">
        <f>入力規則等!F39</f>
        <v>労働保険特別会計労災勘定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623</v>
      </c>
      <c r="H7" s="838"/>
      <c r="I7" s="838"/>
      <c r="J7" s="838"/>
      <c r="K7" s="838"/>
      <c r="L7" s="838"/>
      <c r="M7" s="838"/>
      <c r="N7" s="838"/>
      <c r="O7" s="838"/>
      <c r="P7" s="838"/>
      <c r="Q7" s="838"/>
      <c r="R7" s="838"/>
      <c r="S7" s="838"/>
      <c r="T7" s="838"/>
      <c r="U7" s="838"/>
      <c r="V7" s="838"/>
      <c r="W7" s="838"/>
      <c r="X7" s="839"/>
      <c r="Y7" s="402" t="s">
        <v>394</v>
      </c>
      <c r="Z7" s="303"/>
      <c r="AA7" s="303"/>
      <c r="AB7" s="303"/>
      <c r="AC7" s="303"/>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602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617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7</v>
      </c>
      <c r="Q13" s="117"/>
      <c r="R13" s="117"/>
      <c r="S13" s="117"/>
      <c r="T13" s="117"/>
      <c r="U13" s="117"/>
      <c r="V13" s="118"/>
      <c r="W13" s="116">
        <v>7</v>
      </c>
      <c r="X13" s="117"/>
      <c r="Y13" s="117"/>
      <c r="Z13" s="117"/>
      <c r="AA13" s="117"/>
      <c r="AB13" s="117"/>
      <c r="AC13" s="118"/>
      <c r="AD13" s="116">
        <v>8</v>
      </c>
      <c r="AE13" s="117"/>
      <c r="AF13" s="117"/>
      <c r="AG13" s="117"/>
      <c r="AH13" s="117"/>
      <c r="AI13" s="117"/>
      <c r="AJ13" s="118"/>
      <c r="AK13" s="116">
        <v>8</v>
      </c>
      <c r="AL13" s="117"/>
      <c r="AM13" s="117"/>
      <c r="AN13" s="117"/>
      <c r="AO13" s="117"/>
      <c r="AP13" s="117"/>
      <c r="AQ13" s="118"/>
      <c r="AR13" s="113">
        <v>6</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615</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7</v>
      </c>
      <c r="Q18" s="123"/>
      <c r="R18" s="123"/>
      <c r="S18" s="123"/>
      <c r="T18" s="123"/>
      <c r="U18" s="123"/>
      <c r="V18" s="124"/>
      <c r="W18" s="122">
        <f>SUM(W13:AC17)</f>
        <v>7</v>
      </c>
      <c r="X18" s="123"/>
      <c r="Y18" s="123"/>
      <c r="Z18" s="123"/>
      <c r="AA18" s="123"/>
      <c r="AB18" s="123"/>
      <c r="AC18" s="124"/>
      <c r="AD18" s="122">
        <f>SUM(AD13:AJ17)</f>
        <v>8</v>
      </c>
      <c r="AE18" s="123"/>
      <c r="AF18" s="123"/>
      <c r="AG18" s="123"/>
      <c r="AH18" s="123"/>
      <c r="AI18" s="123"/>
      <c r="AJ18" s="124"/>
      <c r="AK18" s="122">
        <f>SUM(AK13:AQ17)</f>
        <v>8</v>
      </c>
      <c r="AL18" s="123"/>
      <c r="AM18" s="123"/>
      <c r="AN18" s="123"/>
      <c r="AO18" s="123"/>
      <c r="AP18" s="123"/>
      <c r="AQ18" s="124"/>
      <c r="AR18" s="122">
        <f>SUM(AR13:AX17)</f>
        <v>6</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6</v>
      </c>
      <c r="Q19" s="117"/>
      <c r="R19" s="117"/>
      <c r="S19" s="117"/>
      <c r="T19" s="117"/>
      <c r="U19" s="117"/>
      <c r="V19" s="118"/>
      <c r="W19" s="116">
        <v>5</v>
      </c>
      <c r="X19" s="117"/>
      <c r="Y19" s="117"/>
      <c r="Z19" s="117"/>
      <c r="AA19" s="117"/>
      <c r="AB19" s="117"/>
      <c r="AC19" s="118"/>
      <c r="AD19" s="116">
        <v>6</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0.8571428571428571</v>
      </c>
      <c r="Q20" s="543"/>
      <c r="R20" s="543"/>
      <c r="S20" s="543"/>
      <c r="T20" s="543"/>
      <c r="U20" s="543"/>
      <c r="V20" s="543"/>
      <c r="W20" s="543">
        <f t="shared" ref="W20" si="0">IF(W18=0, "-", SUM(W19)/W18)</f>
        <v>0.7142857142857143</v>
      </c>
      <c r="X20" s="543"/>
      <c r="Y20" s="543"/>
      <c r="Z20" s="543"/>
      <c r="AA20" s="543"/>
      <c r="AB20" s="543"/>
      <c r="AC20" s="543"/>
      <c r="AD20" s="543">
        <f t="shared" ref="AD20" si="1">IF(AD18=0, "-", SUM(AD19)/AD18)</f>
        <v>0.75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358</v>
      </c>
      <c r="H21" s="935"/>
      <c r="I21" s="935"/>
      <c r="J21" s="935"/>
      <c r="K21" s="935"/>
      <c r="L21" s="935"/>
      <c r="M21" s="935"/>
      <c r="N21" s="935"/>
      <c r="O21" s="935"/>
      <c r="P21" s="543">
        <f>IF(P19=0, "-", SUM(P19)/SUM(P13,P14))</f>
        <v>0.8571428571428571</v>
      </c>
      <c r="Q21" s="543"/>
      <c r="R21" s="543"/>
      <c r="S21" s="543"/>
      <c r="T21" s="543"/>
      <c r="U21" s="543"/>
      <c r="V21" s="543"/>
      <c r="W21" s="543">
        <f t="shared" ref="W21" si="2">IF(W19=0, "-", SUM(W19)/SUM(W13,W14))</f>
        <v>0.7142857142857143</v>
      </c>
      <c r="X21" s="543"/>
      <c r="Y21" s="543"/>
      <c r="Z21" s="543"/>
      <c r="AA21" s="543"/>
      <c r="AB21" s="543"/>
      <c r="AC21" s="543"/>
      <c r="AD21" s="543">
        <f t="shared" ref="AD21" si="3">IF(AD19=0, "-", SUM(AD19)/SUM(AD13,AD14))</f>
        <v>0.75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8</v>
      </c>
      <c r="Q23" s="114"/>
      <c r="R23" s="114"/>
      <c r="S23" s="114"/>
      <c r="T23" s="114"/>
      <c r="U23" s="114"/>
      <c r="V23" s="115"/>
      <c r="W23" s="113">
        <v>6</v>
      </c>
      <c r="X23" s="114"/>
      <c r="Y23" s="114"/>
      <c r="Z23" s="114"/>
      <c r="AA23" s="114"/>
      <c r="AB23" s="114"/>
      <c r="AC23" s="115"/>
      <c r="AD23" s="207" t="s">
        <v>622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229">
        <v>0</v>
      </c>
      <c r="Q24" s="230"/>
      <c r="R24" s="230"/>
      <c r="S24" s="230"/>
      <c r="T24" s="230"/>
      <c r="U24" s="230"/>
      <c r="V24" s="231"/>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8</v>
      </c>
      <c r="Q29" s="117"/>
      <c r="R29" s="117"/>
      <c r="S29" s="117"/>
      <c r="T29" s="117"/>
      <c r="U29" s="117"/>
      <c r="V29" s="118"/>
      <c r="W29" s="222">
        <f>AR13</f>
        <v>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397</v>
      </c>
      <c r="AF30" s="394"/>
      <c r="AG30" s="394"/>
      <c r="AH30" s="395"/>
      <c r="AI30" s="393" t="s">
        <v>419</v>
      </c>
      <c r="AJ30" s="394"/>
      <c r="AK30" s="394"/>
      <c r="AL30" s="395"/>
      <c r="AM30" s="396" t="s">
        <v>424</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570</v>
      </c>
      <c r="AR31" s="140"/>
      <c r="AS31" s="141" t="s">
        <v>236</v>
      </c>
      <c r="AT31" s="176"/>
      <c r="AU31" s="278">
        <v>2</v>
      </c>
      <c r="AV31" s="278"/>
      <c r="AW31" s="386" t="s">
        <v>181</v>
      </c>
      <c r="AX31" s="387"/>
    </row>
    <row r="32" spans="1:50" ht="27.75" customHeight="1" x14ac:dyDescent="0.15">
      <c r="A32" s="519"/>
      <c r="B32" s="517"/>
      <c r="C32" s="517"/>
      <c r="D32" s="517"/>
      <c r="E32" s="517"/>
      <c r="F32" s="518"/>
      <c r="G32" s="544" t="s">
        <v>573</v>
      </c>
      <c r="H32" s="545"/>
      <c r="I32" s="545"/>
      <c r="J32" s="545"/>
      <c r="K32" s="545"/>
      <c r="L32" s="545"/>
      <c r="M32" s="545"/>
      <c r="N32" s="545"/>
      <c r="O32" s="546"/>
      <c r="P32" s="165" t="s">
        <v>574</v>
      </c>
      <c r="Q32" s="165"/>
      <c r="R32" s="165"/>
      <c r="S32" s="165"/>
      <c r="T32" s="165"/>
      <c r="U32" s="165"/>
      <c r="V32" s="165"/>
      <c r="W32" s="165"/>
      <c r="X32" s="239"/>
      <c r="Y32" s="345" t="s">
        <v>12</v>
      </c>
      <c r="Z32" s="553"/>
      <c r="AA32" s="554"/>
      <c r="AB32" s="555" t="s">
        <v>376</v>
      </c>
      <c r="AC32" s="555"/>
      <c r="AD32" s="555"/>
      <c r="AE32" s="371">
        <v>100</v>
      </c>
      <c r="AF32" s="372"/>
      <c r="AG32" s="372"/>
      <c r="AH32" s="372"/>
      <c r="AI32" s="371">
        <v>100</v>
      </c>
      <c r="AJ32" s="372"/>
      <c r="AK32" s="372"/>
      <c r="AL32" s="372"/>
      <c r="AM32" s="371">
        <v>100</v>
      </c>
      <c r="AN32" s="372"/>
      <c r="AO32" s="372"/>
      <c r="AP32" s="372"/>
      <c r="AQ32" s="119" t="s">
        <v>570</v>
      </c>
      <c r="AR32" s="120"/>
      <c r="AS32" s="120"/>
      <c r="AT32" s="121"/>
      <c r="AU32" s="372" t="s">
        <v>570</v>
      </c>
      <c r="AV32" s="372"/>
      <c r="AW32" s="372"/>
      <c r="AX32" s="374"/>
    </row>
    <row r="33" spans="1:50" ht="27.7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376</v>
      </c>
      <c r="AC33" s="526"/>
      <c r="AD33" s="526"/>
      <c r="AE33" s="371">
        <v>80</v>
      </c>
      <c r="AF33" s="372"/>
      <c r="AG33" s="372"/>
      <c r="AH33" s="372"/>
      <c r="AI33" s="371">
        <v>80</v>
      </c>
      <c r="AJ33" s="372"/>
      <c r="AK33" s="372"/>
      <c r="AL33" s="372"/>
      <c r="AM33" s="371">
        <v>80</v>
      </c>
      <c r="AN33" s="372"/>
      <c r="AO33" s="372"/>
      <c r="AP33" s="372"/>
      <c r="AQ33" s="119" t="s">
        <v>570</v>
      </c>
      <c r="AR33" s="120"/>
      <c r="AS33" s="120"/>
      <c r="AT33" s="121"/>
      <c r="AU33" s="372">
        <v>80</v>
      </c>
      <c r="AV33" s="372"/>
      <c r="AW33" s="372"/>
      <c r="AX33" s="374"/>
    </row>
    <row r="34" spans="1:50" ht="27.7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1">
        <v>125</v>
      </c>
      <c r="AF34" s="372"/>
      <c r="AG34" s="372"/>
      <c r="AH34" s="372"/>
      <c r="AI34" s="371">
        <v>125</v>
      </c>
      <c r="AJ34" s="372"/>
      <c r="AK34" s="372"/>
      <c r="AL34" s="372"/>
      <c r="AM34" s="371">
        <v>125</v>
      </c>
      <c r="AN34" s="372"/>
      <c r="AO34" s="372"/>
      <c r="AP34" s="372"/>
      <c r="AQ34" s="119" t="s">
        <v>570</v>
      </c>
      <c r="AR34" s="120"/>
      <c r="AS34" s="120"/>
      <c r="AT34" s="121"/>
      <c r="AU34" s="372" t="s">
        <v>570</v>
      </c>
      <c r="AV34" s="372"/>
      <c r="AW34" s="372"/>
      <c r="AX34" s="374"/>
    </row>
    <row r="35" spans="1:50" ht="23.25" customHeight="1" x14ac:dyDescent="0.15">
      <c r="A35" s="905" t="s">
        <v>385</v>
      </c>
      <c r="B35" s="906"/>
      <c r="C35" s="906"/>
      <c r="D35" s="906"/>
      <c r="E35" s="906"/>
      <c r="F35" s="907"/>
      <c r="G35" s="911" t="s">
        <v>616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397</v>
      </c>
      <c r="AF37" s="376"/>
      <c r="AG37" s="376"/>
      <c r="AH37" s="377"/>
      <c r="AI37" s="375" t="s">
        <v>395</v>
      </c>
      <c r="AJ37" s="376"/>
      <c r="AK37" s="376"/>
      <c r="AL37" s="377"/>
      <c r="AM37" s="382" t="s">
        <v>424</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397</v>
      </c>
      <c r="AF44" s="376"/>
      <c r="AG44" s="376"/>
      <c r="AH44" s="377"/>
      <c r="AI44" s="375" t="s">
        <v>395</v>
      </c>
      <c r="AJ44" s="376"/>
      <c r="AK44" s="376"/>
      <c r="AL44" s="377"/>
      <c r="AM44" s="382" t="s">
        <v>424</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397</v>
      </c>
      <c r="AF51" s="376"/>
      <c r="AG51" s="376"/>
      <c r="AH51" s="377"/>
      <c r="AI51" s="375" t="s">
        <v>395</v>
      </c>
      <c r="AJ51" s="376"/>
      <c r="AK51" s="376"/>
      <c r="AL51" s="377"/>
      <c r="AM51" s="382" t="s">
        <v>424</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397</v>
      </c>
      <c r="AF58" s="376"/>
      <c r="AG58" s="376"/>
      <c r="AH58" s="377"/>
      <c r="AI58" s="375" t="s">
        <v>395</v>
      </c>
      <c r="AJ58" s="376"/>
      <c r="AK58" s="376"/>
      <c r="AL58" s="377"/>
      <c r="AM58" s="382" t="s">
        <v>424</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5" t="s">
        <v>397</v>
      </c>
      <c r="AF65" s="376"/>
      <c r="AG65" s="376"/>
      <c r="AH65" s="377"/>
      <c r="AI65" s="375" t="s">
        <v>395</v>
      </c>
      <c r="AJ65" s="376"/>
      <c r="AK65" s="376"/>
      <c r="AL65" s="377"/>
      <c r="AM65" s="382" t="s">
        <v>424</v>
      </c>
      <c r="AN65" s="382"/>
      <c r="AO65" s="382"/>
      <c r="AP65" s="382"/>
      <c r="AQ65" s="875" t="s">
        <v>235</v>
      </c>
      <c r="AR65" s="871"/>
      <c r="AS65" s="871"/>
      <c r="AT65" s="872"/>
      <c r="AU65" s="984" t="s">
        <v>134</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7"/>
      <c r="AR66" s="278"/>
      <c r="AS66" s="873" t="s">
        <v>236</v>
      </c>
      <c r="AT66" s="874"/>
      <c r="AU66" s="278"/>
      <c r="AV66" s="278"/>
      <c r="AW66" s="873" t="s">
        <v>352</v>
      </c>
      <c r="AX66" s="986"/>
    </row>
    <row r="67" spans="1:50" ht="23.25" hidden="1" customHeight="1" x14ac:dyDescent="0.15">
      <c r="A67" s="859"/>
      <c r="B67" s="860"/>
      <c r="C67" s="860"/>
      <c r="D67" s="860"/>
      <c r="E67" s="860"/>
      <c r="F67" s="861"/>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x14ac:dyDescent="0.15">
      <c r="A70" s="859" t="s">
        <v>359</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80"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8"/>
      <c r="B76" s="849"/>
      <c r="C76" s="849"/>
      <c r="D76" s="849"/>
      <c r="E76" s="849"/>
      <c r="F76" s="850"/>
      <c r="G76" s="790"/>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8"/>
      <c r="B77" s="849"/>
      <c r="C77" s="849"/>
      <c r="D77" s="849"/>
      <c r="E77" s="849"/>
      <c r="F77" s="850"/>
      <c r="G77" s="791"/>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9" t="s">
        <v>388</v>
      </c>
      <c r="B78" s="920"/>
      <c r="C78" s="920"/>
      <c r="D78" s="920"/>
      <c r="E78" s="917" t="s">
        <v>332</v>
      </c>
      <c r="F78" s="918"/>
      <c r="G78" s="56" t="s">
        <v>238</v>
      </c>
      <c r="H78" s="800"/>
      <c r="I78" s="251"/>
      <c r="J78" s="251"/>
      <c r="K78" s="251"/>
      <c r="L78" s="251"/>
      <c r="M78" s="251"/>
      <c r="N78" s="251"/>
      <c r="O78" s="801"/>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15">
      <c r="A80" s="523" t="s">
        <v>147</v>
      </c>
      <c r="B80" s="854" t="s">
        <v>345</v>
      </c>
      <c r="C80" s="855"/>
      <c r="D80" s="855"/>
      <c r="E80" s="855"/>
      <c r="F80" s="856"/>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4"/>
      <c r="B81" s="857"/>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2"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7"/>
      <c r="R87" s="807"/>
      <c r="S87" s="807"/>
      <c r="T87" s="807"/>
      <c r="U87" s="807"/>
      <c r="V87" s="807"/>
      <c r="W87" s="807"/>
      <c r="X87" s="808"/>
      <c r="Y87" s="762" t="s">
        <v>62</v>
      </c>
      <c r="Z87" s="763"/>
      <c r="AA87" s="764"/>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4"/>
      <c r="B88" s="556"/>
      <c r="C88" s="556"/>
      <c r="D88" s="556"/>
      <c r="E88" s="556"/>
      <c r="F88" s="557"/>
      <c r="G88" s="240"/>
      <c r="H88" s="241"/>
      <c r="I88" s="241"/>
      <c r="J88" s="241"/>
      <c r="K88" s="241"/>
      <c r="L88" s="241"/>
      <c r="M88" s="241"/>
      <c r="N88" s="241"/>
      <c r="O88" s="242"/>
      <c r="P88" s="809"/>
      <c r="Q88" s="809"/>
      <c r="R88" s="809"/>
      <c r="S88" s="809"/>
      <c r="T88" s="809"/>
      <c r="U88" s="809"/>
      <c r="V88" s="809"/>
      <c r="W88" s="809"/>
      <c r="X88" s="810"/>
      <c r="Y88" s="736" t="s">
        <v>54</v>
      </c>
      <c r="Z88" s="737"/>
      <c r="AA88" s="738"/>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1"/>
      <c r="Y89" s="736" t="s">
        <v>13</v>
      </c>
      <c r="Z89" s="737"/>
      <c r="AA89" s="738"/>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2"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7"/>
      <c r="R92" s="807"/>
      <c r="S92" s="807"/>
      <c r="T92" s="807"/>
      <c r="U92" s="807"/>
      <c r="V92" s="807"/>
      <c r="W92" s="807"/>
      <c r="X92" s="808"/>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9"/>
      <c r="Q93" s="809"/>
      <c r="R93" s="809"/>
      <c r="S93" s="809"/>
      <c r="T93" s="809"/>
      <c r="U93" s="809"/>
      <c r="V93" s="809"/>
      <c r="W93" s="809"/>
      <c r="X93" s="810"/>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1"/>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2"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4"/>
      <c r="B97" s="556"/>
      <c r="C97" s="556"/>
      <c r="D97" s="556"/>
      <c r="E97" s="556"/>
      <c r="F97" s="557"/>
      <c r="G97" s="238"/>
      <c r="H97" s="165"/>
      <c r="I97" s="165"/>
      <c r="J97" s="165"/>
      <c r="K97" s="165"/>
      <c r="L97" s="165"/>
      <c r="M97" s="165"/>
      <c r="N97" s="165"/>
      <c r="O97" s="239"/>
      <c r="P97" s="165"/>
      <c r="Q97" s="807"/>
      <c r="R97" s="807"/>
      <c r="S97" s="807"/>
      <c r="T97" s="807"/>
      <c r="U97" s="807"/>
      <c r="V97" s="807"/>
      <c r="W97" s="807"/>
      <c r="X97" s="808"/>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9"/>
      <c r="Q98" s="809"/>
      <c r="R98" s="809"/>
      <c r="S98" s="809"/>
      <c r="T98" s="809"/>
      <c r="U98" s="809"/>
      <c r="V98" s="809"/>
      <c r="W98" s="809"/>
      <c r="X98" s="810"/>
      <c r="Y98" s="736" t="s">
        <v>54</v>
      </c>
      <c r="Z98" s="737"/>
      <c r="AA98" s="738"/>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397</v>
      </c>
      <c r="AF100" s="832"/>
      <c r="AG100" s="832"/>
      <c r="AH100" s="833"/>
      <c r="AI100" s="831" t="s">
        <v>417</v>
      </c>
      <c r="AJ100" s="832"/>
      <c r="AK100" s="832"/>
      <c r="AL100" s="833"/>
      <c r="AM100" s="831" t="s">
        <v>424</v>
      </c>
      <c r="AN100" s="832"/>
      <c r="AO100" s="832"/>
      <c r="AP100" s="833"/>
      <c r="AQ100" s="936" t="s">
        <v>437</v>
      </c>
      <c r="AR100" s="937"/>
      <c r="AS100" s="937"/>
      <c r="AT100" s="938"/>
      <c r="AU100" s="936" t="s">
        <v>438</v>
      </c>
      <c r="AV100" s="937"/>
      <c r="AW100" s="937"/>
      <c r="AX100" s="939"/>
    </row>
    <row r="101" spans="1:60" ht="23.25" customHeight="1" x14ac:dyDescent="0.15">
      <c r="A101" s="495"/>
      <c r="B101" s="496"/>
      <c r="C101" s="496"/>
      <c r="D101" s="496"/>
      <c r="E101" s="496"/>
      <c r="F101" s="497"/>
      <c r="G101" s="165" t="s">
        <v>575</v>
      </c>
      <c r="H101" s="165"/>
      <c r="I101" s="165"/>
      <c r="J101" s="165"/>
      <c r="K101" s="165"/>
      <c r="L101" s="165"/>
      <c r="M101" s="165"/>
      <c r="N101" s="165"/>
      <c r="O101" s="165"/>
      <c r="P101" s="165"/>
      <c r="Q101" s="165"/>
      <c r="R101" s="165"/>
      <c r="S101" s="165"/>
      <c r="T101" s="165"/>
      <c r="U101" s="165"/>
      <c r="V101" s="165"/>
      <c r="W101" s="165"/>
      <c r="X101" s="239"/>
      <c r="Y101" s="821" t="s">
        <v>55</v>
      </c>
      <c r="Z101" s="722"/>
      <c r="AA101" s="723"/>
      <c r="AB101" s="555" t="s">
        <v>576</v>
      </c>
      <c r="AC101" s="555"/>
      <c r="AD101" s="555"/>
      <c r="AE101" s="371">
        <v>16</v>
      </c>
      <c r="AF101" s="372"/>
      <c r="AG101" s="372"/>
      <c r="AH101" s="373"/>
      <c r="AI101" s="371">
        <v>15</v>
      </c>
      <c r="AJ101" s="372"/>
      <c r="AK101" s="372"/>
      <c r="AL101" s="373"/>
      <c r="AM101" s="371">
        <v>13</v>
      </c>
      <c r="AN101" s="372"/>
      <c r="AO101" s="372"/>
      <c r="AP101" s="373"/>
      <c r="AQ101" s="371" t="s">
        <v>570</v>
      </c>
      <c r="AR101" s="372"/>
      <c r="AS101" s="372"/>
      <c r="AT101" s="373"/>
      <c r="AU101" s="372" t="s">
        <v>625</v>
      </c>
      <c r="AV101" s="372"/>
      <c r="AW101" s="372"/>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6"/>
      <c r="AA102" s="347"/>
      <c r="AB102" s="555" t="s">
        <v>576</v>
      </c>
      <c r="AC102" s="555"/>
      <c r="AD102" s="555"/>
      <c r="AE102" s="365">
        <v>17</v>
      </c>
      <c r="AF102" s="365"/>
      <c r="AG102" s="365"/>
      <c r="AH102" s="365"/>
      <c r="AI102" s="365">
        <v>16</v>
      </c>
      <c r="AJ102" s="365"/>
      <c r="AK102" s="365"/>
      <c r="AL102" s="365"/>
      <c r="AM102" s="365">
        <v>15</v>
      </c>
      <c r="AN102" s="365"/>
      <c r="AO102" s="365"/>
      <c r="AP102" s="365"/>
      <c r="AQ102" s="822">
        <v>13</v>
      </c>
      <c r="AR102" s="823"/>
      <c r="AS102" s="823"/>
      <c r="AT102" s="824"/>
      <c r="AU102" s="372">
        <v>13</v>
      </c>
      <c r="AV102" s="372"/>
      <c r="AW102" s="372"/>
      <c r="AX102" s="374"/>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2"/>
      <c r="AV105" s="823"/>
      <c r="AW105" s="823"/>
      <c r="AX105" s="824"/>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23.25" customHeight="1" x14ac:dyDescent="0.15">
      <c r="A116" s="299"/>
      <c r="B116" s="300"/>
      <c r="C116" s="300"/>
      <c r="D116" s="300"/>
      <c r="E116" s="300"/>
      <c r="F116" s="301"/>
      <c r="G116" s="358" t="s">
        <v>577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570</v>
      </c>
      <c r="AC116" s="308"/>
      <c r="AD116" s="309"/>
      <c r="AE116" s="365" t="s">
        <v>570</v>
      </c>
      <c r="AF116" s="365"/>
      <c r="AG116" s="365"/>
      <c r="AH116" s="365"/>
      <c r="AI116" s="365" t="s">
        <v>570</v>
      </c>
      <c r="AJ116" s="365"/>
      <c r="AK116" s="365"/>
      <c r="AL116" s="365"/>
      <c r="AM116" s="365" t="s">
        <v>570</v>
      </c>
      <c r="AN116" s="365"/>
      <c r="AO116" s="365"/>
      <c r="AP116" s="365"/>
      <c r="AQ116" s="371" t="s">
        <v>570</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578</v>
      </c>
      <c r="AC117" s="349"/>
      <c r="AD117" s="350"/>
      <c r="AE117" s="313" t="s">
        <v>570</v>
      </c>
      <c r="AF117" s="313"/>
      <c r="AG117" s="313"/>
      <c r="AH117" s="313"/>
      <c r="AI117" s="313" t="s">
        <v>570</v>
      </c>
      <c r="AJ117" s="313"/>
      <c r="AK117" s="313"/>
      <c r="AL117" s="313"/>
      <c r="AM117" s="313" t="s">
        <v>570</v>
      </c>
      <c r="AN117" s="313"/>
      <c r="AO117" s="313"/>
      <c r="AP117" s="313"/>
      <c r="AQ117" s="313" t="s">
        <v>570</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1" t="s">
        <v>412</v>
      </c>
      <c r="B130" s="999"/>
      <c r="C130" s="998" t="s">
        <v>239</v>
      </c>
      <c r="D130" s="999"/>
      <c r="E130" s="315" t="s">
        <v>268</v>
      </c>
      <c r="F130" s="316"/>
      <c r="G130" s="317" t="s">
        <v>579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2"/>
      <c r="B131" s="259"/>
      <c r="C131" s="258"/>
      <c r="D131" s="259"/>
      <c r="E131" s="245" t="s">
        <v>267</v>
      </c>
      <c r="F131" s="246"/>
      <c r="G131" s="243" t="s">
        <v>580</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2"/>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15">
      <c r="A133" s="1002"/>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582</v>
      </c>
      <c r="AR133" s="278"/>
      <c r="AS133" s="141" t="s">
        <v>236</v>
      </c>
      <c r="AT133" s="176"/>
      <c r="AU133" s="140" t="s">
        <v>570</v>
      </c>
      <c r="AV133" s="140"/>
      <c r="AW133" s="141" t="s">
        <v>181</v>
      </c>
      <c r="AX133" s="142"/>
    </row>
    <row r="134" spans="1:50" ht="39.75" customHeight="1" x14ac:dyDescent="0.15">
      <c r="A134" s="1002"/>
      <c r="B134" s="259"/>
      <c r="C134" s="258"/>
      <c r="D134" s="259"/>
      <c r="E134" s="258"/>
      <c r="F134" s="321"/>
      <c r="G134" s="238" t="s">
        <v>570</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570</v>
      </c>
      <c r="AC134" s="228"/>
      <c r="AD134" s="228"/>
      <c r="AE134" s="273" t="s">
        <v>570</v>
      </c>
      <c r="AF134" s="120"/>
      <c r="AG134" s="120"/>
      <c r="AH134" s="120"/>
      <c r="AI134" s="273" t="s">
        <v>570</v>
      </c>
      <c r="AJ134" s="120"/>
      <c r="AK134" s="120"/>
      <c r="AL134" s="120"/>
      <c r="AM134" s="273" t="s">
        <v>570</v>
      </c>
      <c r="AN134" s="120"/>
      <c r="AO134" s="120"/>
      <c r="AP134" s="120"/>
      <c r="AQ134" s="273" t="s">
        <v>570</v>
      </c>
      <c r="AR134" s="120"/>
      <c r="AS134" s="120"/>
      <c r="AT134" s="120"/>
      <c r="AU134" s="273" t="s">
        <v>570</v>
      </c>
      <c r="AV134" s="120"/>
      <c r="AW134" s="120"/>
      <c r="AX134" s="219"/>
    </row>
    <row r="135" spans="1:50" ht="39.75" customHeight="1" x14ac:dyDescent="0.15">
      <c r="A135" s="1002"/>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570</v>
      </c>
      <c r="AC135" s="137"/>
      <c r="AD135" s="137"/>
      <c r="AE135" s="273" t="s">
        <v>570</v>
      </c>
      <c r="AF135" s="120"/>
      <c r="AG135" s="120"/>
      <c r="AH135" s="120"/>
      <c r="AI135" s="273" t="s">
        <v>570</v>
      </c>
      <c r="AJ135" s="120"/>
      <c r="AK135" s="120"/>
      <c r="AL135" s="120"/>
      <c r="AM135" s="273" t="s">
        <v>570</v>
      </c>
      <c r="AN135" s="120"/>
      <c r="AO135" s="120"/>
      <c r="AP135" s="120"/>
      <c r="AQ135" s="273" t="s">
        <v>570</v>
      </c>
      <c r="AR135" s="120"/>
      <c r="AS135" s="120"/>
      <c r="AT135" s="120"/>
      <c r="AU135" s="273" t="s">
        <v>570</v>
      </c>
      <c r="AV135" s="120"/>
      <c r="AW135" s="120"/>
      <c r="AX135" s="219"/>
    </row>
    <row r="136" spans="1:50" ht="18.75" hidden="1" customHeight="1" x14ac:dyDescent="0.15">
      <c r="A136" s="1002"/>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x14ac:dyDescent="0.15">
      <c r="A137" s="1002"/>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2"/>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2"/>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2"/>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15">
      <c r="A141" s="1002"/>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2"/>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2"/>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2"/>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15">
      <c r="A145" s="1002"/>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2"/>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2"/>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2"/>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15">
      <c r="A149" s="1002"/>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2"/>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2"/>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02"/>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2"/>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2"/>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2"/>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2"/>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2"/>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2"/>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3"/>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2"/>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2"/>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2"/>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2"/>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2"/>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2"/>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3"/>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2"/>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2"/>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2"/>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2"/>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2"/>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2"/>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3"/>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2"/>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2"/>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2"/>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2"/>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2"/>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2"/>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3"/>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2"/>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2"/>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2"/>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2"/>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2"/>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3"/>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9"/>
      <c r="C188" s="258"/>
      <c r="D188" s="259"/>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2"/>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2"/>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2"/>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15">
      <c r="A193" s="1002"/>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2"/>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2"/>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2"/>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15">
      <c r="A197" s="1002"/>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2"/>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2"/>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2"/>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15">
      <c r="A201" s="1002"/>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2"/>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2"/>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2"/>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15">
      <c r="A205" s="1002"/>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2"/>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2"/>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2"/>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15">
      <c r="A209" s="1002"/>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2"/>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2"/>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2"/>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9"/>
      <c r="C214" s="258"/>
      <c r="D214" s="259"/>
      <c r="E214" s="258"/>
      <c r="F214" s="321"/>
      <c r="G214" s="238"/>
      <c r="H214" s="165"/>
      <c r="I214" s="165"/>
      <c r="J214" s="165"/>
      <c r="K214" s="165"/>
      <c r="L214" s="165"/>
      <c r="M214" s="165"/>
      <c r="N214" s="165"/>
      <c r="O214" s="165"/>
      <c r="P214" s="239"/>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2"/>
      <c r="B215" s="259"/>
      <c r="C215" s="258"/>
      <c r="D215" s="259"/>
      <c r="E215" s="258"/>
      <c r="F215" s="321"/>
      <c r="G215" s="240"/>
      <c r="H215" s="241"/>
      <c r="I215" s="241"/>
      <c r="J215" s="241"/>
      <c r="K215" s="241"/>
      <c r="L215" s="241"/>
      <c r="M215" s="241"/>
      <c r="N215" s="241"/>
      <c r="O215" s="241"/>
      <c r="P215" s="242"/>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2"/>
      <c r="B216" s="259"/>
      <c r="C216" s="258"/>
      <c r="D216" s="259"/>
      <c r="E216" s="258"/>
      <c r="F216" s="321"/>
      <c r="G216" s="240"/>
      <c r="H216" s="241"/>
      <c r="I216" s="241"/>
      <c r="J216" s="241"/>
      <c r="K216" s="241"/>
      <c r="L216" s="241"/>
      <c r="M216" s="241"/>
      <c r="N216" s="241"/>
      <c r="O216" s="241"/>
      <c r="P216" s="242"/>
      <c r="Q216" s="992"/>
      <c r="R216" s="993"/>
      <c r="S216" s="993"/>
      <c r="T216" s="993"/>
      <c r="U216" s="993"/>
      <c r="V216" s="993"/>
      <c r="W216" s="993"/>
      <c r="X216" s="993"/>
      <c r="Y216" s="993"/>
      <c r="Z216" s="993"/>
      <c r="AA216" s="994"/>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2"/>
      <c r="B217" s="259"/>
      <c r="C217" s="258"/>
      <c r="D217" s="259"/>
      <c r="E217" s="258"/>
      <c r="F217" s="321"/>
      <c r="G217" s="240"/>
      <c r="H217" s="241"/>
      <c r="I217" s="241"/>
      <c r="J217" s="241"/>
      <c r="K217" s="241"/>
      <c r="L217" s="241"/>
      <c r="M217" s="241"/>
      <c r="N217" s="241"/>
      <c r="O217" s="241"/>
      <c r="P217" s="242"/>
      <c r="Q217" s="992"/>
      <c r="R217" s="993"/>
      <c r="S217" s="993"/>
      <c r="T217" s="993"/>
      <c r="U217" s="993"/>
      <c r="V217" s="993"/>
      <c r="W217" s="993"/>
      <c r="X217" s="993"/>
      <c r="Y217" s="993"/>
      <c r="Z217" s="993"/>
      <c r="AA217" s="994"/>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9"/>
      <c r="C218" s="258"/>
      <c r="D218" s="259"/>
      <c r="E218" s="258"/>
      <c r="F218" s="321"/>
      <c r="G218" s="243"/>
      <c r="H218" s="168"/>
      <c r="I218" s="168"/>
      <c r="J218" s="168"/>
      <c r="K218" s="168"/>
      <c r="L218" s="168"/>
      <c r="M218" s="168"/>
      <c r="N218" s="168"/>
      <c r="O218" s="168"/>
      <c r="P218" s="244"/>
      <c r="Q218" s="995"/>
      <c r="R218" s="996"/>
      <c r="S218" s="996"/>
      <c r="T218" s="996"/>
      <c r="U218" s="996"/>
      <c r="V218" s="996"/>
      <c r="W218" s="996"/>
      <c r="X218" s="996"/>
      <c r="Y218" s="996"/>
      <c r="Z218" s="996"/>
      <c r="AA218" s="997"/>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2"/>
      <c r="B221" s="259"/>
      <c r="C221" s="258"/>
      <c r="D221" s="259"/>
      <c r="E221" s="258"/>
      <c r="F221" s="321"/>
      <c r="G221" s="238"/>
      <c r="H221" s="165"/>
      <c r="I221" s="165"/>
      <c r="J221" s="165"/>
      <c r="K221" s="165"/>
      <c r="L221" s="165"/>
      <c r="M221" s="165"/>
      <c r="N221" s="165"/>
      <c r="O221" s="165"/>
      <c r="P221" s="239"/>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2"/>
      <c r="B222" s="259"/>
      <c r="C222" s="258"/>
      <c r="D222" s="259"/>
      <c r="E222" s="258"/>
      <c r="F222" s="321"/>
      <c r="G222" s="240"/>
      <c r="H222" s="241"/>
      <c r="I222" s="241"/>
      <c r="J222" s="241"/>
      <c r="K222" s="241"/>
      <c r="L222" s="241"/>
      <c r="M222" s="241"/>
      <c r="N222" s="241"/>
      <c r="O222" s="241"/>
      <c r="P222" s="242"/>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2"/>
      <c r="B223" s="259"/>
      <c r="C223" s="258"/>
      <c r="D223" s="259"/>
      <c r="E223" s="258"/>
      <c r="F223" s="321"/>
      <c r="G223" s="240"/>
      <c r="H223" s="241"/>
      <c r="I223" s="241"/>
      <c r="J223" s="241"/>
      <c r="K223" s="241"/>
      <c r="L223" s="241"/>
      <c r="M223" s="241"/>
      <c r="N223" s="241"/>
      <c r="O223" s="241"/>
      <c r="P223" s="242"/>
      <c r="Q223" s="992"/>
      <c r="R223" s="993"/>
      <c r="S223" s="993"/>
      <c r="T223" s="993"/>
      <c r="U223" s="993"/>
      <c r="V223" s="993"/>
      <c r="W223" s="993"/>
      <c r="X223" s="993"/>
      <c r="Y223" s="993"/>
      <c r="Z223" s="993"/>
      <c r="AA223" s="994"/>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2"/>
      <c r="B224" s="259"/>
      <c r="C224" s="258"/>
      <c r="D224" s="259"/>
      <c r="E224" s="258"/>
      <c r="F224" s="321"/>
      <c r="G224" s="240"/>
      <c r="H224" s="241"/>
      <c r="I224" s="241"/>
      <c r="J224" s="241"/>
      <c r="K224" s="241"/>
      <c r="L224" s="241"/>
      <c r="M224" s="241"/>
      <c r="N224" s="241"/>
      <c r="O224" s="241"/>
      <c r="P224" s="242"/>
      <c r="Q224" s="992"/>
      <c r="R224" s="993"/>
      <c r="S224" s="993"/>
      <c r="T224" s="993"/>
      <c r="U224" s="993"/>
      <c r="V224" s="993"/>
      <c r="W224" s="993"/>
      <c r="X224" s="993"/>
      <c r="Y224" s="993"/>
      <c r="Z224" s="993"/>
      <c r="AA224" s="994"/>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9"/>
      <c r="C225" s="258"/>
      <c r="D225" s="259"/>
      <c r="E225" s="258"/>
      <c r="F225" s="321"/>
      <c r="G225" s="243"/>
      <c r="H225" s="168"/>
      <c r="I225" s="168"/>
      <c r="J225" s="168"/>
      <c r="K225" s="168"/>
      <c r="L225" s="168"/>
      <c r="M225" s="168"/>
      <c r="N225" s="168"/>
      <c r="O225" s="168"/>
      <c r="P225" s="244"/>
      <c r="Q225" s="995"/>
      <c r="R225" s="996"/>
      <c r="S225" s="996"/>
      <c r="T225" s="996"/>
      <c r="U225" s="996"/>
      <c r="V225" s="996"/>
      <c r="W225" s="996"/>
      <c r="X225" s="996"/>
      <c r="Y225" s="996"/>
      <c r="Z225" s="996"/>
      <c r="AA225" s="997"/>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2"/>
      <c r="B228" s="259"/>
      <c r="C228" s="258"/>
      <c r="D228" s="259"/>
      <c r="E228" s="258"/>
      <c r="F228" s="321"/>
      <c r="G228" s="238"/>
      <c r="H228" s="165"/>
      <c r="I228" s="165"/>
      <c r="J228" s="165"/>
      <c r="K228" s="165"/>
      <c r="L228" s="165"/>
      <c r="M228" s="165"/>
      <c r="N228" s="165"/>
      <c r="O228" s="165"/>
      <c r="P228" s="239"/>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2"/>
      <c r="B229" s="259"/>
      <c r="C229" s="258"/>
      <c r="D229" s="259"/>
      <c r="E229" s="258"/>
      <c r="F229" s="321"/>
      <c r="G229" s="240"/>
      <c r="H229" s="241"/>
      <c r="I229" s="241"/>
      <c r="J229" s="241"/>
      <c r="K229" s="241"/>
      <c r="L229" s="241"/>
      <c r="M229" s="241"/>
      <c r="N229" s="241"/>
      <c r="O229" s="241"/>
      <c r="P229" s="242"/>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2"/>
      <c r="B230" s="259"/>
      <c r="C230" s="258"/>
      <c r="D230" s="259"/>
      <c r="E230" s="258"/>
      <c r="F230" s="321"/>
      <c r="G230" s="240"/>
      <c r="H230" s="241"/>
      <c r="I230" s="241"/>
      <c r="J230" s="241"/>
      <c r="K230" s="241"/>
      <c r="L230" s="241"/>
      <c r="M230" s="241"/>
      <c r="N230" s="241"/>
      <c r="O230" s="241"/>
      <c r="P230" s="242"/>
      <c r="Q230" s="992"/>
      <c r="R230" s="993"/>
      <c r="S230" s="993"/>
      <c r="T230" s="993"/>
      <c r="U230" s="993"/>
      <c r="V230" s="993"/>
      <c r="W230" s="993"/>
      <c r="X230" s="993"/>
      <c r="Y230" s="993"/>
      <c r="Z230" s="993"/>
      <c r="AA230" s="994"/>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2"/>
      <c r="B231" s="259"/>
      <c r="C231" s="258"/>
      <c r="D231" s="259"/>
      <c r="E231" s="258"/>
      <c r="F231" s="321"/>
      <c r="G231" s="240"/>
      <c r="H231" s="241"/>
      <c r="I231" s="241"/>
      <c r="J231" s="241"/>
      <c r="K231" s="241"/>
      <c r="L231" s="241"/>
      <c r="M231" s="241"/>
      <c r="N231" s="241"/>
      <c r="O231" s="241"/>
      <c r="P231" s="242"/>
      <c r="Q231" s="992"/>
      <c r="R231" s="993"/>
      <c r="S231" s="993"/>
      <c r="T231" s="993"/>
      <c r="U231" s="993"/>
      <c r="V231" s="993"/>
      <c r="W231" s="993"/>
      <c r="X231" s="993"/>
      <c r="Y231" s="993"/>
      <c r="Z231" s="993"/>
      <c r="AA231" s="994"/>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9"/>
      <c r="C232" s="258"/>
      <c r="D232" s="259"/>
      <c r="E232" s="258"/>
      <c r="F232" s="321"/>
      <c r="G232" s="243"/>
      <c r="H232" s="168"/>
      <c r="I232" s="168"/>
      <c r="J232" s="168"/>
      <c r="K232" s="168"/>
      <c r="L232" s="168"/>
      <c r="M232" s="168"/>
      <c r="N232" s="168"/>
      <c r="O232" s="168"/>
      <c r="P232" s="244"/>
      <c r="Q232" s="995"/>
      <c r="R232" s="996"/>
      <c r="S232" s="996"/>
      <c r="T232" s="996"/>
      <c r="U232" s="996"/>
      <c r="V232" s="996"/>
      <c r="W232" s="996"/>
      <c r="X232" s="996"/>
      <c r="Y232" s="996"/>
      <c r="Z232" s="996"/>
      <c r="AA232" s="997"/>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2"/>
      <c r="B235" s="259"/>
      <c r="C235" s="258"/>
      <c r="D235" s="259"/>
      <c r="E235" s="258"/>
      <c r="F235" s="321"/>
      <c r="G235" s="238"/>
      <c r="H235" s="165"/>
      <c r="I235" s="165"/>
      <c r="J235" s="165"/>
      <c r="K235" s="165"/>
      <c r="L235" s="165"/>
      <c r="M235" s="165"/>
      <c r="N235" s="165"/>
      <c r="O235" s="165"/>
      <c r="P235" s="239"/>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2"/>
      <c r="B236" s="259"/>
      <c r="C236" s="258"/>
      <c r="D236" s="259"/>
      <c r="E236" s="258"/>
      <c r="F236" s="321"/>
      <c r="G236" s="240"/>
      <c r="H236" s="241"/>
      <c r="I236" s="241"/>
      <c r="J236" s="241"/>
      <c r="K236" s="241"/>
      <c r="L236" s="241"/>
      <c r="M236" s="241"/>
      <c r="N236" s="241"/>
      <c r="O236" s="241"/>
      <c r="P236" s="242"/>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2"/>
      <c r="B237" s="259"/>
      <c r="C237" s="258"/>
      <c r="D237" s="259"/>
      <c r="E237" s="258"/>
      <c r="F237" s="321"/>
      <c r="G237" s="240"/>
      <c r="H237" s="241"/>
      <c r="I237" s="241"/>
      <c r="J237" s="241"/>
      <c r="K237" s="241"/>
      <c r="L237" s="241"/>
      <c r="M237" s="241"/>
      <c r="N237" s="241"/>
      <c r="O237" s="241"/>
      <c r="P237" s="242"/>
      <c r="Q237" s="992"/>
      <c r="R237" s="993"/>
      <c r="S237" s="993"/>
      <c r="T237" s="993"/>
      <c r="U237" s="993"/>
      <c r="V237" s="993"/>
      <c r="W237" s="993"/>
      <c r="X237" s="993"/>
      <c r="Y237" s="993"/>
      <c r="Z237" s="993"/>
      <c r="AA237" s="994"/>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2"/>
      <c r="B238" s="259"/>
      <c r="C238" s="258"/>
      <c r="D238" s="259"/>
      <c r="E238" s="258"/>
      <c r="F238" s="321"/>
      <c r="G238" s="240"/>
      <c r="H238" s="241"/>
      <c r="I238" s="241"/>
      <c r="J238" s="241"/>
      <c r="K238" s="241"/>
      <c r="L238" s="241"/>
      <c r="M238" s="241"/>
      <c r="N238" s="241"/>
      <c r="O238" s="241"/>
      <c r="P238" s="242"/>
      <c r="Q238" s="992"/>
      <c r="R238" s="993"/>
      <c r="S238" s="993"/>
      <c r="T238" s="993"/>
      <c r="U238" s="993"/>
      <c r="V238" s="993"/>
      <c r="W238" s="993"/>
      <c r="X238" s="993"/>
      <c r="Y238" s="993"/>
      <c r="Z238" s="993"/>
      <c r="AA238" s="994"/>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9"/>
      <c r="C239" s="258"/>
      <c r="D239" s="259"/>
      <c r="E239" s="258"/>
      <c r="F239" s="321"/>
      <c r="G239" s="243"/>
      <c r="H239" s="168"/>
      <c r="I239" s="168"/>
      <c r="J239" s="168"/>
      <c r="K239" s="168"/>
      <c r="L239" s="168"/>
      <c r="M239" s="168"/>
      <c r="N239" s="168"/>
      <c r="O239" s="168"/>
      <c r="P239" s="244"/>
      <c r="Q239" s="995"/>
      <c r="R239" s="996"/>
      <c r="S239" s="996"/>
      <c r="T239" s="996"/>
      <c r="U239" s="996"/>
      <c r="V239" s="996"/>
      <c r="W239" s="996"/>
      <c r="X239" s="996"/>
      <c r="Y239" s="996"/>
      <c r="Z239" s="996"/>
      <c r="AA239" s="997"/>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2"/>
      <c r="B242" s="259"/>
      <c r="C242" s="258"/>
      <c r="D242" s="259"/>
      <c r="E242" s="258"/>
      <c r="F242" s="321"/>
      <c r="G242" s="238"/>
      <c r="H242" s="165"/>
      <c r="I242" s="165"/>
      <c r="J242" s="165"/>
      <c r="K242" s="165"/>
      <c r="L242" s="165"/>
      <c r="M242" s="165"/>
      <c r="N242" s="165"/>
      <c r="O242" s="165"/>
      <c r="P242" s="239"/>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2"/>
      <c r="B243" s="259"/>
      <c r="C243" s="258"/>
      <c r="D243" s="259"/>
      <c r="E243" s="258"/>
      <c r="F243" s="321"/>
      <c r="G243" s="240"/>
      <c r="H243" s="241"/>
      <c r="I243" s="241"/>
      <c r="J243" s="241"/>
      <c r="K243" s="241"/>
      <c r="L243" s="241"/>
      <c r="M243" s="241"/>
      <c r="N243" s="241"/>
      <c r="O243" s="241"/>
      <c r="P243" s="242"/>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2"/>
      <c r="B244" s="259"/>
      <c r="C244" s="258"/>
      <c r="D244" s="259"/>
      <c r="E244" s="258"/>
      <c r="F244" s="321"/>
      <c r="G244" s="240"/>
      <c r="H244" s="241"/>
      <c r="I244" s="241"/>
      <c r="J244" s="241"/>
      <c r="K244" s="241"/>
      <c r="L244" s="241"/>
      <c r="M244" s="241"/>
      <c r="N244" s="241"/>
      <c r="O244" s="241"/>
      <c r="P244" s="242"/>
      <c r="Q244" s="992"/>
      <c r="R244" s="993"/>
      <c r="S244" s="993"/>
      <c r="T244" s="993"/>
      <c r="U244" s="993"/>
      <c r="V244" s="993"/>
      <c r="W244" s="993"/>
      <c r="X244" s="993"/>
      <c r="Y244" s="993"/>
      <c r="Z244" s="993"/>
      <c r="AA244" s="994"/>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2"/>
      <c r="B245" s="259"/>
      <c r="C245" s="258"/>
      <c r="D245" s="259"/>
      <c r="E245" s="258"/>
      <c r="F245" s="321"/>
      <c r="G245" s="240"/>
      <c r="H245" s="241"/>
      <c r="I245" s="241"/>
      <c r="J245" s="241"/>
      <c r="K245" s="241"/>
      <c r="L245" s="241"/>
      <c r="M245" s="241"/>
      <c r="N245" s="241"/>
      <c r="O245" s="241"/>
      <c r="P245" s="242"/>
      <c r="Q245" s="992"/>
      <c r="R245" s="993"/>
      <c r="S245" s="993"/>
      <c r="T245" s="993"/>
      <c r="U245" s="993"/>
      <c r="V245" s="993"/>
      <c r="W245" s="993"/>
      <c r="X245" s="993"/>
      <c r="Y245" s="993"/>
      <c r="Z245" s="993"/>
      <c r="AA245" s="994"/>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9"/>
      <c r="C246" s="258"/>
      <c r="D246" s="259"/>
      <c r="E246" s="322"/>
      <c r="F246" s="323"/>
      <c r="G246" s="243"/>
      <c r="H246" s="168"/>
      <c r="I246" s="168"/>
      <c r="J246" s="168"/>
      <c r="K246" s="168"/>
      <c r="L246" s="168"/>
      <c r="M246" s="168"/>
      <c r="N246" s="168"/>
      <c r="O246" s="168"/>
      <c r="P246" s="244"/>
      <c r="Q246" s="995"/>
      <c r="R246" s="996"/>
      <c r="S246" s="996"/>
      <c r="T246" s="996"/>
      <c r="U246" s="996"/>
      <c r="V246" s="996"/>
      <c r="W246" s="996"/>
      <c r="X246" s="996"/>
      <c r="Y246" s="996"/>
      <c r="Z246" s="996"/>
      <c r="AA246" s="997"/>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2"/>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2"/>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2"/>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15">
      <c r="A253" s="1002"/>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2"/>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2"/>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2"/>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15">
      <c r="A257" s="1002"/>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2"/>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2"/>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2"/>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15">
      <c r="A261" s="1002"/>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2"/>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2"/>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2"/>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x14ac:dyDescent="0.15">
      <c r="A265" s="1002"/>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2"/>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2"/>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2"/>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15">
      <c r="A269" s="1002"/>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2"/>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2"/>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2"/>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9"/>
      <c r="C274" s="258"/>
      <c r="D274" s="259"/>
      <c r="E274" s="258"/>
      <c r="F274" s="321"/>
      <c r="G274" s="238"/>
      <c r="H274" s="165"/>
      <c r="I274" s="165"/>
      <c r="J274" s="165"/>
      <c r="K274" s="165"/>
      <c r="L274" s="165"/>
      <c r="M274" s="165"/>
      <c r="N274" s="165"/>
      <c r="O274" s="165"/>
      <c r="P274" s="239"/>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2"/>
      <c r="B275" s="259"/>
      <c r="C275" s="258"/>
      <c r="D275" s="259"/>
      <c r="E275" s="258"/>
      <c r="F275" s="321"/>
      <c r="G275" s="240"/>
      <c r="H275" s="241"/>
      <c r="I275" s="241"/>
      <c r="J275" s="241"/>
      <c r="K275" s="241"/>
      <c r="L275" s="241"/>
      <c r="M275" s="241"/>
      <c r="N275" s="241"/>
      <c r="O275" s="241"/>
      <c r="P275" s="242"/>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2"/>
      <c r="B276" s="259"/>
      <c r="C276" s="258"/>
      <c r="D276" s="259"/>
      <c r="E276" s="258"/>
      <c r="F276" s="321"/>
      <c r="G276" s="240"/>
      <c r="H276" s="241"/>
      <c r="I276" s="241"/>
      <c r="J276" s="241"/>
      <c r="K276" s="241"/>
      <c r="L276" s="241"/>
      <c r="M276" s="241"/>
      <c r="N276" s="241"/>
      <c r="O276" s="241"/>
      <c r="P276" s="242"/>
      <c r="Q276" s="992"/>
      <c r="R276" s="993"/>
      <c r="S276" s="993"/>
      <c r="T276" s="993"/>
      <c r="U276" s="993"/>
      <c r="V276" s="993"/>
      <c r="W276" s="993"/>
      <c r="X276" s="993"/>
      <c r="Y276" s="993"/>
      <c r="Z276" s="993"/>
      <c r="AA276" s="994"/>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2"/>
      <c r="B277" s="259"/>
      <c r="C277" s="258"/>
      <c r="D277" s="259"/>
      <c r="E277" s="258"/>
      <c r="F277" s="321"/>
      <c r="G277" s="240"/>
      <c r="H277" s="241"/>
      <c r="I277" s="241"/>
      <c r="J277" s="241"/>
      <c r="K277" s="241"/>
      <c r="L277" s="241"/>
      <c r="M277" s="241"/>
      <c r="N277" s="241"/>
      <c r="O277" s="241"/>
      <c r="P277" s="242"/>
      <c r="Q277" s="992"/>
      <c r="R277" s="993"/>
      <c r="S277" s="993"/>
      <c r="T277" s="993"/>
      <c r="U277" s="993"/>
      <c r="V277" s="993"/>
      <c r="W277" s="993"/>
      <c r="X277" s="993"/>
      <c r="Y277" s="993"/>
      <c r="Z277" s="993"/>
      <c r="AA277" s="994"/>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9"/>
      <c r="C278" s="258"/>
      <c r="D278" s="259"/>
      <c r="E278" s="258"/>
      <c r="F278" s="321"/>
      <c r="G278" s="243"/>
      <c r="H278" s="168"/>
      <c r="I278" s="168"/>
      <c r="J278" s="168"/>
      <c r="K278" s="168"/>
      <c r="L278" s="168"/>
      <c r="M278" s="168"/>
      <c r="N278" s="168"/>
      <c r="O278" s="168"/>
      <c r="P278" s="244"/>
      <c r="Q278" s="995"/>
      <c r="R278" s="996"/>
      <c r="S278" s="996"/>
      <c r="T278" s="996"/>
      <c r="U278" s="996"/>
      <c r="V278" s="996"/>
      <c r="W278" s="996"/>
      <c r="X278" s="996"/>
      <c r="Y278" s="996"/>
      <c r="Z278" s="996"/>
      <c r="AA278" s="997"/>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2"/>
      <c r="B281" s="259"/>
      <c r="C281" s="258"/>
      <c r="D281" s="259"/>
      <c r="E281" s="258"/>
      <c r="F281" s="321"/>
      <c r="G281" s="238"/>
      <c r="H281" s="165"/>
      <c r="I281" s="165"/>
      <c r="J281" s="165"/>
      <c r="K281" s="165"/>
      <c r="L281" s="165"/>
      <c r="M281" s="165"/>
      <c r="N281" s="165"/>
      <c r="O281" s="165"/>
      <c r="P281" s="239"/>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2"/>
      <c r="B282" s="259"/>
      <c r="C282" s="258"/>
      <c r="D282" s="259"/>
      <c r="E282" s="258"/>
      <c r="F282" s="321"/>
      <c r="G282" s="240"/>
      <c r="H282" s="241"/>
      <c r="I282" s="241"/>
      <c r="J282" s="241"/>
      <c r="K282" s="241"/>
      <c r="L282" s="241"/>
      <c r="M282" s="241"/>
      <c r="N282" s="241"/>
      <c r="O282" s="241"/>
      <c r="P282" s="242"/>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2"/>
      <c r="B283" s="259"/>
      <c r="C283" s="258"/>
      <c r="D283" s="259"/>
      <c r="E283" s="258"/>
      <c r="F283" s="321"/>
      <c r="G283" s="240"/>
      <c r="H283" s="241"/>
      <c r="I283" s="241"/>
      <c r="J283" s="241"/>
      <c r="K283" s="241"/>
      <c r="L283" s="241"/>
      <c r="M283" s="241"/>
      <c r="N283" s="241"/>
      <c r="O283" s="241"/>
      <c r="P283" s="242"/>
      <c r="Q283" s="992"/>
      <c r="R283" s="993"/>
      <c r="S283" s="993"/>
      <c r="T283" s="993"/>
      <c r="U283" s="993"/>
      <c r="V283" s="993"/>
      <c r="W283" s="993"/>
      <c r="X283" s="993"/>
      <c r="Y283" s="993"/>
      <c r="Z283" s="993"/>
      <c r="AA283" s="994"/>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2"/>
      <c r="B284" s="259"/>
      <c r="C284" s="258"/>
      <c r="D284" s="259"/>
      <c r="E284" s="258"/>
      <c r="F284" s="321"/>
      <c r="G284" s="240"/>
      <c r="H284" s="241"/>
      <c r="I284" s="241"/>
      <c r="J284" s="241"/>
      <c r="K284" s="241"/>
      <c r="L284" s="241"/>
      <c r="M284" s="241"/>
      <c r="N284" s="241"/>
      <c r="O284" s="241"/>
      <c r="P284" s="242"/>
      <c r="Q284" s="992"/>
      <c r="R284" s="993"/>
      <c r="S284" s="993"/>
      <c r="T284" s="993"/>
      <c r="U284" s="993"/>
      <c r="V284" s="993"/>
      <c r="W284" s="993"/>
      <c r="X284" s="993"/>
      <c r="Y284" s="993"/>
      <c r="Z284" s="993"/>
      <c r="AA284" s="994"/>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9"/>
      <c r="C285" s="258"/>
      <c r="D285" s="259"/>
      <c r="E285" s="258"/>
      <c r="F285" s="321"/>
      <c r="G285" s="243"/>
      <c r="H285" s="168"/>
      <c r="I285" s="168"/>
      <c r="J285" s="168"/>
      <c r="K285" s="168"/>
      <c r="L285" s="168"/>
      <c r="M285" s="168"/>
      <c r="N285" s="168"/>
      <c r="O285" s="168"/>
      <c r="P285" s="244"/>
      <c r="Q285" s="995"/>
      <c r="R285" s="996"/>
      <c r="S285" s="996"/>
      <c r="T285" s="996"/>
      <c r="U285" s="996"/>
      <c r="V285" s="996"/>
      <c r="W285" s="996"/>
      <c r="X285" s="996"/>
      <c r="Y285" s="996"/>
      <c r="Z285" s="996"/>
      <c r="AA285" s="997"/>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2"/>
      <c r="B288" s="259"/>
      <c r="C288" s="258"/>
      <c r="D288" s="259"/>
      <c r="E288" s="258"/>
      <c r="F288" s="321"/>
      <c r="G288" s="238"/>
      <c r="H288" s="165"/>
      <c r="I288" s="165"/>
      <c r="J288" s="165"/>
      <c r="K288" s="165"/>
      <c r="L288" s="165"/>
      <c r="M288" s="165"/>
      <c r="N288" s="165"/>
      <c r="O288" s="165"/>
      <c r="P288" s="239"/>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2"/>
      <c r="B289" s="259"/>
      <c r="C289" s="258"/>
      <c r="D289" s="259"/>
      <c r="E289" s="258"/>
      <c r="F289" s="321"/>
      <c r="G289" s="240"/>
      <c r="H289" s="241"/>
      <c r="I289" s="241"/>
      <c r="J289" s="241"/>
      <c r="K289" s="241"/>
      <c r="L289" s="241"/>
      <c r="M289" s="241"/>
      <c r="N289" s="241"/>
      <c r="O289" s="241"/>
      <c r="P289" s="242"/>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2"/>
      <c r="B290" s="259"/>
      <c r="C290" s="258"/>
      <c r="D290" s="259"/>
      <c r="E290" s="258"/>
      <c r="F290" s="321"/>
      <c r="G290" s="240"/>
      <c r="H290" s="241"/>
      <c r="I290" s="241"/>
      <c r="J290" s="241"/>
      <c r="K290" s="241"/>
      <c r="L290" s="241"/>
      <c r="M290" s="241"/>
      <c r="N290" s="241"/>
      <c r="O290" s="241"/>
      <c r="P290" s="242"/>
      <c r="Q290" s="992"/>
      <c r="R290" s="993"/>
      <c r="S290" s="993"/>
      <c r="T290" s="993"/>
      <c r="U290" s="993"/>
      <c r="V290" s="993"/>
      <c r="W290" s="993"/>
      <c r="X290" s="993"/>
      <c r="Y290" s="993"/>
      <c r="Z290" s="993"/>
      <c r="AA290" s="994"/>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2"/>
      <c r="B291" s="259"/>
      <c r="C291" s="258"/>
      <c r="D291" s="259"/>
      <c r="E291" s="258"/>
      <c r="F291" s="321"/>
      <c r="G291" s="240"/>
      <c r="H291" s="241"/>
      <c r="I291" s="241"/>
      <c r="J291" s="241"/>
      <c r="K291" s="241"/>
      <c r="L291" s="241"/>
      <c r="M291" s="241"/>
      <c r="N291" s="241"/>
      <c r="O291" s="241"/>
      <c r="P291" s="242"/>
      <c r="Q291" s="992"/>
      <c r="R291" s="993"/>
      <c r="S291" s="993"/>
      <c r="T291" s="993"/>
      <c r="U291" s="993"/>
      <c r="V291" s="993"/>
      <c r="W291" s="993"/>
      <c r="X291" s="993"/>
      <c r="Y291" s="993"/>
      <c r="Z291" s="993"/>
      <c r="AA291" s="994"/>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9"/>
      <c r="C292" s="258"/>
      <c r="D292" s="259"/>
      <c r="E292" s="258"/>
      <c r="F292" s="321"/>
      <c r="G292" s="243"/>
      <c r="H292" s="168"/>
      <c r="I292" s="168"/>
      <c r="J292" s="168"/>
      <c r="K292" s="168"/>
      <c r="L292" s="168"/>
      <c r="M292" s="168"/>
      <c r="N292" s="168"/>
      <c r="O292" s="168"/>
      <c r="P292" s="244"/>
      <c r="Q292" s="995"/>
      <c r="R292" s="996"/>
      <c r="S292" s="996"/>
      <c r="T292" s="996"/>
      <c r="U292" s="996"/>
      <c r="V292" s="996"/>
      <c r="W292" s="996"/>
      <c r="X292" s="996"/>
      <c r="Y292" s="996"/>
      <c r="Z292" s="996"/>
      <c r="AA292" s="997"/>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2"/>
      <c r="B295" s="259"/>
      <c r="C295" s="258"/>
      <c r="D295" s="259"/>
      <c r="E295" s="258"/>
      <c r="F295" s="321"/>
      <c r="G295" s="238"/>
      <c r="H295" s="165"/>
      <c r="I295" s="165"/>
      <c r="J295" s="165"/>
      <c r="K295" s="165"/>
      <c r="L295" s="165"/>
      <c r="M295" s="165"/>
      <c r="N295" s="165"/>
      <c r="O295" s="165"/>
      <c r="P295" s="239"/>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2"/>
      <c r="B296" s="259"/>
      <c r="C296" s="258"/>
      <c r="D296" s="259"/>
      <c r="E296" s="258"/>
      <c r="F296" s="321"/>
      <c r="G296" s="240"/>
      <c r="H296" s="241"/>
      <c r="I296" s="241"/>
      <c r="J296" s="241"/>
      <c r="K296" s="241"/>
      <c r="L296" s="241"/>
      <c r="M296" s="241"/>
      <c r="N296" s="241"/>
      <c r="O296" s="241"/>
      <c r="P296" s="242"/>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2"/>
      <c r="B297" s="259"/>
      <c r="C297" s="258"/>
      <c r="D297" s="259"/>
      <c r="E297" s="258"/>
      <c r="F297" s="321"/>
      <c r="G297" s="240"/>
      <c r="H297" s="241"/>
      <c r="I297" s="241"/>
      <c r="J297" s="241"/>
      <c r="K297" s="241"/>
      <c r="L297" s="241"/>
      <c r="M297" s="241"/>
      <c r="N297" s="241"/>
      <c r="O297" s="241"/>
      <c r="P297" s="242"/>
      <c r="Q297" s="992"/>
      <c r="R297" s="993"/>
      <c r="S297" s="993"/>
      <c r="T297" s="993"/>
      <c r="U297" s="993"/>
      <c r="V297" s="993"/>
      <c r="W297" s="993"/>
      <c r="X297" s="993"/>
      <c r="Y297" s="993"/>
      <c r="Z297" s="993"/>
      <c r="AA297" s="994"/>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2"/>
      <c r="B298" s="259"/>
      <c r="C298" s="258"/>
      <c r="D298" s="259"/>
      <c r="E298" s="258"/>
      <c r="F298" s="321"/>
      <c r="G298" s="240"/>
      <c r="H298" s="241"/>
      <c r="I298" s="241"/>
      <c r="J298" s="241"/>
      <c r="K298" s="241"/>
      <c r="L298" s="241"/>
      <c r="M298" s="241"/>
      <c r="N298" s="241"/>
      <c r="O298" s="241"/>
      <c r="P298" s="242"/>
      <c r="Q298" s="992"/>
      <c r="R298" s="993"/>
      <c r="S298" s="993"/>
      <c r="T298" s="993"/>
      <c r="U298" s="993"/>
      <c r="V298" s="993"/>
      <c r="W298" s="993"/>
      <c r="X298" s="993"/>
      <c r="Y298" s="993"/>
      <c r="Z298" s="993"/>
      <c r="AA298" s="994"/>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9"/>
      <c r="C299" s="258"/>
      <c r="D299" s="259"/>
      <c r="E299" s="258"/>
      <c r="F299" s="321"/>
      <c r="G299" s="243"/>
      <c r="H299" s="168"/>
      <c r="I299" s="168"/>
      <c r="J299" s="168"/>
      <c r="K299" s="168"/>
      <c r="L299" s="168"/>
      <c r="M299" s="168"/>
      <c r="N299" s="168"/>
      <c r="O299" s="168"/>
      <c r="P299" s="244"/>
      <c r="Q299" s="995"/>
      <c r="R299" s="996"/>
      <c r="S299" s="996"/>
      <c r="T299" s="996"/>
      <c r="U299" s="996"/>
      <c r="V299" s="996"/>
      <c r="W299" s="996"/>
      <c r="X299" s="996"/>
      <c r="Y299" s="996"/>
      <c r="Z299" s="996"/>
      <c r="AA299" s="997"/>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2"/>
      <c r="B302" s="259"/>
      <c r="C302" s="258"/>
      <c r="D302" s="259"/>
      <c r="E302" s="258"/>
      <c r="F302" s="321"/>
      <c r="G302" s="238"/>
      <c r="H302" s="165"/>
      <c r="I302" s="165"/>
      <c r="J302" s="165"/>
      <c r="K302" s="165"/>
      <c r="L302" s="165"/>
      <c r="M302" s="165"/>
      <c r="N302" s="165"/>
      <c r="O302" s="165"/>
      <c r="P302" s="239"/>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2"/>
      <c r="B303" s="259"/>
      <c r="C303" s="258"/>
      <c r="D303" s="259"/>
      <c r="E303" s="258"/>
      <c r="F303" s="321"/>
      <c r="G303" s="240"/>
      <c r="H303" s="241"/>
      <c r="I303" s="241"/>
      <c r="J303" s="241"/>
      <c r="K303" s="241"/>
      <c r="L303" s="241"/>
      <c r="M303" s="241"/>
      <c r="N303" s="241"/>
      <c r="O303" s="241"/>
      <c r="P303" s="242"/>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2"/>
      <c r="B304" s="259"/>
      <c r="C304" s="258"/>
      <c r="D304" s="259"/>
      <c r="E304" s="258"/>
      <c r="F304" s="321"/>
      <c r="G304" s="240"/>
      <c r="H304" s="241"/>
      <c r="I304" s="241"/>
      <c r="J304" s="241"/>
      <c r="K304" s="241"/>
      <c r="L304" s="241"/>
      <c r="M304" s="241"/>
      <c r="N304" s="241"/>
      <c r="O304" s="241"/>
      <c r="P304" s="242"/>
      <c r="Q304" s="992"/>
      <c r="R304" s="993"/>
      <c r="S304" s="993"/>
      <c r="T304" s="993"/>
      <c r="U304" s="993"/>
      <c r="V304" s="993"/>
      <c r="W304" s="993"/>
      <c r="X304" s="993"/>
      <c r="Y304" s="993"/>
      <c r="Z304" s="993"/>
      <c r="AA304" s="994"/>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2"/>
      <c r="B305" s="259"/>
      <c r="C305" s="258"/>
      <c r="D305" s="259"/>
      <c r="E305" s="258"/>
      <c r="F305" s="321"/>
      <c r="G305" s="240"/>
      <c r="H305" s="241"/>
      <c r="I305" s="241"/>
      <c r="J305" s="241"/>
      <c r="K305" s="241"/>
      <c r="L305" s="241"/>
      <c r="M305" s="241"/>
      <c r="N305" s="241"/>
      <c r="O305" s="241"/>
      <c r="P305" s="242"/>
      <c r="Q305" s="992"/>
      <c r="R305" s="993"/>
      <c r="S305" s="993"/>
      <c r="T305" s="993"/>
      <c r="U305" s="993"/>
      <c r="V305" s="993"/>
      <c r="W305" s="993"/>
      <c r="X305" s="993"/>
      <c r="Y305" s="993"/>
      <c r="Z305" s="993"/>
      <c r="AA305" s="994"/>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9"/>
      <c r="C306" s="258"/>
      <c r="D306" s="259"/>
      <c r="E306" s="322"/>
      <c r="F306" s="323"/>
      <c r="G306" s="243"/>
      <c r="H306" s="168"/>
      <c r="I306" s="168"/>
      <c r="J306" s="168"/>
      <c r="K306" s="168"/>
      <c r="L306" s="168"/>
      <c r="M306" s="168"/>
      <c r="N306" s="168"/>
      <c r="O306" s="168"/>
      <c r="P306" s="244"/>
      <c r="Q306" s="995"/>
      <c r="R306" s="996"/>
      <c r="S306" s="996"/>
      <c r="T306" s="996"/>
      <c r="U306" s="996"/>
      <c r="V306" s="996"/>
      <c r="W306" s="996"/>
      <c r="X306" s="996"/>
      <c r="Y306" s="996"/>
      <c r="Z306" s="996"/>
      <c r="AA306" s="997"/>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2"/>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2"/>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2"/>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15">
      <c r="A313" s="1002"/>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2"/>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2"/>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2"/>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15">
      <c r="A317" s="1002"/>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2"/>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2"/>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2"/>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15">
      <c r="A321" s="1002"/>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2"/>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2"/>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2"/>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15">
      <c r="A325" s="1002"/>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2"/>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2"/>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2"/>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15">
      <c r="A329" s="1002"/>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2"/>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2"/>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2"/>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9"/>
      <c r="C334" s="258"/>
      <c r="D334" s="259"/>
      <c r="E334" s="258"/>
      <c r="F334" s="321"/>
      <c r="G334" s="238"/>
      <c r="H334" s="165"/>
      <c r="I334" s="165"/>
      <c r="J334" s="165"/>
      <c r="K334" s="165"/>
      <c r="L334" s="165"/>
      <c r="M334" s="165"/>
      <c r="N334" s="165"/>
      <c r="O334" s="165"/>
      <c r="P334" s="239"/>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2"/>
      <c r="B335" s="259"/>
      <c r="C335" s="258"/>
      <c r="D335" s="259"/>
      <c r="E335" s="258"/>
      <c r="F335" s="321"/>
      <c r="G335" s="240"/>
      <c r="H335" s="241"/>
      <c r="I335" s="241"/>
      <c r="J335" s="241"/>
      <c r="K335" s="241"/>
      <c r="L335" s="241"/>
      <c r="M335" s="241"/>
      <c r="N335" s="241"/>
      <c r="O335" s="241"/>
      <c r="P335" s="242"/>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2"/>
      <c r="B336" s="259"/>
      <c r="C336" s="258"/>
      <c r="D336" s="259"/>
      <c r="E336" s="258"/>
      <c r="F336" s="321"/>
      <c r="G336" s="240"/>
      <c r="H336" s="241"/>
      <c r="I336" s="241"/>
      <c r="J336" s="241"/>
      <c r="K336" s="241"/>
      <c r="L336" s="241"/>
      <c r="M336" s="241"/>
      <c r="N336" s="241"/>
      <c r="O336" s="241"/>
      <c r="P336" s="242"/>
      <c r="Q336" s="992"/>
      <c r="R336" s="993"/>
      <c r="S336" s="993"/>
      <c r="T336" s="993"/>
      <c r="U336" s="993"/>
      <c r="V336" s="993"/>
      <c r="W336" s="993"/>
      <c r="X336" s="993"/>
      <c r="Y336" s="993"/>
      <c r="Z336" s="993"/>
      <c r="AA336" s="994"/>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2"/>
      <c r="B337" s="259"/>
      <c r="C337" s="258"/>
      <c r="D337" s="259"/>
      <c r="E337" s="258"/>
      <c r="F337" s="321"/>
      <c r="G337" s="240"/>
      <c r="H337" s="241"/>
      <c r="I337" s="241"/>
      <c r="J337" s="241"/>
      <c r="K337" s="241"/>
      <c r="L337" s="241"/>
      <c r="M337" s="241"/>
      <c r="N337" s="241"/>
      <c r="O337" s="241"/>
      <c r="P337" s="242"/>
      <c r="Q337" s="992"/>
      <c r="R337" s="993"/>
      <c r="S337" s="993"/>
      <c r="T337" s="993"/>
      <c r="U337" s="993"/>
      <c r="V337" s="993"/>
      <c r="W337" s="993"/>
      <c r="X337" s="993"/>
      <c r="Y337" s="993"/>
      <c r="Z337" s="993"/>
      <c r="AA337" s="994"/>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9"/>
      <c r="C338" s="258"/>
      <c r="D338" s="259"/>
      <c r="E338" s="258"/>
      <c r="F338" s="321"/>
      <c r="G338" s="243"/>
      <c r="H338" s="168"/>
      <c r="I338" s="168"/>
      <c r="J338" s="168"/>
      <c r="K338" s="168"/>
      <c r="L338" s="168"/>
      <c r="M338" s="168"/>
      <c r="N338" s="168"/>
      <c r="O338" s="168"/>
      <c r="P338" s="244"/>
      <c r="Q338" s="995"/>
      <c r="R338" s="996"/>
      <c r="S338" s="996"/>
      <c r="T338" s="996"/>
      <c r="U338" s="996"/>
      <c r="V338" s="996"/>
      <c r="W338" s="996"/>
      <c r="X338" s="996"/>
      <c r="Y338" s="996"/>
      <c r="Z338" s="996"/>
      <c r="AA338" s="997"/>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2"/>
      <c r="B341" s="259"/>
      <c r="C341" s="258"/>
      <c r="D341" s="259"/>
      <c r="E341" s="258"/>
      <c r="F341" s="321"/>
      <c r="G341" s="238"/>
      <c r="H341" s="165"/>
      <c r="I341" s="165"/>
      <c r="J341" s="165"/>
      <c r="K341" s="165"/>
      <c r="L341" s="165"/>
      <c r="M341" s="165"/>
      <c r="N341" s="165"/>
      <c r="O341" s="165"/>
      <c r="P341" s="239"/>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2"/>
      <c r="B342" s="259"/>
      <c r="C342" s="258"/>
      <c r="D342" s="259"/>
      <c r="E342" s="258"/>
      <c r="F342" s="321"/>
      <c r="G342" s="240"/>
      <c r="H342" s="241"/>
      <c r="I342" s="241"/>
      <c r="J342" s="241"/>
      <c r="K342" s="241"/>
      <c r="L342" s="241"/>
      <c r="M342" s="241"/>
      <c r="N342" s="241"/>
      <c r="O342" s="241"/>
      <c r="P342" s="242"/>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2"/>
      <c r="B343" s="259"/>
      <c r="C343" s="258"/>
      <c r="D343" s="259"/>
      <c r="E343" s="258"/>
      <c r="F343" s="321"/>
      <c r="G343" s="240"/>
      <c r="H343" s="241"/>
      <c r="I343" s="241"/>
      <c r="J343" s="241"/>
      <c r="K343" s="241"/>
      <c r="L343" s="241"/>
      <c r="M343" s="241"/>
      <c r="N343" s="241"/>
      <c r="O343" s="241"/>
      <c r="P343" s="242"/>
      <c r="Q343" s="992"/>
      <c r="R343" s="993"/>
      <c r="S343" s="993"/>
      <c r="T343" s="993"/>
      <c r="U343" s="993"/>
      <c r="V343" s="993"/>
      <c r="W343" s="993"/>
      <c r="X343" s="993"/>
      <c r="Y343" s="993"/>
      <c r="Z343" s="993"/>
      <c r="AA343" s="994"/>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2"/>
      <c r="B344" s="259"/>
      <c r="C344" s="258"/>
      <c r="D344" s="259"/>
      <c r="E344" s="258"/>
      <c r="F344" s="321"/>
      <c r="G344" s="240"/>
      <c r="H344" s="241"/>
      <c r="I344" s="241"/>
      <c r="J344" s="241"/>
      <c r="K344" s="241"/>
      <c r="L344" s="241"/>
      <c r="M344" s="241"/>
      <c r="N344" s="241"/>
      <c r="O344" s="241"/>
      <c r="P344" s="242"/>
      <c r="Q344" s="992"/>
      <c r="R344" s="993"/>
      <c r="S344" s="993"/>
      <c r="T344" s="993"/>
      <c r="U344" s="993"/>
      <c r="V344" s="993"/>
      <c r="W344" s="993"/>
      <c r="X344" s="993"/>
      <c r="Y344" s="993"/>
      <c r="Z344" s="993"/>
      <c r="AA344" s="994"/>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9"/>
      <c r="C345" s="258"/>
      <c r="D345" s="259"/>
      <c r="E345" s="258"/>
      <c r="F345" s="321"/>
      <c r="G345" s="243"/>
      <c r="H345" s="168"/>
      <c r="I345" s="168"/>
      <c r="J345" s="168"/>
      <c r="K345" s="168"/>
      <c r="L345" s="168"/>
      <c r="M345" s="168"/>
      <c r="N345" s="168"/>
      <c r="O345" s="168"/>
      <c r="P345" s="244"/>
      <c r="Q345" s="995"/>
      <c r="R345" s="996"/>
      <c r="S345" s="996"/>
      <c r="T345" s="996"/>
      <c r="U345" s="996"/>
      <c r="V345" s="996"/>
      <c r="W345" s="996"/>
      <c r="X345" s="996"/>
      <c r="Y345" s="996"/>
      <c r="Z345" s="996"/>
      <c r="AA345" s="997"/>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2"/>
      <c r="B348" s="259"/>
      <c r="C348" s="258"/>
      <c r="D348" s="259"/>
      <c r="E348" s="258"/>
      <c r="F348" s="321"/>
      <c r="G348" s="238"/>
      <c r="H348" s="165"/>
      <c r="I348" s="165"/>
      <c r="J348" s="165"/>
      <c r="K348" s="165"/>
      <c r="L348" s="165"/>
      <c r="M348" s="165"/>
      <c r="N348" s="165"/>
      <c r="O348" s="165"/>
      <c r="P348" s="239"/>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2"/>
      <c r="B349" s="259"/>
      <c r="C349" s="258"/>
      <c r="D349" s="259"/>
      <c r="E349" s="258"/>
      <c r="F349" s="321"/>
      <c r="G349" s="240"/>
      <c r="H349" s="241"/>
      <c r="I349" s="241"/>
      <c r="J349" s="241"/>
      <c r="K349" s="241"/>
      <c r="L349" s="241"/>
      <c r="M349" s="241"/>
      <c r="N349" s="241"/>
      <c r="O349" s="241"/>
      <c r="P349" s="242"/>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2"/>
      <c r="B350" s="259"/>
      <c r="C350" s="258"/>
      <c r="D350" s="259"/>
      <c r="E350" s="258"/>
      <c r="F350" s="321"/>
      <c r="G350" s="240"/>
      <c r="H350" s="241"/>
      <c r="I350" s="241"/>
      <c r="J350" s="241"/>
      <c r="K350" s="241"/>
      <c r="L350" s="241"/>
      <c r="M350" s="241"/>
      <c r="N350" s="241"/>
      <c r="O350" s="241"/>
      <c r="P350" s="242"/>
      <c r="Q350" s="992"/>
      <c r="R350" s="993"/>
      <c r="S350" s="993"/>
      <c r="T350" s="993"/>
      <c r="U350" s="993"/>
      <c r="V350" s="993"/>
      <c r="W350" s="993"/>
      <c r="X350" s="993"/>
      <c r="Y350" s="993"/>
      <c r="Z350" s="993"/>
      <c r="AA350" s="994"/>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2"/>
      <c r="B351" s="259"/>
      <c r="C351" s="258"/>
      <c r="D351" s="259"/>
      <c r="E351" s="258"/>
      <c r="F351" s="321"/>
      <c r="G351" s="240"/>
      <c r="H351" s="241"/>
      <c r="I351" s="241"/>
      <c r="J351" s="241"/>
      <c r="K351" s="241"/>
      <c r="L351" s="241"/>
      <c r="M351" s="241"/>
      <c r="N351" s="241"/>
      <c r="O351" s="241"/>
      <c r="P351" s="242"/>
      <c r="Q351" s="992"/>
      <c r="R351" s="993"/>
      <c r="S351" s="993"/>
      <c r="T351" s="993"/>
      <c r="U351" s="993"/>
      <c r="V351" s="993"/>
      <c r="W351" s="993"/>
      <c r="X351" s="993"/>
      <c r="Y351" s="993"/>
      <c r="Z351" s="993"/>
      <c r="AA351" s="994"/>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9"/>
      <c r="C352" s="258"/>
      <c r="D352" s="259"/>
      <c r="E352" s="258"/>
      <c r="F352" s="321"/>
      <c r="G352" s="243"/>
      <c r="H352" s="168"/>
      <c r="I352" s="168"/>
      <c r="J352" s="168"/>
      <c r="K352" s="168"/>
      <c r="L352" s="168"/>
      <c r="M352" s="168"/>
      <c r="N352" s="168"/>
      <c r="O352" s="168"/>
      <c r="P352" s="244"/>
      <c r="Q352" s="995"/>
      <c r="R352" s="996"/>
      <c r="S352" s="996"/>
      <c r="T352" s="996"/>
      <c r="U352" s="996"/>
      <c r="V352" s="996"/>
      <c r="W352" s="996"/>
      <c r="X352" s="996"/>
      <c r="Y352" s="996"/>
      <c r="Z352" s="996"/>
      <c r="AA352" s="997"/>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2"/>
      <c r="B355" s="259"/>
      <c r="C355" s="258"/>
      <c r="D355" s="259"/>
      <c r="E355" s="258"/>
      <c r="F355" s="321"/>
      <c r="G355" s="238"/>
      <c r="H355" s="165"/>
      <c r="I355" s="165"/>
      <c r="J355" s="165"/>
      <c r="K355" s="165"/>
      <c r="L355" s="165"/>
      <c r="M355" s="165"/>
      <c r="N355" s="165"/>
      <c r="O355" s="165"/>
      <c r="P355" s="239"/>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2"/>
      <c r="B356" s="259"/>
      <c r="C356" s="258"/>
      <c r="D356" s="259"/>
      <c r="E356" s="258"/>
      <c r="F356" s="321"/>
      <c r="G356" s="240"/>
      <c r="H356" s="241"/>
      <c r="I356" s="241"/>
      <c r="J356" s="241"/>
      <c r="K356" s="241"/>
      <c r="L356" s="241"/>
      <c r="M356" s="241"/>
      <c r="N356" s="241"/>
      <c r="O356" s="241"/>
      <c r="P356" s="242"/>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2"/>
      <c r="B357" s="259"/>
      <c r="C357" s="258"/>
      <c r="D357" s="259"/>
      <c r="E357" s="258"/>
      <c r="F357" s="321"/>
      <c r="G357" s="240"/>
      <c r="H357" s="241"/>
      <c r="I357" s="241"/>
      <c r="J357" s="241"/>
      <c r="K357" s="241"/>
      <c r="L357" s="241"/>
      <c r="M357" s="241"/>
      <c r="N357" s="241"/>
      <c r="O357" s="241"/>
      <c r="P357" s="242"/>
      <c r="Q357" s="992"/>
      <c r="R357" s="993"/>
      <c r="S357" s="993"/>
      <c r="T357" s="993"/>
      <c r="U357" s="993"/>
      <c r="V357" s="993"/>
      <c r="W357" s="993"/>
      <c r="X357" s="993"/>
      <c r="Y357" s="993"/>
      <c r="Z357" s="993"/>
      <c r="AA357" s="994"/>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2"/>
      <c r="B358" s="259"/>
      <c r="C358" s="258"/>
      <c r="D358" s="259"/>
      <c r="E358" s="258"/>
      <c r="F358" s="321"/>
      <c r="G358" s="240"/>
      <c r="H358" s="241"/>
      <c r="I358" s="241"/>
      <c r="J358" s="241"/>
      <c r="K358" s="241"/>
      <c r="L358" s="241"/>
      <c r="M358" s="241"/>
      <c r="N358" s="241"/>
      <c r="O358" s="241"/>
      <c r="P358" s="242"/>
      <c r="Q358" s="992"/>
      <c r="R358" s="993"/>
      <c r="S358" s="993"/>
      <c r="T358" s="993"/>
      <c r="U358" s="993"/>
      <c r="V358" s="993"/>
      <c r="W358" s="993"/>
      <c r="X358" s="993"/>
      <c r="Y358" s="993"/>
      <c r="Z358" s="993"/>
      <c r="AA358" s="994"/>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9"/>
      <c r="C359" s="258"/>
      <c r="D359" s="259"/>
      <c r="E359" s="258"/>
      <c r="F359" s="321"/>
      <c r="G359" s="243"/>
      <c r="H359" s="168"/>
      <c r="I359" s="168"/>
      <c r="J359" s="168"/>
      <c r="K359" s="168"/>
      <c r="L359" s="168"/>
      <c r="M359" s="168"/>
      <c r="N359" s="168"/>
      <c r="O359" s="168"/>
      <c r="P359" s="244"/>
      <c r="Q359" s="995"/>
      <c r="R359" s="996"/>
      <c r="S359" s="996"/>
      <c r="T359" s="996"/>
      <c r="U359" s="996"/>
      <c r="V359" s="996"/>
      <c r="W359" s="996"/>
      <c r="X359" s="996"/>
      <c r="Y359" s="996"/>
      <c r="Z359" s="996"/>
      <c r="AA359" s="997"/>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2"/>
      <c r="B362" s="259"/>
      <c r="C362" s="258"/>
      <c r="D362" s="259"/>
      <c r="E362" s="258"/>
      <c r="F362" s="321"/>
      <c r="G362" s="238"/>
      <c r="H362" s="165"/>
      <c r="I362" s="165"/>
      <c r="J362" s="165"/>
      <c r="K362" s="165"/>
      <c r="L362" s="165"/>
      <c r="M362" s="165"/>
      <c r="N362" s="165"/>
      <c r="O362" s="165"/>
      <c r="P362" s="239"/>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2"/>
      <c r="B363" s="259"/>
      <c r="C363" s="258"/>
      <c r="D363" s="259"/>
      <c r="E363" s="258"/>
      <c r="F363" s="321"/>
      <c r="G363" s="240"/>
      <c r="H363" s="241"/>
      <c r="I363" s="241"/>
      <c r="J363" s="241"/>
      <c r="K363" s="241"/>
      <c r="L363" s="241"/>
      <c r="M363" s="241"/>
      <c r="N363" s="241"/>
      <c r="O363" s="241"/>
      <c r="P363" s="242"/>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2"/>
      <c r="B364" s="259"/>
      <c r="C364" s="258"/>
      <c r="D364" s="259"/>
      <c r="E364" s="258"/>
      <c r="F364" s="321"/>
      <c r="G364" s="240"/>
      <c r="H364" s="241"/>
      <c r="I364" s="241"/>
      <c r="J364" s="241"/>
      <c r="K364" s="241"/>
      <c r="L364" s="241"/>
      <c r="M364" s="241"/>
      <c r="N364" s="241"/>
      <c r="O364" s="241"/>
      <c r="P364" s="242"/>
      <c r="Q364" s="992"/>
      <c r="R364" s="993"/>
      <c r="S364" s="993"/>
      <c r="T364" s="993"/>
      <c r="U364" s="993"/>
      <c r="V364" s="993"/>
      <c r="W364" s="993"/>
      <c r="X364" s="993"/>
      <c r="Y364" s="993"/>
      <c r="Z364" s="993"/>
      <c r="AA364" s="994"/>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2"/>
      <c r="B365" s="259"/>
      <c r="C365" s="258"/>
      <c r="D365" s="259"/>
      <c r="E365" s="258"/>
      <c r="F365" s="321"/>
      <c r="G365" s="240"/>
      <c r="H365" s="241"/>
      <c r="I365" s="241"/>
      <c r="J365" s="241"/>
      <c r="K365" s="241"/>
      <c r="L365" s="241"/>
      <c r="M365" s="241"/>
      <c r="N365" s="241"/>
      <c r="O365" s="241"/>
      <c r="P365" s="242"/>
      <c r="Q365" s="992"/>
      <c r="R365" s="993"/>
      <c r="S365" s="993"/>
      <c r="T365" s="993"/>
      <c r="U365" s="993"/>
      <c r="V365" s="993"/>
      <c r="W365" s="993"/>
      <c r="X365" s="993"/>
      <c r="Y365" s="993"/>
      <c r="Z365" s="993"/>
      <c r="AA365" s="994"/>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9"/>
      <c r="C366" s="258"/>
      <c r="D366" s="259"/>
      <c r="E366" s="322"/>
      <c r="F366" s="323"/>
      <c r="G366" s="243"/>
      <c r="H366" s="168"/>
      <c r="I366" s="168"/>
      <c r="J366" s="168"/>
      <c r="K366" s="168"/>
      <c r="L366" s="168"/>
      <c r="M366" s="168"/>
      <c r="N366" s="168"/>
      <c r="O366" s="168"/>
      <c r="P366" s="244"/>
      <c r="Q366" s="995"/>
      <c r="R366" s="996"/>
      <c r="S366" s="996"/>
      <c r="T366" s="996"/>
      <c r="U366" s="996"/>
      <c r="V366" s="996"/>
      <c r="W366" s="996"/>
      <c r="X366" s="996"/>
      <c r="Y366" s="996"/>
      <c r="Z366" s="996"/>
      <c r="AA366" s="997"/>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2"/>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2"/>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2"/>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15">
      <c r="A373" s="1002"/>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2"/>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2"/>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2"/>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15">
      <c r="A377" s="1002"/>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2"/>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2"/>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2"/>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15">
      <c r="A381" s="1002"/>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2"/>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2"/>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2"/>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15">
      <c r="A385" s="1002"/>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2"/>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2"/>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2"/>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15">
      <c r="A389" s="1002"/>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2"/>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2"/>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2"/>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9"/>
      <c r="C394" s="258"/>
      <c r="D394" s="259"/>
      <c r="E394" s="258"/>
      <c r="F394" s="321"/>
      <c r="G394" s="238"/>
      <c r="H394" s="165"/>
      <c r="I394" s="165"/>
      <c r="J394" s="165"/>
      <c r="K394" s="165"/>
      <c r="L394" s="165"/>
      <c r="M394" s="165"/>
      <c r="N394" s="165"/>
      <c r="O394" s="165"/>
      <c r="P394" s="239"/>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2"/>
      <c r="B395" s="259"/>
      <c r="C395" s="258"/>
      <c r="D395" s="259"/>
      <c r="E395" s="258"/>
      <c r="F395" s="321"/>
      <c r="G395" s="240"/>
      <c r="H395" s="241"/>
      <c r="I395" s="241"/>
      <c r="J395" s="241"/>
      <c r="K395" s="241"/>
      <c r="L395" s="241"/>
      <c r="M395" s="241"/>
      <c r="N395" s="241"/>
      <c r="O395" s="241"/>
      <c r="P395" s="242"/>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2"/>
      <c r="B396" s="259"/>
      <c r="C396" s="258"/>
      <c r="D396" s="259"/>
      <c r="E396" s="258"/>
      <c r="F396" s="321"/>
      <c r="G396" s="240"/>
      <c r="H396" s="241"/>
      <c r="I396" s="241"/>
      <c r="J396" s="241"/>
      <c r="K396" s="241"/>
      <c r="L396" s="241"/>
      <c r="M396" s="241"/>
      <c r="N396" s="241"/>
      <c r="O396" s="241"/>
      <c r="P396" s="242"/>
      <c r="Q396" s="992"/>
      <c r="R396" s="993"/>
      <c r="S396" s="993"/>
      <c r="T396" s="993"/>
      <c r="U396" s="993"/>
      <c r="V396" s="993"/>
      <c r="W396" s="993"/>
      <c r="X396" s="993"/>
      <c r="Y396" s="993"/>
      <c r="Z396" s="993"/>
      <c r="AA396" s="994"/>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2"/>
      <c r="B397" s="259"/>
      <c r="C397" s="258"/>
      <c r="D397" s="259"/>
      <c r="E397" s="258"/>
      <c r="F397" s="321"/>
      <c r="G397" s="240"/>
      <c r="H397" s="241"/>
      <c r="I397" s="241"/>
      <c r="J397" s="241"/>
      <c r="K397" s="241"/>
      <c r="L397" s="241"/>
      <c r="M397" s="241"/>
      <c r="N397" s="241"/>
      <c r="O397" s="241"/>
      <c r="P397" s="242"/>
      <c r="Q397" s="992"/>
      <c r="R397" s="993"/>
      <c r="S397" s="993"/>
      <c r="T397" s="993"/>
      <c r="U397" s="993"/>
      <c r="V397" s="993"/>
      <c r="W397" s="993"/>
      <c r="X397" s="993"/>
      <c r="Y397" s="993"/>
      <c r="Z397" s="993"/>
      <c r="AA397" s="994"/>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9"/>
      <c r="C398" s="258"/>
      <c r="D398" s="259"/>
      <c r="E398" s="258"/>
      <c r="F398" s="321"/>
      <c r="G398" s="243"/>
      <c r="H398" s="168"/>
      <c r="I398" s="168"/>
      <c r="J398" s="168"/>
      <c r="K398" s="168"/>
      <c r="L398" s="168"/>
      <c r="M398" s="168"/>
      <c r="N398" s="168"/>
      <c r="O398" s="168"/>
      <c r="P398" s="244"/>
      <c r="Q398" s="995"/>
      <c r="R398" s="996"/>
      <c r="S398" s="996"/>
      <c r="T398" s="996"/>
      <c r="U398" s="996"/>
      <c r="V398" s="996"/>
      <c r="W398" s="996"/>
      <c r="X398" s="996"/>
      <c r="Y398" s="996"/>
      <c r="Z398" s="996"/>
      <c r="AA398" s="997"/>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2"/>
      <c r="B401" s="259"/>
      <c r="C401" s="258"/>
      <c r="D401" s="259"/>
      <c r="E401" s="258"/>
      <c r="F401" s="321"/>
      <c r="G401" s="238"/>
      <c r="H401" s="165"/>
      <c r="I401" s="165"/>
      <c r="J401" s="165"/>
      <c r="K401" s="165"/>
      <c r="L401" s="165"/>
      <c r="M401" s="165"/>
      <c r="N401" s="165"/>
      <c r="O401" s="165"/>
      <c r="P401" s="239"/>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2"/>
      <c r="B402" s="259"/>
      <c r="C402" s="258"/>
      <c r="D402" s="259"/>
      <c r="E402" s="258"/>
      <c r="F402" s="321"/>
      <c r="G402" s="240"/>
      <c r="H402" s="241"/>
      <c r="I402" s="241"/>
      <c r="J402" s="241"/>
      <c r="K402" s="241"/>
      <c r="L402" s="241"/>
      <c r="M402" s="241"/>
      <c r="N402" s="241"/>
      <c r="O402" s="241"/>
      <c r="P402" s="242"/>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2"/>
      <c r="B403" s="259"/>
      <c r="C403" s="258"/>
      <c r="D403" s="259"/>
      <c r="E403" s="258"/>
      <c r="F403" s="321"/>
      <c r="G403" s="240"/>
      <c r="H403" s="241"/>
      <c r="I403" s="241"/>
      <c r="J403" s="241"/>
      <c r="K403" s="241"/>
      <c r="L403" s="241"/>
      <c r="M403" s="241"/>
      <c r="N403" s="241"/>
      <c r="O403" s="241"/>
      <c r="P403" s="242"/>
      <c r="Q403" s="992"/>
      <c r="R403" s="993"/>
      <c r="S403" s="993"/>
      <c r="T403" s="993"/>
      <c r="U403" s="993"/>
      <c r="V403" s="993"/>
      <c r="W403" s="993"/>
      <c r="X403" s="993"/>
      <c r="Y403" s="993"/>
      <c r="Z403" s="993"/>
      <c r="AA403" s="994"/>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2"/>
      <c r="B404" s="259"/>
      <c r="C404" s="258"/>
      <c r="D404" s="259"/>
      <c r="E404" s="258"/>
      <c r="F404" s="321"/>
      <c r="G404" s="240"/>
      <c r="H404" s="241"/>
      <c r="I404" s="241"/>
      <c r="J404" s="241"/>
      <c r="K404" s="241"/>
      <c r="L404" s="241"/>
      <c r="M404" s="241"/>
      <c r="N404" s="241"/>
      <c r="O404" s="241"/>
      <c r="P404" s="242"/>
      <c r="Q404" s="992"/>
      <c r="R404" s="993"/>
      <c r="S404" s="993"/>
      <c r="T404" s="993"/>
      <c r="U404" s="993"/>
      <c r="V404" s="993"/>
      <c r="W404" s="993"/>
      <c r="X404" s="993"/>
      <c r="Y404" s="993"/>
      <c r="Z404" s="993"/>
      <c r="AA404" s="994"/>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9"/>
      <c r="C405" s="258"/>
      <c r="D405" s="259"/>
      <c r="E405" s="258"/>
      <c r="F405" s="321"/>
      <c r="G405" s="243"/>
      <c r="H405" s="168"/>
      <c r="I405" s="168"/>
      <c r="J405" s="168"/>
      <c r="K405" s="168"/>
      <c r="L405" s="168"/>
      <c r="M405" s="168"/>
      <c r="N405" s="168"/>
      <c r="O405" s="168"/>
      <c r="P405" s="244"/>
      <c r="Q405" s="995"/>
      <c r="R405" s="996"/>
      <c r="S405" s="996"/>
      <c r="T405" s="996"/>
      <c r="U405" s="996"/>
      <c r="V405" s="996"/>
      <c r="W405" s="996"/>
      <c r="X405" s="996"/>
      <c r="Y405" s="996"/>
      <c r="Z405" s="996"/>
      <c r="AA405" s="997"/>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2"/>
      <c r="B408" s="259"/>
      <c r="C408" s="258"/>
      <c r="D408" s="259"/>
      <c r="E408" s="258"/>
      <c r="F408" s="321"/>
      <c r="G408" s="238"/>
      <c r="H408" s="165"/>
      <c r="I408" s="165"/>
      <c r="J408" s="165"/>
      <c r="K408" s="165"/>
      <c r="L408" s="165"/>
      <c r="M408" s="165"/>
      <c r="N408" s="165"/>
      <c r="O408" s="165"/>
      <c r="P408" s="239"/>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2"/>
      <c r="B409" s="259"/>
      <c r="C409" s="258"/>
      <c r="D409" s="259"/>
      <c r="E409" s="258"/>
      <c r="F409" s="321"/>
      <c r="G409" s="240"/>
      <c r="H409" s="241"/>
      <c r="I409" s="241"/>
      <c r="J409" s="241"/>
      <c r="K409" s="241"/>
      <c r="L409" s="241"/>
      <c r="M409" s="241"/>
      <c r="N409" s="241"/>
      <c r="O409" s="241"/>
      <c r="P409" s="242"/>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2"/>
      <c r="B410" s="259"/>
      <c r="C410" s="258"/>
      <c r="D410" s="259"/>
      <c r="E410" s="258"/>
      <c r="F410" s="321"/>
      <c r="G410" s="240"/>
      <c r="H410" s="241"/>
      <c r="I410" s="241"/>
      <c r="J410" s="241"/>
      <c r="K410" s="241"/>
      <c r="L410" s="241"/>
      <c r="M410" s="241"/>
      <c r="N410" s="241"/>
      <c r="O410" s="241"/>
      <c r="P410" s="242"/>
      <c r="Q410" s="992"/>
      <c r="R410" s="993"/>
      <c r="S410" s="993"/>
      <c r="T410" s="993"/>
      <c r="U410" s="993"/>
      <c r="V410" s="993"/>
      <c r="W410" s="993"/>
      <c r="X410" s="993"/>
      <c r="Y410" s="993"/>
      <c r="Z410" s="993"/>
      <c r="AA410" s="994"/>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2"/>
      <c r="B411" s="259"/>
      <c r="C411" s="258"/>
      <c r="D411" s="259"/>
      <c r="E411" s="258"/>
      <c r="F411" s="321"/>
      <c r="G411" s="240"/>
      <c r="H411" s="241"/>
      <c r="I411" s="241"/>
      <c r="J411" s="241"/>
      <c r="K411" s="241"/>
      <c r="L411" s="241"/>
      <c r="M411" s="241"/>
      <c r="N411" s="241"/>
      <c r="O411" s="241"/>
      <c r="P411" s="242"/>
      <c r="Q411" s="992"/>
      <c r="R411" s="993"/>
      <c r="S411" s="993"/>
      <c r="T411" s="993"/>
      <c r="U411" s="993"/>
      <c r="V411" s="993"/>
      <c r="W411" s="993"/>
      <c r="X411" s="993"/>
      <c r="Y411" s="993"/>
      <c r="Z411" s="993"/>
      <c r="AA411" s="994"/>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9"/>
      <c r="C412" s="258"/>
      <c r="D412" s="259"/>
      <c r="E412" s="258"/>
      <c r="F412" s="321"/>
      <c r="G412" s="243"/>
      <c r="H412" s="168"/>
      <c r="I412" s="168"/>
      <c r="J412" s="168"/>
      <c r="K412" s="168"/>
      <c r="L412" s="168"/>
      <c r="M412" s="168"/>
      <c r="N412" s="168"/>
      <c r="O412" s="168"/>
      <c r="P412" s="244"/>
      <c r="Q412" s="995"/>
      <c r="R412" s="996"/>
      <c r="S412" s="996"/>
      <c r="T412" s="996"/>
      <c r="U412" s="996"/>
      <c r="V412" s="996"/>
      <c r="W412" s="996"/>
      <c r="X412" s="996"/>
      <c r="Y412" s="996"/>
      <c r="Z412" s="996"/>
      <c r="AA412" s="997"/>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2"/>
      <c r="B415" s="259"/>
      <c r="C415" s="258"/>
      <c r="D415" s="259"/>
      <c r="E415" s="258"/>
      <c r="F415" s="321"/>
      <c r="G415" s="238"/>
      <c r="H415" s="165"/>
      <c r="I415" s="165"/>
      <c r="J415" s="165"/>
      <c r="K415" s="165"/>
      <c r="L415" s="165"/>
      <c r="M415" s="165"/>
      <c r="N415" s="165"/>
      <c r="O415" s="165"/>
      <c r="P415" s="239"/>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2"/>
      <c r="B416" s="259"/>
      <c r="C416" s="258"/>
      <c r="D416" s="259"/>
      <c r="E416" s="258"/>
      <c r="F416" s="321"/>
      <c r="G416" s="240"/>
      <c r="H416" s="241"/>
      <c r="I416" s="241"/>
      <c r="J416" s="241"/>
      <c r="K416" s="241"/>
      <c r="L416" s="241"/>
      <c r="M416" s="241"/>
      <c r="N416" s="241"/>
      <c r="O416" s="241"/>
      <c r="P416" s="242"/>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2"/>
      <c r="B417" s="259"/>
      <c r="C417" s="258"/>
      <c r="D417" s="259"/>
      <c r="E417" s="258"/>
      <c r="F417" s="321"/>
      <c r="G417" s="240"/>
      <c r="H417" s="241"/>
      <c r="I417" s="241"/>
      <c r="J417" s="241"/>
      <c r="K417" s="241"/>
      <c r="L417" s="241"/>
      <c r="M417" s="241"/>
      <c r="N417" s="241"/>
      <c r="O417" s="241"/>
      <c r="P417" s="242"/>
      <c r="Q417" s="992"/>
      <c r="R417" s="993"/>
      <c r="S417" s="993"/>
      <c r="T417" s="993"/>
      <c r="U417" s="993"/>
      <c r="V417" s="993"/>
      <c r="W417" s="993"/>
      <c r="X417" s="993"/>
      <c r="Y417" s="993"/>
      <c r="Z417" s="993"/>
      <c r="AA417" s="994"/>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2"/>
      <c r="B418" s="259"/>
      <c r="C418" s="258"/>
      <c r="D418" s="259"/>
      <c r="E418" s="258"/>
      <c r="F418" s="321"/>
      <c r="G418" s="240"/>
      <c r="H418" s="241"/>
      <c r="I418" s="241"/>
      <c r="J418" s="241"/>
      <c r="K418" s="241"/>
      <c r="L418" s="241"/>
      <c r="M418" s="241"/>
      <c r="N418" s="241"/>
      <c r="O418" s="241"/>
      <c r="P418" s="242"/>
      <c r="Q418" s="992"/>
      <c r="R418" s="993"/>
      <c r="S418" s="993"/>
      <c r="T418" s="993"/>
      <c r="U418" s="993"/>
      <c r="V418" s="993"/>
      <c r="W418" s="993"/>
      <c r="X418" s="993"/>
      <c r="Y418" s="993"/>
      <c r="Z418" s="993"/>
      <c r="AA418" s="994"/>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9"/>
      <c r="C419" s="258"/>
      <c r="D419" s="259"/>
      <c r="E419" s="258"/>
      <c r="F419" s="321"/>
      <c r="G419" s="243"/>
      <c r="H419" s="168"/>
      <c r="I419" s="168"/>
      <c r="J419" s="168"/>
      <c r="K419" s="168"/>
      <c r="L419" s="168"/>
      <c r="M419" s="168"/>
      <c r="N419" s="168"/>
      <c r="O419" s="168"/>
      <c r="P419" s="244"/>
      <c r="Q419" s="995"/>
      <c r="R419" s="996"/>
      <c r="S419" s="996"/>
      <c r="T419" s="996"/>
      <c r="U419" s="996"/>
      <c r="V419" s="996"/>
      <c r="W419" s="996"/>
      <c r="X419" s="996"/>
      <c r="Y419" s="996"/>
      <c r="Z419" s="996"/>
      <c r="AA419" s="997"/>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2"/>
      <c r="B422" s="259"/>
      <c r="C422" s="258"/>
      <c r="D422" s="259"/>
      <c r="E422" s="258"/>
      <c r="F422" s="321"/>
      <c r="G422" s="238"/>
      <c r="H422" s="165"/>
      <c r="I422" s="165"/>
      <c r="J422" s="165"/>
      <c r="K422" s="165"/>
      <c r="L422" s="165"/>
      <c r="M422" s="165"/>
      <c r="N422" s="165"/>
      <c r="O422" s="165"/>
      <c r="P422" s="239"/>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2"/>
      <c r="B423" s="259"/>
      <c r="C423" s="258"/>
      <c r="D423" s="259"/>
      <c r="E423" s="258"/>
      <c r="F423" s="321"/>
      <c r="G423" s="240"/>
      <c r="H423" s="241"/>
      <c r="I423" s="241"/>
      <c r="J423" s="241"/>
      <c r="K423" s="241"/>
      <c r="L423" s="241"/>
      <c r="M423" s="241"/>
      <c r="N423" s="241"/>
      <c r="O423" s="241"/>
      <c r="P423" s="242"/>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2"/>
      <c r="B424" s="259"/>
      <c r="C424" s="258"/>
      <c r="D424" s="259"/>
      <c r="E424" s="258"/>
      <c r="F424" s="321"/>
      <c r="G424" s="240"/>
      <c r="H424" s="241"/>
      <c r="I424" s="241"/>
      <c r="J424" s="241"/>
      <c r="K424" s="241"/>
      <c r="L424" s="241"/>
      <c r="M424" s="241"/>
      <c r="N424" s="241"/>
      <c r="O424" s="241"/>
      <c r="P424" s="242"/>
      <c r="Q424" s="992"/>
      <c r="R424" s="993"/>
      <c r="S424" s="993"/>
      <c r="T424" s="993"/>
      <c r="U424" s="993"/>
      <c r="V424" s="993"/>
      <c r="W424" s="993"/>
      <c r="X424" s="993"/>
      <c r="Y424" s="993"/>
      <c r="Z424" s="993"/>
      <c r="AA424" s="994"/>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2"/>
      <c r="B425" s="259"/>
      <c r="C425" s="258"/>
      <c r="D425" s="259"/>
      <c r="E425" s="258"/>
      <c r="F425" s="321"/>
      <c r="G425" s="240"/>
      <c r="H425" s="241"/>
      <c r="I425" s="241"/>
      <c r="J425" s="241"/>
      <c r="K425" s="241"/>
      <c r="L425" s="241"/>
      <c r="M425" s="241"/>
      <c r="N425" s="241"/>
      <c r="O425" s="241"/>
      <c r="P425" s="242"/>
      <c r="Q425" s="992"/>
      <c r="R425" s="993"/>
      <c r="S425" s="993"/>
      <c r="T425" s="993"/>
      <c r="U425" s="993"/>
      <c r="V425" s="993"/>
      <c r="W425" s="993"/>
      <c r="X425" s="993"/>
      <c r="Y425" s="993"/>
      <c r="Z425" s="993"/>
      <c r="AA425" s="994"/>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9"/>
      <c r="C426" s="258"/>
      <c r="D426" s="259"/>
      <c r="E426" s="322"/>
      <c r="F426" s="323"/>
      <c r="G426" s="243"/>
      <c r="H426" s="168"/>
      <c r="I426" s="168"/>
      <c r="J426" s="168"/>
      <c r="K426" s="168"/>
      <c r="L426" s="168"/>
      <c r="M426" s="168"/>
      <c r="N426" s="168"/>
      <c r="O426" s="168"/>
      <c r="P426" s="244"/>
      <c r="Q426" s="995"/>
      <c r="R426" s="996"/>
      <c r="S426" s="996"/>
      <c r="T426" s="996"/>
      <c r="U426" s="996"/>
      <c r="V426" s="996"/>
      <c r="W426" s="996"/>
      <c r="X426" s="996"/>
      <c r="Y426" s="996"/>
      <c r="Z426" s="996"/>
      <c r="AA426" s="997"/>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9"/>
      <c r="C429" s="322"/>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9"/>
      <c r="C430" s="256" t="s">
        <v>427</v>
      </c>
      <c r="D430" s="257"/>
      <c r="E430" s="245" t="s">
        <v>405</v>
      </c>
      <c r="F430" s="455"/>
      <c r="G430" s="247" t="s">
        <v>255</v>
      </c>
      <c r="H430" s="162"/>
      <c r="I430" s="162"/>
      <c r="J430" s="248" t="s">
        <v>570</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2"/>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570</v>
      </c>
      <c r="AF432" s="140"/>
      <c r="AG432" s="141" t="s">
        <v>236</v>
      </c>
      <c r="AH432" s="176"/>
      <c r="AI432" s="186"/>
      <c r="AJ432" s="186"/>
      <c r="AK432" s="186"/>
      <c r="AL432" s="181"/>
      <c r="AM432" s="186"/>
      <c r="AN432" s="186"/>
      <c r="AO432" s="186"/>
      <c r="AP432" s="181"/>
      <c r="AQ432" s="215" t="s">
        <v>570</v>
      </c>
      <c r="AR432" s="140"/>
      <c r="AS432" s="141" t="s">
        <v>236</v>
      </c>
      <c r="AT432" s="176"/>
      <c r="AU432" s="140" t="s">
        <v>570</v>
      </c>
      <c r="AV432" s="140"/>
      <c r="AW432" s="141" t="s">
        <v>181</v>
      </c>
      <c r="AX432" s="142"/>
    </row>
    <row r="433" spans="1:50" ht="23.25" customHeight="1" x14ac:dyDescent="0.15">
      <c r="A433" s="1002"/>
      <c r="B433" s="259"/>
      <c r="C433" s="258"/>
      <c r="D433" s="259"/>
      <c r="E433" s="170"/>
      <c r="F433" s="171"/>
      <c r="G433" s="238" t="s">
        <v>570</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02"/>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1002"/>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2"/>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2"/>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9"/>
      <c r="C482" s="258"/>
      <c r="D482" s="259"/>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2"/>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2"/>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2"/>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2"/>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58.2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568</v>
      </c>
      <c r="AE702" s="904"/>
      <c r="AF702" s="904"/>
      <c r="AG702" s="893" t="s">
        <v>603</v>
      </c>
      <c r="AH702" s="894"/>
      <c r="AI702" s="894"/>
      <c r="AJ702" s="894"/>
      <c r="AK702" s="894"/>
      <c r="AL702" s="894"/>
      <c r="AM702" s="894"/>
      <c r="AN702" s="894"/>
      <c r="AO702" s="894"/>
      <c r="AP702" s="894"/>
      <c r="AQ702" s="894"/>
      <c r="AR702" s="894"/>
      <c r="AS702" s="894"/>
      <c r="AT702" s="894"/>
      <c r="AU702" s="894"/>
      <c r="AV702" s="894"/>
      <c r="AW702" s="894"/>
      <c r="AX702" s="895"/>
    </row>
    <row r="703" spans="1:50" ht="56.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604</v>
      </c>
      <c r="AH703" s="672"/>
      <c r="AI703" s="672"/>
      <c r="AJ703" s="672"/>
      <c r="AK703" s="672"/>
      <c r="AL703" s="672"/>
      <c r="AM703" s="672"/>
      <c r="AN703" s="672"/>
      <c r="AO703" s="672"/>
      <c r="AP703" s="672"/>
      <c r="AQ703" s="672"/>
      <c r="AR703" s="672"/>
      <c r="AS703" s="672"/>
      <c r="AT703" s="672"/>
      <c r="AU703" s="672"/>
      <c r="AV703" s="672"/>
      <c r="AW703" s="672"/>
      <c r="AX703" s="673"/>
    </row>
    <row r="704" spans="1:50" ht="93"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35" t="s">
        <v>605</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606</v>
      </c>
      <c r="AE705" s="740"/>
      <c r="AF705" s="740"/>
      <c r="AG705" s="164" t="s">
        <v>413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607</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607</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568</v>
      </c>
      <c r="AE708" s="675"/>
      <c r="AF708" s="675"/>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606</v>
      </c>
      <c r="AE709" s="159"/>
      <c r="AF709" s="159"/>
      <c r="AG709" s="671" t="s">
        <v>609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606</v>
      </c>
      <c r="AE710" s="159"/>
      <c r="AF710" s="159"/>
      <c r="AG710" s="671" t="s">
        <v>609</v>
      </c>
      <c r="AH710" s="672"/>
      <c r="AI710" s="672"/>
      <c r="AJ710" s="672"/>
      <c r="AK710" s="672"/>
      <c r="AL710" s="672"/>
      <c r="AM710" s="672"/>
      <c r="AN710" s="672"/>
      <c r="AO710" s="672"/>
      <c r="AP710" s="672"/>
      <c r="AQ710" s="672"/>
      <c r="AR710" s="672"/>
      <c r="AS710" s="672"/>
      <c r="AT710" s="672"/>
      <c r="AU710" s="672"/>
      <c r="AV710" s="672"/>
      <c r="AW710" s="672"/>
      <c r="AX710" s="673"/>
    </row>
    <row r="711" spans="1:50" ht="28.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610</v>
      </c>
      <c r="AH711" s="672"/>
      <c r="AI711" s="672"/>
      <c r="AJ711" s="672"/>
      <c r="AK711" s="672"/>
      <c r="AL711" s="672"/>
      <c r="AM711" s="672"/>
      <c r="AN711" s="672"/>
      <c r="AO711" s="672"/>
      <c r="AP711" s="672"/>
      <c r="AQ711" s="672"/>
      <c r="AR711" s="672"/>
      <c r="AS711" s="672"/>
      <c r="AT711" s="672"/>
      <c r="AU711" s="672"/>
      <c r="AV711" s="672"/>
      <c r="AW711" s="672"/>
      <c r="AX711" s="673"/>
    </row>
    <row r="712" spans="1:50" ht="54"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568</v>
      </c>
      <c r="AE712" s="590"/>
      <c r="AF712" s="590"/>
      <c r="AG712" s="598" t="s">
        <v>618</v>
      </c>
      <c r="AH712" s="599"/>
      <c r="AI712" s="599"/>
      <c r="AJ712" s="599"/>
      <c r="AK712" s="599"/>
      <c r="AL712" s="599"/>
      <c r="AM712" s="599"/>
      <c r="AN712" s="599"/>
      <c r="AO712" s="599"/>
      <c r="AP712" s="599"/>
      <c r="AQ712" s="599"/>
      <c r="AR712" s="599"/>
      <c r="AS712" s="599"/>
      <c r="AT712" s="599"/>
      <c r="AU712" s="599"/>
      <c r="AV712" s="599"/>
      <c r="AW712" s="599"/>
      <c r="AX712" s="600"/>
    </row>
    <row r="713" spans="1:50" ht="36"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71" t="s">
        <v>413</v>
      </c>
      <c r="AH713" s="672"/>
      <c r="AI713" s="672"/>
      <c r="AJ713" s="672"/>
      <c r="AK713" s="672"/>
      <c r="AL713" s="672"/>
      <c r="AM713" s="672"/>
      <c r="AN713" s="672"/>
      <c r="AO713" s="672"/>
      <c r="AP713" s="672"/>
      <c r="AQ713" s="672"/>
      <c r="AR713" s="672"/>
      <c r="AS713" s="672"/>
      <c r="AT713" s="672"/>
      <c r="AU713" s="672"/>
      <c r="AV713" s="672"/>
      <c r="AW713" s="672"/>
      <c r="AX713" s="673"/>
    </row>
    <row r="714" spans="1:50" ht="48"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568</v>
      </c>
      <c r="AE714" s="596"/>
      <c r="AF714" s="597"/>
      <c r="AG714" s="696" t="s">
        <v>611</v>
      </c>
      <c r="AH714" s="697"/>
      <c r="AI714" s="697"/>
      <c r="AJ714" s="697"/>
      <c r="AK714" s="697"/>
      <c r="AL714" s="697"/>
      <c r="AM714" s="697"/>
      <c r="AN714" s="697"/>
      <c r="AO714" s="697"/>
      <c r="AP714" s="697"/>
      <c r="AQ714" s="697"/>
      <c r="AR714" s="697"/>
      <c r="AS714" s="697"/>
      <c r="AT714" s="697"/>
      <c r="AU714" s="697"/>
      <c r="AV714" s="697"/>
      <c r="AW714" s="697"/>
      <c r="AX714" s="698"/>
    </row>
    <row r="715" spans="1:50" ht="29.25"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4"/>
      <c r="AG715" s="530" t="s">
        <v>612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606</v>
      </c>
      <c r="AE716" s="766"/>
      <c r="AF716" s="766"/>
      <c r="AG716" s="671" t="s">
        <v>613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621</v>
      </c>
      <c r="AE717" s="159"/>
      <c r="AF717" s="159"/>
      <c r="AG717" s="671" t="s">
        <v>620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5" t="s">
        <v>606</v>
      </c>
      <c r="AE718" s="596"/>
      <c r="AF718" s="597"/>
      <c r="AG718" s="788" t="s">
        <v>413</v>
      </c>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x14ac:dyDescent="0.15">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568</v>
      </c>
      <c r="AE719" s="675"/>
      <c r="AF719" s="675"/>
      <c r="AG719" s="164" t="s">
        <v>584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5" t="s">
        <v>562</v>
      </c>
      <c r="D721" s="926"/>
      <c r="E721" s="926"/>
      <c r="F721" s="927"/>
      <c r="G721" s="945"/>
      <c r="H721" s="946"/>
      <c r="I721" s="82" t="str">
        <f>IF(OR(G721="　", G721=""), "", "-")</f>
        <v/>
      </c>
      <c r="J721" s="924">
        <v>449</v>
      </c>
      <c r="K721" s="924"/>
      <c r="L721" s="82" t="str">
        <f>IF(M721="","","-")</f>
        <v/>
      </c>
      <c r="M721" s="83"/>
      <c r="N721" s="921" t="s">
        <v>583</v>
      </c>
      <c r="O721" s="922"/>
      <c r="P721" s="922"/>
      <c r="Q721" s="922"/>
      <c r="R721" s="922"/>
      <c r="S721" s="922"/>
      <c r="T721" s="922"/>
      <c r="U721" s="922"/>
      <c r="V721" s="922"/>
      <c r="W721" s="922"/>
      <c r="X721" s="922"/>
      <c r="Y721" s="922"/>
      <c r="Z721" s="922"/>
      <c r="AA721" s="922"/>
      <c r="AB721" s="922"/>
      <c r="AC721" s="922"/>
      <c r="AD721" s="922"/>
      <c r="AE721" s="922"/>
      <c r="AF721" s="923"/>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50" t="s">
        <v>53</v>
      </c>
      <c r="D726" s="585"/>
      <c r="E726" s="585"/>
      <c r="F726" s="586"/>
      <c r="G726" s="805" t="s">
        <v>619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702" t="s">
        <v>57</v>
      </c>
      <c r="D727" s="703"/>
      <c r="E727" s="703"/>
      <c r="F727" s="704"/>
      <c r="G727" s="803" t="s">
        <v>614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585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7" t="s">
        <v>626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627</v>
      </c>
      <c r="B733" s="757"/>
      <c r="C733" s="757"/>
      <c r="D733" s="757"/>
      <c r="E733" s="758"/>
      <c r="F733" s="773" t="s">
        <v>628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586</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587</v>
      </c>
      <c r="F737" s="103"/>
      <c r="G737" s="103"/>
      <c r="H737" s="103"/>
      <c r="I737" s="103"/>
      <c r="J737" s="103"/>
      <c r="K737" s="103"/>
      <c r="L737" s="103"/>
      <c r="M737" s="103"/>
      <c r="N737" s="109" t="s">
        <v>403</v>
      </c>
      <c r="O737" s="109"/>
      <c r="P737" s="109"/>
      <c r="Q737" s="109"/>
      <c r="R737" s="103" t="s">
        <v>589</v>
      </c>
      <c r="S737" s="103"/>
      <c r="T737" s="103"/>
      <c r="U737" s="103"/>
      <c r="V737" s="103"/>
      <c r="W737" s="103"/>
      <c r="X737" s="103"/>
      <c r="Y737" s="103"/>
      <c r="Z737" s="103"/>
      <c r="AA737" s="109" t="s">
        <v>402</v>
      </c>
      <c r="AB737" s="109"/>
      <c r="AC737" s="109"/>
      <c r="AD737" s="109"/>
      <c r="AE737" s="103" t="s">
        <v>591</v>
      </c>
      <c r="AF737" s="103"/>
      <c r="AG737" s="103"/>
      <c r="AH737" s="103"/>
      <c r="AI737" s="103"/>
      <c r="AJ737" s="103"/>
      <c r="AK737" s="103"/>
      <c r="AL737" s="103"/>
      <c r="AM737" s="103"/>
      <c r="AN737" s="109" t="s">
        <v>401</v>
      </c>
      <c r="AO737" s="109"/>
      <c r="AP737" s="109"/>
      <c r="AQ737" s="109"/>
      <c r="AR737" s="110" t="s">
        <v>593</v>
      </c>
      <c r="AS737" s="111"/>
      <c r="AT737" s="111"/>
      <c r="AU737" s="111"/>
      <c r="AV737" s="111"/>
      <c r="AW737" s="111"/>
      <c r="AX737" s="112"/>
      <c r="AY737" s="88"/>
      <c r="AZ737" s="88"/>
    </row>
    <row r="738" spans="1:52" ht="24.75" customHeight="1" x14ac:dyDescent="0.15">
      <c r="A738" s="100" t="s">
        <v>400</v>
      </c>
      <c r="B738" s="101"/>
      <c r="C738" s="101"/>
      <c r="D738" s="102"/>
      <c r="E738" s="103" t="s">
        <v>588</v>
      </c>
      <c r="F738" s="103"/>
      <c r="G738" s="103"/>
      <c r="H738" s="103"/>
      <c r="I738" s="103"/>
      <c r="J738" s="103"/>
      <c r="K738" s="103"/>
      <c r="L738" s="103"/>
      <c r="M738" s="103"/>
      <c r="N738" s="109" t="s">
        <v>399</v>
      </c>
      <c r="O738" s="109"/>
      <c r="P738" s="109"/>
      <c r="Q738" s="109"/>
      <c r="R738" s="103" t="s">
        <v>590</v>
      </c>
      <c r="S738" s="103"/>
      <c r="T738" s="103"/>
      <c r="U738" s="103"/>
      <c r="V738" s="103"/>
      <c r="W738" s="103"/>
      <c r="X738" s="103"/>
      <c r="Y738" s="103"/>
      <c r="Z738" s="103"/>
      <c r="AA738" s="109" t="s">
        <v>398</v>
      </c>
      <c r="AB738" s="109"/>
      <c r="AC738" s="109"/>
      <c r="AD738" s="109"/>
      <c r="AE738" s="103" t="s">
        <v>592</v>
      </c>
      <c r="AF738" s="103"/>
      <c r="AG738" s="103"/>
      <c r="AH738" s="103"/>
      <c r="AI738" s="103"/>
      <c r="AJ738" s="103"/>
      <c r="AK738" s="103"/>
      <c r="AL738" s="103"/>
      <c r="AM738" s="103"/>
      <c r="AN738" s="109" t="s">
        <v>397</v>
      </c>
      <c r="AO738" s="109"/>
      <c r="AP738" s="109"/>
      <c r="AQ738" s="109"/>
      <c r="AR738" s="110">
        <v>451</v>
      </c>
      <c r="AS738" s="111"/>
      <c r="AT738" s="111"/>
      <c r="AU738" s="111"/>
      <c r="AV738" s="111"/>
      <c r="AW738" s="111"/>
      <c r="AX738" s="112"/>
    </row>
    <row r="739" spans="1:52" ht="24.75" customHeight="1" x14ac:dyDescent="0.15">
      <c r="A739" s="100" t="s">
        <v>396</v>
      </c>
      <c r="B739" s="101"/>
      <c r="C739" s="101"/>
      <c r="D739" s="102"/>
      <c r="E739" s="103" t="s">
        <v>594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462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6" t="s">
        <v>595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596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571</v>
      </c>
      <c r="H782" s="457"/>
      <c r="I782" s="457"/>
      <c r="J782" s="457"/>
      <c r="K782" s="458"/>
      <c r="L782" s="459" t="s">
        <v>597</v>
      </c>
      <c r="M782" s="460"/>
      <c r="N782" s="460"/>
      <c r="O782" s="460"/>
      <c r="P782" s="460"/>
      <c r="Q782" s="460"/>
      <c r="R782" s="460"/>
      <c r="S782" s="460"/>
      <c r="T782" s="460"/>
      <c r="U782" s="460"/>
      <c r="V782" s="460"/>
      <c r="W782" s="460"/>
      <c r="X782" s="461"/>
      <c r="Y782" s="462">
        <v>6</v>
      </c>
      <c r="Z782" s="463"/>
      <c r="AA782" s="463"/>
      <c r="AB782" s="561"/>
      <c r="AC782" s="456" t="s">
        <v>571</v>
      </c>
      <c r="AD782" s="457"/>
      <c r="AE782" s="457"/>
      <c r="AF782" s="457"/>
      <c r="AG782" s="458"/>
      <c r="AH782" s="459" t="s">
        <v>597</v>
      </c>
      <c r="AI782" s="460"/>
      <c r="AJ782" s="460"/>
      <c r="AK782" s="460"/>
      <c r="AL782" s="460"/>
      <c r="AM782" s="460"/>
      <c r="AN782" s="460"/>
      <c r="AO782" s="460"/>
      <c r="AP782" s="460"/>
      <c r="AQ782" s="460"/>
      <c r="AR782" s="460"/>
      <c r="AS782" s="460"/>
      <c r="AT782" s="461"/>
      <c r="AU782" s="462">
        <v>6</v>
      </c>
      <c r="AV782" s="463"/>
      <c r="AW782" s="463"/>
      <c r="AX782" s="464"/>
    </row>
    <row r="783" spans="1:50" ht="24.75" customHeight="1" x14ac:dyDescent="0.15">
      <c r="A783" s="560"/>
      <c r="B783" s="770"/>
      <c r="C783" s="770"/>
      <c r="D783" s="770"/>
      <c r="E783" s="770"/>
      <c r="F783" s="771"/>
      <c r="G783" s="355" t="s">
        <v>570</v>
      </c>
      <c r="H783" s="356"/>
      <c r="I783" s="356"/>
      <c r="J783" s="356"/>
      <c r="K783" s="357"/>
      <c r="L783" s="408" t="s">
        <v>570</v>
      </c>
      <c r="M783" s="409"/>
      <c r="N783" s="409"/>
      <c r="O783" s="409"/>
      <c r="P783" s="409"/>
      <c r="Q783" s="409"/>
      <c r="R783" s="409"/>
      <c r="S783" s="409"/>
      <c r="T783" s="409"/>
      <c r="U783" s="409"/>
      <c r="V783" s="409"/>
      <c r="W783" s="409"/>
      <c r="X783" s="410"/>
      <c r="Y783" s="405" t="s">
        <v>570</v>
      </c>
      <c r="Z783" s="406"/>
      <c r="AA783" s="406"/>
      <c r="AB783" s="412"/>
      <c r="AC783" s="355" t="s">
        <v>570</v>
      </c>
      <c r="AD783" s="356"/>
      <c r="AE783" s="356"/>
      <c r="AF783" s="356"/>
      <c r="AG783" s="357"/>
      <c r="AH783" s="408" t="s">
        <v>570</v>
      </c>
      <c r="AI783" s="409"/>
      <c r="AJ783" s="409"/>
      <c r="AK783" s="409"/>
      <c r="AL783" s="409"/>
      <c r="AM783" s="409"/>
      <c r="AN783" s="409"/>
      <c r="AO783" s="409"/>
      <c r="AP783" s="409"/>
      <c r="AQ783" s="409"/>
      <c r="AR783" s="409"/>
      <c r="AS783" s="409"/>
      <c r="AT783" s="410"/>
      <c r="AU783" s="405" t="s">
        <v>570</v>
      </c>
      <c r="AV783" s="406"/>
      <c r="AW783" s="406"/>
      <c r="AX783" s="407"/>
    </row>
    <row r="784" spans="1:50" ht="24.75" hidden="1"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6</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6</v>
      </c>
      <c r="AV792" s="422"/>
      <c r="AW792" s="422"/>
      <c r="AX792" s="424"/>
    </row>
    <row r="793" spans="1:50" ht="24.75" hidden="1" customHeight="1" x14ac:dyDescent="0.15">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372</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15">
      <c r="A838" s="411">
        <v>1</v>
      </c>
      <c r="B838" s="411">
        <v>1</v>
      </c>
      <c r="C838" s="425" t="s">
        <v>598</v>
      </c>
      <c r="D838" s="425"/>
      <c r="E838" s="425"/>
      <c r="F838" s="425"/>
      <c r="G838" s="425"/>
      <c r="H838" s="425"/>
      <c r="I838" s="425"/>
      <c r="J838" s="426" t="s">
        <v>570</v>
      </c>
      <c r="K838" s="427"/>
      <c r="L838" s="427"/>
      <c r="M838" s="427"/>
      <c r="N838" s="427"/>
      <c r="O838" s="427"/>
      <c r="P838" s="324" t="s">
        <v>599</v>
      </c>
      <c r="Q838" s="324"/>
      <c r="R838" s="324"/>
      <c r="S838" s="324"/>
      <c r="T838" s="324"/>
      <c r="U838" s="324"/>
      <c r="V838" s="324"/>
      <c r="W838" s="324"/>
      <c r="X838" s="324"/>
      <c r="Y838" s="325">
        <v>6</v>
      </c>
      <c r="Z838" s="326"/>
      <c r="AA838" s="326"/>
      <c r="AB838" s="327"/>
      <c r="AC838" s="335" t="s">
        <v>80</v>
      </c>
      <c r="AD838" s="430"/>
      <c r="AE838" s="430"/>
      <c r="AF838" s="430"/>
      <c r="AG838" s="430"/>
      <c r="AH838" s="428" t="s">
        <v>570</v>
      </c>
      <c r="AI838" s="429"/>
      <c r="AJ838" s="429"/>
      <c r="AK838" s="429"/>
      <c r="AL838" s="332" t="s">
        <v>570</v>
      </c>
      <c r="AM838" s="333"/>
      <c r="AN838" s="333"/>
      <c r="AO838" s="334"/>
      <c r="AP838" s="328" t="s">
        <v>570</v>
      </c>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372</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x14ac:dyDescent="0.15">
      <c r="A871" s="411">
        <v>1</v>
      </c>
      <c r="B871" s="411">
        <v>1</v>
      </c>
      <c r="C871" s="425" t="s">
        <v>600</v>
      </c>
      <c r="D871" s="425"/>
      <c r="E871" s="425"/>
      <c r="F871" s="425"/>
      <c r="G871" s="425"/>
      <c r="H871" s="425"/>
      <c r="I871" s="425"/>
      <c r="J871" s="426" t="s">
        <v>570</v>
      </c>
      <c r="K871" s="427"/>
      <c r="L871" s="427"/>
      <c r="M871" s="427"/>
      <c r="N871" s="427"/>
      <c r="O871" s="427"/>
      <c r="P871" s="324" t="s">
        <v>601</v>
      </c>
      <c r="Q871" s="324"/>
      <c r="R871" s="324"/>
      <c r="S871" s="324"/>
      <c r="T871" s="324"/>
      <c r="U871" s="324"/>
      <c r="V871" s="324"/>
      <c r="W871" s="324"/>
      <c r="X871" s="324"/>
      <c r="Y871" s="325">
        <v>6</v>
      </c>
      <c r="Z871" s="326"/>
      <c r="AA871" s="326"/>
      <c r="AB871" s="327"/>
      <c r="AC871" s="335" t="s">
        <v>80</v>
      </c>
      <c r="AD871" s="430"/>
      <c r="AE871" s="430"/>
      <c r="AF871" s="430"/>
      <c r="AG871" s="430"/>
      <c r="AH871" s="428" t="s">
        <v>570</v>
      </c>
      <c r="AI871" s="429"/>
      <c r="AJ871" s="429"/>
      <c r="AK871" s="429"/>
      <c r="AL871" s="332" t="s">
        <v>570</v>
      </c>
      <c r="AM871" s="333"/>
      <c r="AN871" s="333"/>
      <c r="AO871" s="334"/>
      <c r="AP871" s="328" t="s">
        <v>570</v>
      </c>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372</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372</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372</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372</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372</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372</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9"/>
      <c r="E1102" s="284" t="s">
        <v>265</v>
      </c>
      <c r="F1102" s="899"/>
      <c r="G1102" s="899"/>
      <c r="H1102" s="899"/>
      <c r="I1102" s="899"/>
      <c r="J1102" s="284" t="s">
        <v>300</v>
      </c>
      <c r="K1102" s="284"/>
      <c r="L1102" s="284"/>
      <c r="M1102" s="284"/>
      <c r="N1102" s="284"/>
      <c r="O1102" s="284"/>
      <c r="P1102" s="351" t="s">
        <v>27</v>
      </c>
      <c r="Q1102" s="351"/>
      <c r="R1102" s="351"/>
      <c r="S1102" s="351"/>
      <c r="T1102" s="351"/>
      <c r="U1102" s="351"/>
      <c r="V1102" s="351"/>
      <c r="W1102" s="351"/>
      <c r="X1102" s="351"/>
      <c r="Y1102" s="284" t="s">
        <v>302</v>
      </c>
      <c r="Z1102" s="899"/>
      <c r="AA1102" s="899"/>
      <c r="AB1102" s="899"/>
      <c r="AC1102" s="284" t="s">
        <v>248</v>
      </c>
      <c r="AD1102" s="284"/>
      <c r="AE1102" s="284"/>
      <c r="AF1102" s="284"/>
      <c r="AG1102" s="284"/>
      <c r="AH1102" s="351" t="s">
        <v>261</v>
      </c>
      <c r="AI1102" s="352"/>
      <c r="AJ1102" s="352"/>
      <c r="AK1102" s="352"/>
      <c r="AL1102" s="352" t="s">
        <v>21</v>
      </c>
      <c r="AM1102" s="352"/>
      <c r="AN1102" s="352"/>
      <c r="AO1102" s="902"/>
      <c r="AP1102" s="434" t="s">
        <v>334</v>
      </c>
      <c r="AQ1102" s="434"/>
      <c r="AR1102" s="434"/>
      <c r="AS1102" s="434"/>
      <c r="AT1102" s="434"/>
      <c r="AU1102" s="434"/>
      <c r="AV1102" s="434"/>
      <c r="AW1102" s="434"/>
      <c r="AX1102" s="434"/>
    </row>
    <row r="1103" spans="1:50" ht="30" customHeight="1" x14ac:dyDescent="0.15">
      <c r="A1103" s="411">
        <v>1</v>
      </c>
      <c r="B1103" s="411">
        <v>1</v>
      </c>
      <c r="C1103" s="901"/>
      <c r="D1103" s="901"/>
      <c r="E1103" s="900" t="s">
        <v>570</v>
      </c>
      <c r="F1103" s="900"/>
      <c r="G1103" s="900"/>
      <c r="H1103" s="900"/>
      <c r="I1103" s="900"/>
      <c r="J1103" s="426" t="s">
        <v>570</v>
      </c>
      <c r="K1103" s="427"/>
      <c r="L1103" s="427"/>
      <c r="M1103" s="427"/>
      <c r="N1103" s="427"/>
      <c r="O1103" s="427"/>
      <c r="P1103" s="324" t="s">
        <v>570</v>
      </c>
      <c r="Q1103" s="324"/>
      <c r="R1103" s="324"/>
      <c r="S1103" s="324"/>
      <c r="T1103" s="324"/>
      <c r="U1103" s="324"/>
      <c r="V1103" s="324"/>
      <c r="W1103" s="324"/>
      <c r="X1103" s="324"/>
      <c r="Y1103" s="325" t="s">
        <v>570</v>
      </c>
      <c r="Z1103" s="326"/>
      <c r="AA1103" s="326"/>
      <c r="AB1103" s="327"/>
      <c r="AC1103" s="329"/>
      <c r="AD1103" s="329"/>
      <c r="AE1103" s="329"/>
      <c r="AF1103" s="329"/>
      <c r="AG1103" s="329"/>
      <c r="AH1103" s="330" t="s">
        <v>570</v>
      </c>
      <c r="AI1103" s="331"/>
      <c r="AJ1103" s="331"/>
      <c r="AK1103" s="331"/>
      <c r="AL1103" s="332" t="s">
        <v>570</v>
      </c>
      <c r="AM1103" s="333"/>
      <c r="AN1103" s="333"/>
      <c r="AO1103" s="334"/>
      <c r="AP1103" s="328" t="s">
        <v>570</v>
      </c>
      <c r="AQ1103" s="328"/>
      <c r="AR1103" s="328"/>
      <c r="AS1103" s="328"/>
      <c r="AT1103" s="328"/>
      <c r="AU1103" s="328"/>
      <c r="AV1103" s="328"/>
      <c r="AW1103" s="328"/>
      <c r="AX1103" s="328"/>
    </row>
    <row r="1104" spans="1:50" ht="30" hidden="1" customHeight="1" x14ac:dyDescent="0.15">
      <c r="A1104" s="411">
        <v>2</v>
      </c>
      <c r="B1104" s="411">
        <v>1</v>
      </c>
      <c r="C1104" s="901"/>
      <c r="D1104" s="901"/>
      <c r="E1104" s="900"/>
      <c r="F1104" s="900"/>
      <c r="G1104" s="900"/>
      <c r="H1104" s="900"/>
      <c r="I1104" s="900"/>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1"/>
      <c r="D1105" s="901"/>
      <c r="E1105" s="900"/>
      <c r="F1105" s="900"/>
      <c r="G1105" s="900"/>
      <c r="H1105" s="900"/>
      <c r="I1105" s="900"/>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1"/>
      <c r="D1106" s="901"/>
      <c r="E1106" s="900"/>
      <c r="F1106" s="900"/>
      <c r="G1106" s="900"/>
      <c r="H1106" s="900"/>
      <c r="I1106" s="900"/>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1"/>
      <c r="D1107" s="901"/>
      <c r="E1107" s="900"/>
      <c r="F1107" s="900"/>
      <c r="G1107" s="900"/>
      <c r="H1107" s="900"/>
      <c r="I1107" s="900"/>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1"/>
      <c r="D1108" s="901"/>
      <c r="E1108" s="900"/>
      <c r="F1108" s="900"/>
      <c r="G1108" s="900"/>
      <c r="H1108" s="900"/>
      <c r="I1108" s="900"/>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1"/>
      <c r="D1109" s="901"/>
      <c r="E1109" s="900"/>
      <c r="F1109" s="900"/>
      <c r="G1109" s="900"/>
      <c r="H1109" s="900"/>
      <c r="I1109" s="900"/>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1"/>
      <c r="D1110" s="901"/>
      <c r="E1110" s="900"/>
      <c r="F1110" s="900"/>
      <c r="G1110" s="900"/>
      <c r="H1110" s="900"/>
      <c r="I1110" s="900"/>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1"/>
      <c r="D1111" s="901"/>
      <c r="E1111" s="900"/>
      <c r="F1111" s="900"/>
      <c r="G1111" s="900"/>
      <c r="H1111" s="900"/>
      <c r="I1111" s="900"/>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1"/>
      <c r="D1112" s="901"/>
      <c r="E1112" s="900"/>
      <c r="F1112" s="900"/>
      <c r="G1112" s="900"/>
      <c r="H1112" s="900"/>
      <c r="I1112" s="900"/>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1"/>
      <c r="D1113" s="901"/>
      <c r="E1113" s="900"/>
      <c r="F1113" s="900"/>
      <c r="G1113" s="900"/>
      <c r="H1113" s="900"/>
      <c r="I1113" s="900"/>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1"/>
      <c r="D1114" s="901"/>
      <c r="E1114" s="900"/>
      <c r="F1114" s="900"/>
      <c r="G1114" s="900"/>
      <c r="H1114" s="900"/>
      <c r="I1114" s="900"/>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1"/>
      <c r="D1115" s="901"/>
      <c r="E1115" s="900"/>
      <c r="F1115" s="900"/>
      <c r="G1115" s="900"/>
      <c r="H1115" s="900"/>
      <c r="I1115" s="900"/>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1"/>
      <c r="D1116" s="901"/>
      <c r="E1116" s="900"/>
      <c r="F1116" s="900"/>
      <c r="G1116" s="900"/>
      <c r="H1116" s="900"/>
      <c r="I1116" s="900"/>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1"/>
      <c r="D1117" s="901"/>
      <c r="E1117" s="900"/>
      <c r="F1117" s="900"/>
      <c r="G1117" s="900"/>
      <c r="H1117" s="900"/>
      <c r="I1117" s="900"/>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1"/>
      <c r="D1118" s="901"/>
      <c r="E1118" s="900"/>
      <c r="F1118" s="900"/>
      <c r="G1118" s="900"/>
      <c r="H1118" s="900"/>
      <c r="I1118" s="900"/>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1"/>
      <c r="D1119" s="901"/>
      <c r="E1119" s="900"/>
      <c r="F1119" s="900"/>
      <c r="G1119" s="900"/>
      <c r="H1119" s="900"/>
      <c r="I1119" s="900"/>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1"/>
      <c r="D1120" s="901"/>
      <c r="E1120" s="268"/>
      <c r="F1120" s="900"/>
      <c r="G1120" s="900"/>
      <c r="H1120" s="900"/>
      <c r="I1120" s="900"/>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1"/>
      <c r="D1121" s="901"/>
      <c r="E1121" s="900"/>
      <c r="F1121" s="900"/>
      <c r="G1121" s="900"/>
      <c r="H1121" s="900"/>
      <c r="I1121" s="900"/>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1"/>
      <c r="D1122" s="901"/>
      <c r="E1122" s="900"/>
      <c r="F1122" s="900"/>
      <c r="G1122" s="900"/>
      <c r="H1122" s="900"/>
      <c r="I1122" s="900"/>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1"/>
      <c r="D1123" s="901"/>
      <c r="E1123" s="900"/>
      <c r="F1123" s="900"/>
      <c r="G1123" s="900"/>
      <c r="H1123" s="900"/>
      <c r="I1123" s="900"/>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1"/>
      <c r="D1124" s="901"/>
      <c r="E1124" s="900"/>
      <c r="F1124" s="900"/>
      <c r="G1124" s="900"/>
      <c r="H1124" s="900"/>
      <c r="I1124" s="900"/>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1"/>
      <c r="D1125" s="901"/>
      <c r="E1125" s="900"/>
      <c r="F1125" s="900"/>
      <c r="G1125" s="900"/>
      <c r="H1125" s="900"/>
      <c r="I1125" s="900"/>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1"/>
      <c r="D1126" s="901"/>
      <c r="E1126" s="900"/>
      <c r="F1126" s="900"/>
      <c r="G1126" s="900"/>
      <c r="H1126" s="900"/>
      <c r="I1126" s="900"/>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1"/>
      <c r="D1127" s="901"/>
      <c r="E1127" s="900"/>
      <c r="F1127" s="900"/>
      <c r="G1127" s="900"/>
      <c r="H1127" s="900"/>
      <c r="I1127" s="900"/>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1"/>
      <c r="D1128" s="901"/>
      <c r="E1128" s="900"/>
      <c r="F1128" s="900"/>
      <c r="G1128" s="900"/>
      <c r="H1128" s="900"/>
      <c r="I1128" s="900"/>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1"/>
      <c r="D1129" s="901"/>
      <c r="E1129" s="900"/>
      <c r="F1129" s="900"/>
      <c r="G1129" s="900"/>
      <c r="H1129" s="900"/>
      <c r="I1129" s="900"/>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1"/>
      <c r="D1130" s="901"/>
      <c r="E1130" s="900"/>
      <c r="F1130" s="900"/>
      <c r="G1130" s="900"/>
      <c r="H1130" s="900"/>
      <c r="I1130" s="900"/>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1"/>
      <c r="D1131" s="901"/>
      <c r="E1131" s="900"/>
      <c r="F1131" s="900"/>
      <c r="G1131" s="900"/>
      <c r="H1131" s="900"/>
      <c r="I1131" s="900"/>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1"/>
      <c r="D1132" s="901"/>
      <c r="E1132" s="900"/>
      <c r="F1132" s="900"/>
      <c r="G1132" s="900"/>
      <c r="H1132" s="900"/>
      <c r="I1132" s="900"/>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0:AO867">
    <cfRule type="expression" dxfId="2497" priority="6631">
      <formula>IF(AND(AL840&gt;=0, RIGHT(TEXT(AL840,"0.#"),1)&lt;&gt;"."),TRUE,FALSE)</formula>
    </cfRule>
    <cfRule type="expression" dxfId="2496" priority="6632">
      <formula>IF(AND(AL840&gt;=0, RIGHT(TEXT(AL840,"0.#"),1)="."),TRUE,FALSE)</formula>
    </cfRule>
    <cfRule type="expression" dxfId="2495" priority="6633">
      <formula>IF(AND(AL840&lt;0, RIGHT(TEXT(AL840,"0.#"),1)&lt;&gt;"."),TRUE,FALSE)</formula>
    </cfRule>
    <cfRule type="expression" dxfId="2494" priority="6634">
      <formula>IF(AND(AL840&lt;0, RIGHT(TEXT(AL840,"0.#"),1)="."),TRUE,FALSE)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0:Y867">
    <cfRule type="expression" dxfId="2423" priority="2959">
      <formula>IF(RIGHT(TEXT(Y840,"0.#"),1)=".",FALSE,TRUE)</formula>
    </cfRule>
    <cfRule type="expression" dxfId="2422" priority="2960">
      <formula>IF(RIGHT(TEXT(Y840,"0.#"),1)=".",TRUE,FALSE)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3:AO1132">
    <cfRule type="expression" dxfId="2393" priority="2865">
      <formula>IF(AND(AL1103&gt;=0, RIGHT(TEXT(AL1103,"0.#"),1)&lt;&gt;"."),TRUE,FALSE)</formula>
    </cfRule>
    <cfRule type="expression" dxfId="2392" priority="2866">
      <formula>IF(AND(AL1103&gt;=0, RIGHT(TEXT(AL1103,"0.#"),1)="."),TRUE,FALSE)</formula>
    </cfRule>
    <cfRule type="expression" dxfId="2391" priority="2867">
      <formula>IF(AND(AL1103&lt;0, RIGHT(TEXT(AL1103,"0.#"),1)&lt;&gt;"."),TRUE,FALSE)</formula>
    </cfRule>
    <cfRule type="expression" dxfId="2390" priority="2868">
      <formula>IF(AND(AL1103&lt;0, RIGHT(TEXT(AL1103,"0.#"),1)="."),TRUE,FALSE)</formula>
    </cfRule>
  </conditionalFormatting>
  <conditionalFormatting sqref="Y1103:Y1132">
    <cfRule type="expression" dxfId="2389" priority="2863">
      <formula>IF(RIGHT(TEXT(Y1103,"0.#"),1)=".",FALSE,TRUE)</formula>
    </cfRule>
    <cfRule type="expression" dxfId="2388" priority="2864">
      <formula>IF(RIGHT(TEXT(Y1103,"0.#"),1)=".",TRUE,FALSE)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8:AO839">
    <cfRule type="expression" dxfId="2379" priority="2817">
      <formula>IF(AND(AL838&gt;=0, RIGHT(TEXT(AL838,"0.#"),1)&lt;&gt;"."),TRUE,FALSE)</formula>
    </cfRule>
    <cfRule type="expression" dxfId="2378" priority="2818">
      <formula>IF(AND(AL838&gt;=0, RIGHT(TEXT(AL838,"0.#"),1)="."),TRUE,FALSE)</formula>
    </cfRule>
    <cfRule type="expression" dxfId="2377" priority="2819">
      <formula>IF(AND(AL838&lt;0, RIGHT(TEXT(AL838,"0.#"),1)&lt;&gt;"."),TRUE,FALSE)</formula>
    </cfRule>
    <cfRule type="expression" dxfId="2376" priority="2820">
      <formula>IF(AND(AL838&lt;0, RIGHT(TEXT(AL838,"0.#"),1)="."),TRUE,FALSE)</formula>
    </cfRule>
  </conditionalFormatting>
  <conditionalFormatting sqref="Y838:Y839">
    <cfRule type="expression" dxfId="2375" priority="2815">
      <formula>IF(RIGHT(TEXT(Y838,"0.#"),1)=".",FALSE,TRUE)</formula>
    </cfRule>
    <cfRule type="expression" dxfId="2374" priority="2816">
      <formula>IF(RIGHT(TEXT(Y838,"0.#"),1)=".",TRUE,FALSE)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3:Y900">
    <cfRule type="expression" dxfId="2057" priority="2075">
      <formula>IF(RIGHT(TEXT(Y873,"0.#"),1)=".",FALSE,TRUE)</formula>
    </cfRule>
    <cfRule type="expression" dxfId="2056" priority="2076">
      <formula>IF(RIGHT(TEXT(Y873,"0.#"),1)=".",TRUE,FALSE)</formula>
    </cfRule>
  </conditionalFormatting>
  <conditionalFormatting sqref="Y871:Y872">
    <cfRule type="expression" dxfId="2055" priority="2069">
      <formula>IF(RIGHT(TEXT(Y871,"0.#"),1)=".",FALSE,TRUE)</formula>
    </cfRule>
    <cfRule type="expression" dxfId="2054" priority="2070">
      <formula>IF(RIGHT(TEXT(Y871,"0.#"),1)=".",TRUE,FALSE)</formula>
    </cfRule>
  </conditionalFormatting>
  <conditionalFormatting sqref="Y906:Y933">
    <cfRule type="expression" dxfId="2053" priority="2063">
      <formula>IF(RIGHT(TEXT(Y906,"0.#"),1)=".",FALSE,TRUE)</formula>
    </cfRule>
    <cfRule type="expression" dxfId="2052" priority="2064">
      <formula>IF(RIGHT(TEXT(Y906,"0.#"),1)=".",TRUE,FALSE)</formula>
    </cfRule>
  </conditionalFormatting>
  <conditionalFormatting sqref="Y904:Y905">
    <cfRule type="expression" dxfId="2051" priority="2057">
      <formula>IF(RIGHT(TEXT(Y904,"0.#"),1)=".",FALSE,TRUE)</formula>
    </cfRule>
    <cfRule type="expression" dxfId="2050" priority="2058">
      <formula>IF(RIGHT(TEXT(Y904,"0.#"),1)=".",TRUE,FALSE)</formula>
    </cfRule>
  </conditionalFormatting>
  <conditionalFormatting sqref="Y939:Y966">
    <cfRule type="expression" dxfId="2049" priority="2051">
      <formula>IF(RIGHT(TEXT(Y939,"0.#"),1)=".",FALSE,TRUE)</formula>
    </cfRule>
    <cfRule type="expression" dxfId="2048" priority="2052">
      <formula>IF(RIGHT(TEXT(Y939,"0.#"),1)=".",TRUE,FALSE)</formula>
    </cfRule>
  </conditionalFormatting>
  <conditionalFormatting sqref="Y937:Y938">
    <cfRule type="expression" dxfId="2047" priority="2045">
      <formula>IF(RIGHT(TEXT(Y937,"0.#"),1)=".",FALSE,TRUE)</formula>
    </cfRule>
    <cfRule type="expression" dxfId="2046" priority="2046">
      <formula>IF(RIGHT(TEXT(Y937,"0.#"),1)=".",TRUE,FALSE)</formula>
    </cfRule>
  </conditionalFormatting>
  <conditionalFormatting sqref="Y972:Y999">
    <cfRule type="expression" dxfId="2045" priority="2039">
      <formula>IF(RIGHT(TEXT(Y972,"0.#"),1)=".",FALSE,TRUE)</formula>
    </cfRule>
    <cfRule type="expression" dxfId="2044" priority="2040">
      <formula>IF(RIGHT(TEXT(Y972,"0.#"),1)=".",TRUE,FALSE)</formula>
    </cfRule>
  </conditionalFormatting>
  <conditionalFormatting sqref="Y970:Y971">
    <cfRule type="expression" dxfId="2043" priority="2033">
      <formula>IF(RIGHT(TEXT(Y970,"0.#"),1)=".",FALSE,TRUE)</formula>
    </cfRule>
    <cfRule type="expression" dxfId="2042" priority="2034">
      <formula>IF(RIGHT(TEXT(Y970,"0.#"),1)=".",TRUE,FALSE)</formula>
    </cfRule>
  </conditionalFormatting>
  <conditionalFormatting sqref="Y1005:Y1032">
    <cfRule type="expression" dxfId="2041" priority="2027">
      <formula>IF(RIGHT(TEXT(Y1005,"0.#"),1)=".",FALSE,TRUE)</formula>
    </cfRule>
    <cfRule type="expression" dxfId="2040" priority="2028">
      <formula>IF(RIGHT(TEXT(Y1005,"0.#"),1)=".",TRUE,FALSE)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5:P27">
    <cfRule type="expression" dxfId="2031" priority="2297">
      <formula>IF(RIGHT(TEXT(P25,"0.#"),1)=".",FALSE,TRUE)</formula>
    </cfRule>
    <cfRule type="expression" dxfId="2030" priority="2298">
      <formula>IF(RIGHT(TEXT(P25,"0.#"),1)=".",TRUE,FALSE)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73:AO900">
    <cfRule type="expression" dxfId="1959" priority="2077">
      <formula>IF(AND(AL873&gt;=0, RIGHT(TEXT(AL873,"0.#"),1)&lt;&gt;"."),TRUE,FALSE)</formula>
    </cfRule>
    <cfRule type="expression" dxfId="1958" priority="2078">
      <formula>IF(AND(AL873&gt;=0, RIGHT(TEXT(AL873,"0.#"),1)="."),TRUE,FALSE)</formula>
    </cfRule>
    <cfRule type="expression" dxfId="1957" priority="2079">
      <formula>IF(AND(AL873&lt;0, RIGHT(TEXT(AL873,"0.#"),1)&lt;&gt;"."),TRUE,FALSE)</formula>
    </cfRule>
    <cfRule type="expression" dxfId="1956" priority="2080">
      <formula>IF(AND(AL873&lt;0, RIGHT(TEXT(AL873,"0.#"),1)="."),TRUE,FALSE)</formula>
    </cfRule>
  </conditionalFormatting>
  <conditionalFormatting sqref="AL871:AO872">
    <cfRule type="expression" dxfId="1955" priority="2071">
      <formula>IF(AND(AL871&gt;=0, RIGHT(TEXT(AL871,"0.#"),1)&lt;&gt;"."),TRUE,FALSE)</formula>
    </cfRule>
    <cfRule type="expression" dxfId="1954" priority="2072">
      <formula>IF(AND(AL871&gt;=0, RIGHT(TEXT(AL871,"0.#"),1)="."),TRUE,FALSE)</formula>
    </cfRule>
    <cfRule type="expression" dxfId="1953" priority="2073">
      <formula>IF(AND(AL871&lt;0, RIGHT(TEXT(AL871,"0.#"),1)&lt;&gt;"."),TRUE,FALSE)</formula>
    </cfRule>
    <cfRule type="expression" dxfId="1952" priority="2074">
      <formula>IF(AND(AL871&lt;0, RIGHT(TEXT(AL871,"0.#"),1)="."),TRUE,FALSE)</formula>
    </cfRule>
  </conditionalFormatting>
  <conditionalFormatting sqref="AL906:AO933">
    <cfRule type="expression" dxfId="1951" priority="2065">
      <formula>IF(AND(AL906&gt;=0, RIGHT(TEXT(AL906,"0.#"),1)&lt;&gt;"."),TRUE,FALSE)</formula>
    </cfRule>
    <cfRule type="expression" dxfId="1950" priority="2066">
      <formula>IF(AND(AL906&gt;=0, RIGHT(TEXT(AL906,"0.#"),1)="."),TRUE,FALSE)</formula>
    </cfRule>
    <cfRule type="expression" dxfId="1949" priority="2067">
      <formula>IF(AND(AL906&lt;0, RIGHT(TEXT(AL906,"0.#"),1)&lt;&gt;"."),TRUE,FALSE)</formula>
    </cfRule>
    <cfRule type="expression" dxfId="1948" priority="2068">
      <formula>IF(AND(AL906&lt;0, RIGHT(TEXT(AL906,"0.#"),1)="."),TRUE,FALSE)</formula>
    </cfRule>
  </conditionalFormatting>
  <conditionalFormatting sqref="AL904:AO905">
    <cfRule type="expression" dxfId="1947" priority="2059">
      <formula>IF(AND(AL904&gt;=0, RIGHT(TEXT(AL904,"0.#"),1)&lt;&gt;"."),TRUE,FALSE)</formula>
    </cfRule>
    <cfRule type="expression" dxfId="1946" priority="2060">
      <formula>IF(AND(AL904&gt;=0, RIGHT(TEXT(AL904,"0.#"),1)="."),TRUE,FALSE)</formula>
    </cfRule>
    <cfRule type="expression" dxfId="1945" priority="2061">
      <formula>IF(AND(AL904&lt;0, RIGHT(TEXT(AL904,"0.#"),1)&lt;&gt;"."),TRUE,FALSE)</formula>
    </cfRule>
    <cfRule type="expression" dxfId="1944" priority="2062">
      <formula>IF(AND(AL904&lt;0, RIGHT(TEXT(AL904,"0.#"),1)="."),TRUE,FALSE)</formula>
    </cfRule>
  </conditionalFormatting>
  <conditionalFormatting sqref="AL939:AO966">
    <cfRule type="expression" dxfId="1943" priority="2053">
      <formula>IF(AND(AL939&gt;=0, RIGHT(TEXT(AL939,"0.#"),1)&lt;&gt;"."),TRUE,FALSE)</formula>
    </cfRule>
    <cfRule type="expression" dxfId="1942" priority="2054">
      <formula>IF(AND(AL939&gt;=0, RIGHT(TEXT(AL939,"0.#"),1)="."),TRUE,FALSE)</formula>
    </cfRule>
    <cfRule type="expression" dxfId="1941" priority="2055">
      <formula>IF(AND(AL939&lt;0, RIGHT(TEXT(AL939,"0.#"),1)&lt;&gt;"."),TRUE,FALSE)</formula>
    </cfRule>
    <cfRule type="expression" dxfId="1940" priority="2056">
      <formula>IF(AND(AL939&lt;0, RIGHT(TEXT(AL939,"0.#"),1)="."),TRUE,FALSE)</formula>
    </cfRule>
  </conditionalFormatting>
  <conditionalFormatting sqref="AL937:AO938">
    <cfRule type="expression" dxfId="1939" priority="2047">
      <formula>IF(AND(AL937&gt;=0, RIGHT(TEXT(AL937,"0.#"),1)&lt;&gt;"."),TRUE,FALSE)</formula>
    </cfRule>
    <cfRule type="expression" dxfId="1938" priority="2048">
      <formula>IF(AND(AL937&gt;=0, RIGHT(TEXT(AL937,"0.#"),1)="."),TRUE,FALSE)</formula>
    </cfRule>
    <cfRule type="expression" dxfId="1937" priority="2049">
      <formula>IF(AND(AL937&lt;0, RIGHT(TEXT(AL937,"0.#"),1)&lt;&gt;"."),TRUE,FALSE)</formula>
    </cfRule>
    <cfRule type="expression" dxfId="1936" priority="2050">
      <formula>IF(AND(AL937&lt;0, RIGHT(TEXT(AL937,"0.#"),1)="."),TRUE,FALSE)</formula>
    </cfRule>
  </conditionalFormatting>
  <conditionalFormatting sqref="AL972:AO999">
    <cfRule type="expression" dxfId="1935" priority="2041">
      <formula>IF(AND(AL972&gt;=0, RIGHT(TEXT(AL972,"0.#"),1)&lt;&gt;"."),TRUE,FALSE)</formula>
    </cfRule>
    <cfRule type="expression" dxfId="1934" priority="2042">
      <formula>IF(AND(AL972&gt;=0, RIGHT(TEXT(AL972,"0.#"),1)="."),TRUE,FALSE)</formula>
    </cfRule>
    <cfRule type="expression" dxfId="1933" priority="2043">
      <formula>IF(AND(AL972&lt;0, RIGHT(TEXT(AL972,"0.#"),1)&lt;&gt;"."),TRUE,FALSE)</formula>
    </cfRule>
    <cfRule type="expression" dxfId="1932" priority="2044">
      <formula>IF(AND(AL972&lt;0, RIGHT(TEXT(AL972,"0.#"),1)="."),TRUE,FALSE)</formula>
    </cfRule>
  </conditionalFormatting>
  <conditionalFormatting sqref="AL970:AO971">
    <cfRule type="expression" dxfId="1931" priority="2035">
      <formula>IF(AND(AL970&gt;=0, RIGHT(TEXT(AL970,"0.#"),1)&lt;&gt;"."),TRUE,FALSE)</formula>
    </cfRule>
    <cfRule type="expression" dxfId="1930" priority="2036">
      <formula>IF(AND(AL970&gt;=0, RIGHT(TEXT(AL970,"0.#"),1)="."),TRUE,FALSE)</formula>
    </cfRule>
    <cfRule type="expression" dxfId="1929" priority="2037">
      <formula>IF(AND(AL970&lt;0, RIGHT(TEXT(AL970,"0.#"),1)&lt;&gt;"."),TRUE,FALSE)</formula>
    </cfRule>
    <cfRule type="expression" dxfId="1928" priority="2038">
      <formula>IF(AND(AL970&lt;0, RIGHT(TEXT(AL970,"0.#"),1)="."),TRUE,FALSE)</formula>
    </cfRule>
  </conditionalFormatting>
  <conditionalFormatting sqref="AL1005:AO1032">
    <cfRule type="expression" dxfId="1927" priority="2029">
      <formula>IF(AND(AL1005&gt;=0, RIGHT(TEXT(AL1005,"0.#"),1)&lt;&gt;"."),TRUE,FALSE)</formula>
    </cfRule>
    <cfRule type="expression" dxfId="1926" priority="2030">
      <formula>IF(AND(AL1005&gt;=0, RIGHT(TEXT(AL1005,"0.#"),1)="."),TRUE,FALSE)</formula>
    </cfRule>
    <cfRule type="expression" dxfId="1925" priority="2031">
      <formula>IF(AND(AL1005&lt;0, RIGHT(TEXT(AL1005,"0.#"),1)&lt;&gt;"."),TRUE,FALSE)</formula>
    </cfRule>
    <cfRule type="expression" dxfId="1924" priority="2032">
      <formula>IF(AND(AL1005&lt;0, RIGHT(TEXT(AL1005,"0.#"),1)="."),TRUE,FALSE)</formula>
    </cfRule>
  </conditionalFormatting>
  <conditionalFormatting sqref="AL1003:AO1004">
    <cfRule type="expression" dxfId="1923" priority="2023">
      <formula>IF(AND(AL1003&gt;=0, RIGHT(TEXT(AL1003,"0.#"),1)&lt;&gt;"."),TRUE,FALSE)</formula>
    </cfRule>
    <cfRule type="expression" dxfId="1922" priority="2024">
      <formula>IF(AND(AL1003&gt;=0, RIGHT(TEXT(AL1003,"0.#"),1)="."),TRUE,FALSE)</formula>
    </cfRule>
    <cfRule type="expression" dxfId="1921" priority="2025">
      <formula>IF(AND(AL1003&lt;0, RIGHT(TEXT(AL1003,"0.#"),1)&lt;&gt;"."),TRUE,FALSE)</formula>
    </cfRule>
    <cfRule type="expression" dxfId="1920" priority="2026">
      <formula>IF(AND(AL1003&lt;0, RIGHT(TEXT(AL1003,"0.#"),1)="."),TRUE,FALSE)</formula>
    </cfRule>
  </conditionalFormatting>
  <conditionalFormatting sqref="Y1003:Y1004">
    <cfRule type="expression" dxfId="1919" priority="2021">
      <formula>IF(RIGHT(TEXT(Y1003,"0.#"),1)=".",FALSE,TRUE)</formula>
    </cfRule>
    <cfRule type="expression" dxfId="1918" priority="2022">
      <formula>IF(RIGHT(TEXT(Y1003,"0.#"),1)=".",TRUE,FALSE)</formula>
    </cfRule>
  </conditionalFormatting>
  <conditionalFormatting sqref="AL1038:AO1065">
    <cfRule type="expression" dxfId="1917" priority="2017">
      <formula>IF(AND(AL1038&gt;=0, RIGHT(TEXT(AL1038,"0.#"),1)&lt;&gt;"."),TRUE,FALSE)</formula>
    </cfRule>
    <cfRule type="expression" dxfId="1916" priority="2018">
      <formula>IF(AND(AL1038&gt;=0, RIGHT(TEXT(AL1038,"0.#"),1)="."),TRUE,FALSE)</formula>
    </cfRule>
    <cfRule type="expression" dxfId="1915" priority="2019">
      <formula>IF(AND(AL1038&lt;0, RIGHT(TEXT(AL1038,"0.#"),1)&lt;&gt;"."),TRUE,FALSE)</formula>
    </cfRule>
    <cfRule type="expression" dxfId="1914" priority="2020">
      <formula>IF(AND(AL1038&lt;0, RIGHT(TEXT(AL1038,"0.#"),1)="."),TRUE,FALSE)</formula>
    </cfRule>
  </conditionalFormatting>
  <conditionalFormatting sqref="Y1038:Y1065">
    <cfRule type="expression" dxfId="1913" priority="2015">
      <formula>IF(RIGHT(TEXT(Y1038,"0.#"),1)=".",FALSE,TRUE)</formula>
    </cfRule>
    <cfRule type="expression" dxfId="1912" priority="2016">
      <formula>IF(RIGHT(TEXT(Y1038,"0.#"),1)=".",TRUE,FALSE)</formula>
    </cfRule>
  </conditionalFormatting>
  <conditionalFormatting sqref="AL1036:AO1037">
    <cfRule type="expression" dxfId="1911" priority="2011">
      <formula>IF(AND(AL1036&gt;=0, RIGHT(TEXT(AL1036,"0.#"),1)&lt;&gt;"."),TRUE,FALSE)</formula>
    </cfRule>
    <cfRule type="expression" dxfId="1910" priority="2012">
      <formula>IF(AND(AL1036&gt;=0, RIGHT(TEXT(AL1036,"0.#"),1)="."),TRUE,FALSE)</formula>
    </cfRule>
    <cfRule type="expression" dxfId="1909" priority="2013">
      <formula>IF(AND(AL1036&lt;0, RIGHT(TEXT(AL1036,"0.#"),1)&lt;&gt;"."),TRUE,FALSE)</formula>
    </cfRule>
    <cfRule type="expression" dxfId="1908" priority="2014">
      <formula>IF(AND(AL1036&lt;0, RIGHT(TEXT(AL1036,"0.#"),1)="."),TRUE,FALSE)</formula>
    </cfRule>
  </conditionalFormatting>
  <conditionalFormatting sqref="Y1036:Y1037">
    <cfRule type="expression" dxfId="1907" priority="2009">
      <formula>IF(RIGHT(TEXT(Y1036,"0.#"),1)=".",FALSE,TRUE)</formula>
    </cfRule>
    <cfRule type="expression" dxfId="1906" priority="2010">
      <formula>IF(RIGHT(TEXT(Y1036,"0.#"),1)=".",TRUE,FALSE)</formula>
    </cfRule>
  </conditionalFormatting>
  <conditionalFormatting sqref="AL1071:AO1098">
    <cfRule type="expression" dxfId="1905" priority="2005">
      <formula>IF(AND(AL1071&gt;=0, RIGHT(TEXT(AL1071,"0.#"),1)&lt;&gt;"."),TRUE,FALSE)</formula>
    </cfRule>
    <cfRule type="expression" dxfId="1904" priority="2006">
      <formula>IF(AND(AL1071&gt;=0, RIGHT(TEXT(AL1071,"0.#"),1)="."),TRUE,FALSE)</formula>
    </cfRule>
    <cfRule type="expression" dxfId="1903" priority="2007">
      <formula>IF(AND(AL1071&lt;0, RIGHT(TEXT(AL1071,"0.#"),1)&lt;&gt;"."),TRUE,FALSE)</formula>
    </cfRule>
    <cfRule type="expression" dxfId="1902" priority="2008">
      <formula>IF(AND(AL1071&lt;0, RIGHT(TEXT(AL1071,"0.#"),1)="."),TRUE,FALSE)</formula>
    </cfRule>
  </conditionalFormatting>
  <conditionalFormatting sqref="Y1071:Y1098">
    <cfRule type="expression" dxfId="1901" priority="2003">
      <formula>IF(RIGHT(TEXT(Y1071,"0.#"),1)=".",FALSE,TRUE)</formula>
    </cfRule>
    <cfRule type="expression" dxfId="1900" priority="2004">
      <formula>IF(RIGHT(TEXT(Y1071,"0.#"),1)=".",TRUE,FALSE)</formula>
    </cfRule>
  </conditionalFormatting>
  <conditionalFormatting sqref="AL1069:AO1070">
    <cfRule type="expression" dxfId="1899" priority="1999">
      <formula>IF(AND(AL1069&gt;=0, RIGHT(TEXT(AL1069,"0.#"),1)&lt;&gt;"."),TRUE,FALSE)</formula>
    </cfRule>
    <cfRule type="expression" dxfId="1898" priority="2000">
      <formula>IF(AND(AL1069&gt;=0, RIGHT(TEXT(AL1069,"0.#"),1)="."),TRUE,FALSE)</formula>
    </cfRule>
    <cfRule type="expression" dxfId="1897" priority="2001">
      <formula>IF(AND(AL1069&lt;0, RIGHT(TEXT(AL1069,"0.#"),1)&lt;&gt;"."),TRUE,FALSE)</formula>
    </cfRule>
    <cfRule type="expression" dxfId="1896" priority="2002">
      <formula>IF(AND(AL1069&lt;0, RIGHT(TEXT(AL1069,"0.#"),1)="."),TRUE,FALSE)</formula>
    </cfRule>
  </conditionalFormatting>
  <conditionalFormatting sqref="Y1069:Y1070">
    <cfRule type="expression" dxfId="1895" priority="1997">
      <formula>IF(RIGHT(TEXT(Y1069,"0.#"),1)=".",FALSE,TRUE)</formula>
    </cfRule>
    <cfRule type="expression" dxfId="1894" priority="1998">
      <formula>IF(RIGHT(TEXT(Y1069,"0.#"),1)=".",TRUE,FALSE)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M41">
    <cfRule type="expression" dxfId="1891" priority="1979">
      <formula>IF(RIGHT(TEXT(AM41,"0.#"),1)=".",FALSE,TRUE)</formula>
    </cfRule>
    <cfRule type="expression" dxfId="1890" priority="1980">
      <formula>IF(RIGHT(TEXT(AM41,"0.#"),1)=".",TRUE,FALSE)</formula>
    </cfRule>
  </conditionalFormatting>
  <conditionalFormatting sqref="AE40">
    <cfRule type="expression" dxfId="1889" priority="1993">
      <formula>IF(RIGHT(TEXT(AE40,"0.#"),1)=".",FALSE,TRUE)</formula>
    </cfRule>
    <cfRule type="expression" dxfId="1888" priority="1994">
      <formula>IF(RIGHT(TEXT(AE40,"0.#"),1)=".",TRUE,FALSE)</formula>
    </cfRule>
  </conditionalFormatting>
  <conditionalFormatting sqref="AE41">
    <cfRule type="expression" dxfId="1887" priority="1991">
      <formula>IF(RIGHT(TEXT(AE41,"0.#"),1)=".",FALSE,TRUE)</formula>
    </cfRule>
    <cfRule type="expression" dxfId="1886" priority="1992">
      <formula>IF(RIGHT(TEXT(AE41,"0.#"),1)=".",TRUE,FALSE)</formula>
    </cfRule>
  </conditionalFormatting>
  <conditionalFormatting sqref="AI41">
    <cfRule type="expression" dxfId="1885" priority="1989">
      <formula>IF(RIGHT(TEXT(AI41,"0.#"),1)=".",FALSE,TRUE)</formula>
    </cfRule>
    <cfRule type="expression" dxfId="1884" priority="1990">
      <formula>IF(RIGHT(TEXT(AI41,"0.#"),1)=".",TRUE,FALSE)</formula>
    </cfRule>
  </conditionalFormatting>
  <conditionalFormatting sqref="AI40">
    <cfRule type="expression" dxfId="1883" priority="1987">
      <formula>IF(RIGHT(TEXT(AI40,"0.#"),1)=".",FALSE,TRUE)</formula>
    </cfRule>
    <cfRule type="expression" dxfId="1882" priority="1988">
      <formula>IF(RIGHT(TEXT(AI40,"0.#"),1)=".",TRUE,FALSE)</formula>
    </cfRule>
  </conditionalFormatting>
  <conditionalFormatting sqref="AI39">
    <cfRule type="expression" dxfId="1881" priority="1985">
      <formula>IF(RIGHT(TEXT(AI39,"0.#"),1)=".",FALSE,TRUE)</formula>
    </cfRule>
    <cfRule type="expression" dxfId="1880" priority="1986">
      <formula>IF(RIGHT(TEXT(AI39,"0.#"),1)=".",TRUE,FALSE)</formula>
    </cfRule>
  </conditionalFormatting>
  <conditionalFormatting sqref="AM39">
    <cfRule type="expression" dxfId="1879" priority="1983">
      <formula>IF(RIGHT(TEXT(AM39,"0.#"),1)=".",FALSE,TRUE)</formula>
    </cfRule>
    <cfRule type="expression" dxfId="1878" priority="1984">
      <formula>IF(RIGHT(TEXT(AM39,"0.#"),1)=".",TRUE,FALSE)</formula>
    </cfRule>
  </conditionalFormatting>
  <conditionalFormatting sqref="AM40">
    <cfRule type="expression" dxfId="1877" priority="1981">
      <formula>IF(RIGHT(TEXT(AM40,"0.#"),1)=".",FALSE,TRUE)</formula>
    </cfRule>
    <cfRule type="expression" dxfId="1876" priority="1982">
      <formula>IF(RIGHT(TEXT(AM40,"0.#"),1)=".",TRUE,FALSE)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7"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t="s">
        <v>568</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568</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2"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0" t="s">
        <v>54</v>
      </c>
      <c r="Z5" s="1004"/>
      <c r="AA5" s="1005"/>
      <c r="AB5" s="526"/>
      <c r="AC5" s="1006"/>
      <c r="AD5" s="1006"/>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353</v>
      </c>
      <c r="B9" s="517"/>
      <c r="C9" s="517"/>
      <c r="D9" s="517"/>
      <c r="E9" s="517"/>
      <c r="F9" s="518"/>
      <c r="G9" s="802"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6"/>
      <c r="AC12" s="1006"/>
      <c r="AD12" s="1006"/>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353</v>
      </c>
      <c r="B16" s="517"/>
      <c r="C16" s="517"/>
      <c r="D16" s="517"/>
      <c r="E16" s="517"/>
      <c r="F16" s="518"/>
      <c r="G16" s="802"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6"/>
      <c r="AC19" s="1006"/>
      <c r="AD19" s="1006"/>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353</v>
      </c>
      <c r="B23" s="517"/>
      <c r="C23" s="517"/>
      <c r="D23" s="517"/>
      <c r="E23" s="517"/>
      <c r="F23" s="518"/>
      <c r="G23" s="802"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6"/>
      <c r="AC26" s="1006"/>
      <c r="AD26" s="1006"/>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353</v>
      </c>
      <c r="B30" s="517"/>
      <c r="C30" s="517"/>
      <c r="D30" s="517"/>
      <c r="E30" s="517"/>
      <c r="F30" s="518"/>
      <c r="G30" s="802"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6"/>
      <c r="AC33" s="1006"/>
      <c r="AD33" s="100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353</v>
      </c>
      <c r="B37" s="517"/>
      <c r="C37" s="517"/>
      <c r="D37" s="517"/>
      <c r="E37" s="517"/>
      <c r="F37" s="518"/>
      <c r="G37" s="802"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6"/>
      <c r="AC40" s="1006"/>
      <c r="AD40" s="100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353</v>
      </c>
      <c r="B44" s="517"/>
      <c r="C44" s="517"/>
      <c r="D44" s="517"/>
      <c r="E44" s="517"/>
      <c r="F44" s="518"/>
      <c r="G44" s="802"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6"/>
      <c r="AC47" s="1006"/>
      <c r="AD47" s="100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353</v>
      </c>
      <c r="B51" s="517"/>
      <c r="C51" s="517"/>
      <c r="D51" s="517"/>
      <c r="E51" s="517"/>
      <c r="F51" s="518"/>
      <c r="G51" s="802"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6"/>
      <c r="AC54" s="1006"/>
      <c r="AD54" s="100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353</v>
      </c>
      <c r="B58" s="517"/>
      <c r="C58" s="517"/>
      <c r="D58" s="517"/>
      <c r="E58" s="517"/>
      <c r="F58" s="518"/>
      <c r="G58" s="802"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6"/>
      <c r="AC61" s="1006"/>
      <c r="AD61" s="100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353</v>
      </c>
      <c r="B65" s="517"/>
      <c r="C65" s="517"/>
      <c r="D65" s="517"/>
      <c r="E65" s="517"/>
      <c r="F65" s="518"/>
      <c r="G65" s="802"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6"/>
      <c r="AC68" s="1006"/>
      <c r="AD68" s="1006"/>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3">
        <v>1</v>
      </c>
      <c r="B4" s="1063">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3">
        <v>1</v>
      </c>
      <c r="B37" s="1063">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3">
        <v>1</v>
      </c>
      <c r="B70" s="1063">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3">
        <v>2</v>
      </c>
      <c r="B71" s="1063">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3">
        <v>3</v>
      </c>
      <c r="B72" s="1063">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3">
        <v>4</v>
      </c>
      <c r="B73" s="1063">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3">
        <v>5</v>
      </c>
      <c r="B74" s="1063">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3">
        <v>6</v>
      </c>
      <c r="B75" s="1063">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3">
        <v>7</v>
      </c>
      <c r="B76" s="1063">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3">
        <v>8</v>
      </c>
      <c r="B77" s="1063">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3">
        <v>9</v>
      </c>
      <c r="B78" s="1063">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3">
        <v>10</v>
      </c>
      <c r="B79" s="1063">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2020-09-18T13:57:41Z</cp:lastPrinted>
  <dcterms:created xsi:type="dcterms:W3CDTF">2012-03-13T00:50:25Z</dcterms:created>
  <dcterms:modified xsi:type="dcterms:W3CDTF">2020-10-02T02:51:32Z</dcterms:modified>
</cp:coreProperties>
</file>