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AM34"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<sst xmlns="http://schemas.openxmlformats.org/spreadsheetml/2006/main" count="2923" uniqueCount="631">
  <si>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</si>
  <si>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</si>
  <si>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</si>
  <si>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</si>
  <si>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</si>
  <si>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</si>
  <si>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</si>
  <si>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</si>
  <si>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</si>
  <si>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</si>
  <si>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</si>
  <si>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</si>
  <si>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</si>
  <si>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</si>
  <si>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</si>
  <si>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</si>
  <si>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</si>
  <si>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</si>
  <si>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</si>
  <si>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</si>
  <si>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</si>
  <si>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</si>
  <si>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</si>
  <si>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</si>
  <si>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</si>
  <si>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</si>
  <si>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</si>
  <si>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</si>
  <si>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</si>
  <si>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</si>
  <si>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</si>
  <si>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</si>
  <si>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</si>
  <si>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</si>
  <si>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</si>
  <si>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</si>
  <si>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</si>
  <si>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</si>
  <si>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</si>
  <si>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</si>
  <si>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</si>
  <si>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</si>
  <si>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</si>
  <si>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</si>
  <si>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</si>
  <si>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</si>
  <si>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</si>
  <si>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</si>
  <si>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</si>
  <si>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</si>
  <si>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</si>
  <si>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</si>
  <si>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</si>
  <si>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</si>
  <si>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</si>
  <si>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</si>
  <si>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</si>
  <si>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</si>
  <si>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</si>
  <si>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</si>
  <si>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</si>
  <si>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</si>
  <si>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</si>
  <si>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</si>
  <si>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</si>
  <si>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</si>
  <si>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</si>
  <si>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</si>
  <si>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</si>
  <si>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</si>
  <si>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</si>
  <si>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</si>
  <si>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</si>
  <si>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</si>
  <si>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</si>
  <si>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</si>
  <si>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</si>
  <si>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</si>
  <si>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</si>
  <si>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</si>
  <si>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</si>
  <si>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</si>
  <si>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</si>
  <si>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</si>
  <si>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</si>
  <si>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</si>
  <si>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</si>
  <si>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</si>
  <si>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</si>
  <si>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</si>
  <si>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</si>
  <si>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</si>
  <si>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</si>
  <si>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</si>
  <si>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</si>
  <si>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</si>
  <si>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</si>
  <si>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</si>
  <si>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</si>
  <si>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</si>
  <si>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</si>
  <si>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</si>
  <si>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</si>
  <si>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</si>
  <si>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</si>
  <si>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</si>
  <si>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</si>
  <si>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</si>
  <si>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</si>
  <si>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</si>
  <si>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</si>
  <si>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</si>
  <si>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</si>
  <si>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</si>
  <si>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</si>
  <si>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</si>
  <si>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</si>
  <si>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</si>
  <si>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</si>
  <si>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</si>
  <si>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</si>
  <si>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</si>
  <si>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</si>
  <si>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</si>
  <si>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</si>
  <si>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</si>
  <si>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</si>
  <si>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</si>
  <si>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</si>
  <si>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</si>
  <si>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</si>
  <si>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</si>
  <si>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</si>
  <si>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</si>
  <si>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</si>
  <si>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</si>
  <si>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</si>
  <si>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</si>
  <si>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</si>
  <si>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</si>
  <si>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</si>
  <si>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</si>
  <si>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</si>
  <si>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</si>
  <si>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</si>
  <si>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</si>
  <si>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</si>
  <si>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</si>
  <si>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</si>
  <si>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</si>
  <si>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</si>
  <si>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</si>
  <si>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</si>
  <si>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</si>
  <si>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</si>
  <si>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</si>
  <si>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</si>
  <si>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</si>
  <si>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</si>
  <si>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</si>
  <si>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</si>
  <si>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</si>
  <si>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</si>
  <si>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</si>
  <si>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</si>
  <si>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</si>
  <si>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</si>
  <si>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</si>
  <si>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</si>
  <si>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</si>
  <si>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</si>
  <si>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</si>
  <si>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</si>
  <si>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</si>
  <si>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</si>
  <si>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</si>
  <si>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</si>
  <si>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</si>
  <si>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</si>
  <si>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</si>
  <si>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</si>
  <si>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</si>
  <si>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</si>
  <si>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</si>
  <si>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</si>
  <si>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</si>
  <si>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</si>
  <si>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</si>
  <si>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</si>
  <si>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</si>
  <si>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</si>
  <si>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</si>
  <si>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</si>
  <si>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</si>
  <si>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</si>
  <si>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</si>
  <si>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</si>
  <si>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</si>
  <si>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</si>
  <si>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</si>
  <si>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</si>
  <si>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</si>
  <si>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</si>
  <si>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</si>
  <si>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</si>
  <si>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</si>
  <si>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</si>
  <si>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</si>
  <si>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</si>
  <si>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</si>
  <si>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</si>
  <si>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</si>
  <si>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</si>
  <si>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</si>
  <si>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</si>
  <si>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</si>
  <si>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</si>
  <si>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</si>
  <si>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</si>
  <si>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</si>
  <si>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</si>
  <si>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</si>
  <si>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</si>
  <si>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</si>
  <si>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</si>
  <si>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</si>
  <si>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</si>
  <si>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</si>
  <si>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</si>
  <si>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</si>
  <si>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</si>
  <si>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</si>
  <si>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</si>
  <si>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</si>
  <si>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</si>
  <si>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</si>
  <si>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</si>
  <si>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</si>
  <si>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</si>
  <si>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</si>
  <si>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</si>
  <si>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</si>
  <si>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</si>
  <si>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</si>
  <si>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</si>
  <si>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</si>
  <si>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</si>
  <si>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</si>
  <si>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</si>
  <si>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</si>
  <si>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</si>
  <si>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</si>
  <si>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</si>
  <si>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</si>
  <si>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</si>
  <si>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</si>
  <si>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</si>
  <si>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</si>
  <si>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</si>
  <si>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</si>
  <si>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</si>
  <si>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</si>
  <si>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</si>
  <si>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</si>
  <si>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</si>
  <si>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</si>
  <si>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</si>
  <si>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</si>
  <si>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</si>
  <si>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</si>
  <si>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</si>
  <si>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</si>
  <si>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</si>
  <si>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</si>
  <si>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</si>
  <si>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</si>
  <si>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</si>
  <si>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</si>
  <si>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</si>
  <si>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</si>
  <si>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</si>
  <si>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</si>
  <si>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</si>
  <si>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</si>
  <si>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</si>
  <si>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</si>
  <si>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</si>
  <si>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</si>
  <si>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</si>
  <si>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</si>
  <si>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</si>
  <si>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</si>
  <si>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</si>
  <si>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</si>
  <si>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</si>
  <si>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</si>
  <si>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</si>
  <si>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</si>
  <si>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</si>
  <si>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</si>
  <si>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</si>
  <si>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</si>
  <si>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</si>
  <si>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</si>
  <si>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</si>
  <si>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</si>
  <si>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</si>
  <si>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</si>
  <si>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</si>
  <si>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</si>
  <si>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</si>
  <si>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</si>
  <si>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</si>
  <si>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</si>
  <si>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</si>
  <si>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</si>
  <si>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</si>
  <si>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</si>
  <si>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</si>
  <si>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</si>
  <si>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</si>
  <si>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</si>
  <si>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</si>
  <si>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</si>
  <si>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</si>
  <si>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</si>
  <si>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</si>
  <si>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</si>
  <si>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</si>
  <si>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</si>
  <si>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</si>
  <si>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</si>
  <si>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</si>
  <si>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</si>
  <si>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</si>
  <si>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</si>
  <si>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</si>
  <si>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</si>
  <si>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</si>
  <si>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</si>
  <si>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</si>
  <si>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</si>
  <si>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</si>
  <si>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</si>
  <si>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</si>
  <si>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</si>
  <si>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</si>
  <si>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</si>
  <si>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</si>
  <si>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</si>
  <si>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</si>
  <si>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</si>
  <si>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</si>
  <si>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</si>
  <si>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</si>
  <si>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</si>
  <si>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</si>
  <si>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</si>
  <si>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</si>
  <si>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</si>
  <si>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</si>
  <si>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</si>
  <si>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</si>
  <si>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</si>
  <si>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</si>
  <si>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</si>
  <si>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</si>
  <si>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</si>
  <si>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</si>
  <si>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</si>
  <si>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</si>
  <si>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</si>
  <si>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</si>
  <si>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</si>
  <si>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</si>
  <si>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</si>
  <si>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</si>
  <si>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</si>
  <si>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</si>
  <si>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</si>
  <si>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</si>
  <si>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</si>
  <si>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</si>
  <si>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</si>
  <si>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</si>
  <si>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</si>
  <si>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</si>
  <si>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</si>
  <si>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</si>
  <si>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</si>
  <si>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</si>
  <si>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</si>
  <si>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</si>
  <si>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</si>
  <si>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</si>
  <si>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</si>
  <si>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</si>
  <si>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</si>
  <si>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</si>
  <si>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</si>
  <si>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</si>
  <si>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</si>
  <si>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</si>
  <si>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</si>
  <si>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</si>
  <si>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</si>
  <si>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</si>
  <si>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</si>
  <si>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</si>
  <si>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</si>
  <si>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</si>
  <si>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</si>
  <si>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</si>
  <si>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</si>
  <si>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</si>
  <si>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</si>
  <si>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</si>
  <si>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</si>
  <si>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</si>
  <si>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</si>
  <si>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</si>
  <si>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</si>
  <si>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</si>
  <si>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</si>
  <si>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</si>
  <si>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</si>
  <si>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</si>
  <si>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</si>
  <si>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</si>
  <si>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</si>
  <si>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</si>
  <si>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</si>
  <si>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</si>
  <si>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</si>
  <si>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</si>
  <si>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</si>
  <si>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</si>
  <si>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</si>
  <si>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</si>
  <si>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</si>
  <si>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</si>
  <si>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</si>
  <si>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</si>
  <si>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</si>
  <si>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</si>
  <si>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</si>
  <si>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</si>
  <si>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</si>
  <si>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</si>
  <si>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</si>
  <si>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</si>
  <si>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</si>
  <si>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</si>
  <si>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</si>
  <si>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</si>
  <si>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</si>
  <si>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</si>
  <si>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</si>
  <si>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</si>
  <si>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</si>
  <si>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</si>
  <si>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</si>
  <si>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</si>
  <si>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</si>
  <si>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</si>
  <si>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</si>
  <si>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</si>
  <si>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</si>
  <si>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</si>
  <si>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</si>
  <si>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</si>
  <si>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</si>
  <si>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</si>
  <si>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</si>
  <si>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</si>
  <si>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</si>
  <si>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</si>
  <si>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</si>
  <si>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</si>
  <si>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</si>
  <si>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</si>
  <si>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</si>
  <si>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</si>
  <si>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</si>
  <si>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</si>
  <si>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</si>
  <si>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</si>
  <si>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</si>
  <si>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</si>
  <si>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</si>
  <si>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</si>
  <si>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</si>
  <si>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</si>
  <si>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</si>
  <si>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</si>
  <si>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</si>
  <si>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</si>
  <si>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</si>
  <si>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</si>
  <si>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</si>
  <si>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</si>
  <si>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</si>
  <si>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</si>
  <si>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</si>
  <si>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</si>
  <si>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</si>
  <si>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</si>
  <si>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</si>
  <si>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</si>
  <si>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</si>
  <si>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</si>
  <si>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</si>
  <si>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</si>
  <si>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</si>
  <si>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</si>
  <si>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</si>
  <si>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</si>
  <si>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</si>
  <si>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</si>
  <si>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</si>
  <si>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</si>
  <si>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</si>
  <si>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</si>
  <si>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</si>
  <si>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</si>
  <si>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</si>
  <si>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</si>
  <si>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</si>
  <si>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</si>
  <si>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</si>
  <si>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</si>
  <si>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</si>
  <si>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</si>
  <si>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</si>
  <si>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</si>
  <si>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</si>
  <si>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</si>
  <si>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</si>
  <si>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</si>
  <si>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</si>
  <si>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</si>
  <si>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</si>
  <si>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</si>
  <si>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</si>
  <si>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</si>
  <si>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</si>
  <si>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</si>
  <si>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</si>
  <si>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</si>
  <si>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</si>
  <si>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</si>
  <si>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</si>
  <si>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</si>
  <si>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</si>
  <si>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</si>
  <si>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</si>
  <si>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</si>
  <si>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</si>
  <si>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</si>
  <si>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</si>
  <si>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</si>
  <si>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</si>
  <si>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</si>
  <si>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</si>
  <si>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義肢等補装具支給経費</t>
    <rPh sb="0" eb="2">
      <t>ギシ</t>
    </rPh>
    <rPh sb="2" eb="3">
      <t>トウ</t>
    </rPh>
    <rPh sb="3" eb="6">
      <t>ホソウグ</t>
    </rPh>
    <rPh sb="6" eb="8">
      <t>シキュウ</t>
    </rPh>
    <rPh sb="8" eb="10">
      <t>ケイヒ</t>
    </rPh>
    <phoneticPr fontId="5"/>
  </si>
  <si>
    <t>昭和２５年度</t>
    <rPh sb="0" eb="2">
      <t>ショウワ</t>
    </rPh>
    <rPh sb="4" eb="5">
      <t>ネン</t>
    </rPh>
    <rPh sb="5" eb="6">
      <t>ド</t>
    </rPh>
    <phoneticPr fontId="22"/>
  </si>
  <si>
    <t>補償課</t>
    <rPh sb="0" eb="2">
      <t>ホショウ</t>
    </rPh>
    <rPh sb="2" eb="3">
      <t>カ</t>
    </rPh>
    <phoneticPr fontId="5"/>
  </si>
  <si>
    <t>西村　斗利</t>
    <rPh sb="0" eb="2">
      <t>ニシムラ</t>
    </rPh>
    <rPh sb="3" eb="4">
      <t>ト</t>
    </rPh>
    <rPh sb="4" eb="5">
      <t>トシ</t>
    </rPh>
    <phoneticPr fontId="5"/>
  </si>
  <si>
    <t>義肢等補装具費支給要綱</t>
    <rPh sb="0" eb="2">
      <t>ギシ</t>
    </rPh>
    <rPh sb="2" eb="3">
      <t>トウ</t>
    </rPh>
    <rPh sb="3" eb="6">
      <t>ホソウグ</t>
    </rPh>
    <rPh sb="6" eb="7">
      <t>ヒ</t>
    </rPh>
    <rPh sb="7" eb="9">
      <t>シキュウ</t>
    </rPh>
    <rPh sb="9" eb="11">
      <t>ヨウコウ</t>
    </rPh>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</si>
  <si>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rPh sb="53" eb="55">
      <t>ショウビョウ</t>
    </rPh>
    <rPh sb="58" eb="59">
      <t>ゴ</t>
    </rPh>
    <rPh sb="60" eb="62">
      <t>ショウガイ</t>
    </rPh>
    <rPh sb="63" eb="64">
      <t>ノコ</t>
    </rPh>
    <rPh sb="66" eb="68">
      <t>ヒサイ</t>
    </rPh>
    <rPh sb="68" eb="71">
      <t>ロウドウシャ</t>
    </rPh>
    <phoneticPr fontId="5"/>
  </si>
  <si>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</si>
  <si>
    <t>-</t>
  </si>
  <si>
    <t>補装具等支給費</t>
    <rPh sb="0" eb="3">
      <t>ホソウグ</t>
    </rPh>
    <rPh sb="3" eb="4">
      <t>トウ</t>
    </rPh>
    <rPh sb="4" eb="6">
      <t>シキュウ</t>
    </rPh>
    <rPh sb="6" eb="7">
      <t>ヒ</t>
    </rPh>
    <phoneticPr fontId="5"/>
  </si>
  <si>
    <t>庁費</t>
    <rPh sb="0" eb="1">
      <t>チョウ</t>
    </rPh>
    <rPh sb="1" eb="2">
      <t>ヒ</t>
    </rPh>
    <phoneticPr fontId="5"/>
  </si>
  <si>
    <t>社会復帰促進等旅費</t>
    <rPh sb="0" eb="2">
      <t>シャカイ</t>
    </rPh>
    <rPh sb="2" eb="4">
      <t>フッキ</t>
    </rPh>
    <rPh sb="4" eb="6">
      <t>ソクシン</t>
    </rPh>
    <rPh sb="6" eb="7">
      <t>トウ</t>
    </rPh>
    <rPh sb="7" eb="9">
      <t>リョヒ</t>
    </rPh>
    <phoneticPr fontId="5"/>
  </si>
  <si>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</si>
  <si>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rPh sb="25" eb="27">
      <t>ケッテイ</t>
    </rPh>
    <rPh sb="30" eb="31">
      <t>ヨウ</t>
    </rPh>
    <rPh sb="33" eb="35">
      <t>キカン</t>
    </rPh>
    <rPh sb="42" eb="44">
      <t>ケンスウ</t>
    </rPh>
    <rPh sb="45" eb="47">
      <t>シンセイ</t>
    </rPh>
    <rPh sb="47" eb="49">
      <t>ケンスウ</t>
    </rPh>
    <phoneticPr fontId="5"/>
  </si>
  <si>
    <t>社会復帰促進等事業処理状況調べ
労働基準行政システム　被災者情報　義肢支給申請台帳　義肢等補装具旅費台帳</t>
    <rPh sb="0" eb="2">
      <t>シャカイ</t>
    </rPh>
    <rPh sb="2" eb="4">
      <t>フッキ</t>
    </rPh>
    <rPh sb="4" eb="6">
      <t>ソクシン</t>
    </rPh>
    <rPh sb="6" eb="7">
      <t>トウ</t>
    </rPh>
    <rPh sb="7" eb="9">
      <t>ジギョウ</t>
    </rPh>
    <rPh sb="9" eb="11">
      <t>ショリ</t>
    </rPh>
    <rPh sb="11" eb="13">
      <t>ジョウキョウ</t>
    </rPh>
    <rPh sb="13" eb="14">
      <t>シラ</t>
    </rPh>
    <rPh sb="16" eb="18">
      <t>ロウドウ</t>
    </rPh>
    <rPh sb="18" eb="20">
      <t>キジュン</t>
    </rPh>
    <rPh sb="20" eb="22">
      <t>ギョウセイ</t>
    </rPh>
    <rPh sb="27" eb="30">
      <t>ヒサイシャ</t>
    </rPh>
    <rPh sb="30" eb="32">
      <t>ジョウホウ</t>
    </rPh>
    <rPh sb="33" eb="35">
      <t>ギシ</t>
    </rPh>
    <rPh sb="35" eb="37">
      <t>シキュウ</t>
    </rPh>
    <rPh sb="37" eb="39">
      <t>シンセイ</t>
    </rPh>
    <rPh sb="39" eb="41">
      <t>ダイチョウ</t>
    </rPh>
    <rPh sb="42" eb="44">
      <t>ギシ</t>
    </rPh>
    <rPh sb="44" eb="45">
      <t>トウ</t>
    </rPh>
    <rPh sb="45" eb="48">
      <t>ホソウグ</t>
    </rPh>
    <rPh sb="48" eb="50">
      <t>リョヒ</t>
    </rPh>
    <rPh sb="50" eb="52">
      <t>ダイチョウ</t>
    </rPh>
    <phoneticPr fontId="5"/>
  </si>
  <si>
    <t>件</t>
    <rPh sb="0" eb="1">
      <t>ケン</t>
    </rPh>
    <phoneticPr fontId="5"/>
  </si>
  <si>
    <t>本経費は被災労働者の申請に基づき給付を行うものであり、単位当たりコストの算出はなじまない。</t>
  </si>
  <si>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</si>
  <si>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</si>
  <si>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労災保険給付を補完するものとして義肢等補装具の注文、製作等に要する費用、採型等に要する旅費を支給することにより、被災労働者の円滑な社会復帰の促進を図るための事業であることから、施策目標に寄与する。</t>
  </si>
  <si>
    <t>点検対象外</t>
    <rPh sb="0" eb="2">
      <t>テンケン</t>
    </rPh>
    <rPh sb="2" eb="4">
      <t>タイショウ</t>
    </rPh>
    <rPh sb="4" eb="5">
      <t>ガイ</t>
    </rPh>
    <phoneticPr fontId="5"/>
  </si>
  <si>
    <t>-</t>
    <phoneticPr fontId="5"/>
  </si>
  <si>
    <t>660-6</t>
  </si>
  <si>
    <t>431</t>
  </si>
  <si>
    <t>981</t>
  </si>
  <si>
    <t>443</t>
  </si>
  <si>
    <t>826</t>
  </si>
  <si>
    <t>441</t>
  </si>
  <si>
    <t>421</t>
  </si>
  <si>
    <t>0447</t>
  </si>
  <si>
    <t>義肢等の購入及び修理の
費用</t>
  </si>
  <si>
    <t>義肢・補装具製作業者等</t>
    <rPh sb="3" eb="6">
      <t>ホソウグ</t>
    </rPh>
    <phoneticPr fontId="5"/>
  </si>
  <si>
    <t>その他の義肢等の製作業者等</t>
  </si>
  <si>
    <t>車椅子製作業者等</t>
  </si>
  <si>
    <t>被災労働者</t>
  </si>
  <si>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</si>
  <si>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旅費</t>
    <rPh sb="0" eb="2">
      <t>リョヒ</t>
    </rPh>
    <phoneticPr fontId="5"/>
  </si>
  <si>
    <t>‐</t>
  </si>
  <si>
    <t>無</t>
  </si>
  <si>
    <t>業務災害又は通勤災害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</si>
  <si>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</si>
  <si>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</si>
  <si>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本事業は被災労働者の円滑な社会復帰の促進を図るため、義肢等補装具の購入等に要する費用について事業主から徴収した労災保険料から経費を支出していることから、受益者との負担関係は妥当である。</t>
    <phoneticPr fontId="5"/>
  </si>
  <si>
    <t>被災労働者に対する義肢等補装具の支給に必要な購入・修理費用及び旅費の支給並びに事務費の支出のみである。</t>
    <phoneticPr fontId="5"/>
  </si>
  <si>
    <t>労働基準局</t>
    <rPh sb="0" eb="2">
      <t>ロウドウ</t>
    </rPh>
    <rPh sb="2" eb="5">
      <t>キジュンキョク</t>
    </rPh>
    <phoneticPr fontId="5"/>
  </si>
  <si>
    <t>成果目標に見合った実績となっている。</t>
    <rPh sb="0" eb="2">
      <t>セイカ</t>
    </rPh>
    <rPh sb="2" eb="4">
      <t>モクヒョウ</t>
    </rPh>
    <rPh sb="5" eb="7">
      <t>ミア</t>
    </rPh>
    <rPh sb="9" eb="11">
      <t>ジッセキ</t>
    </rPh>
    <phoneticPr fontId="5"/>
  </si>
  <si>
    <t>諸謝金</t>
    <rPh sb="0" eb="3">
      <t>ショシャキン</t>
    </rPh>
    <phoneticPr fontId="5"/>
  </si>
  <si>
    <t>委員等旅費</t>
    <rPh sb="0" eb="2">
      <t>イイン</t>
    </rPh>
    <rPh sb="2" eb="3">
      <t>トウ</t>
    </rPh>
    <rPh sb="3" eb="5">
      <t>リョヒ</t>
    </rPh>
    <phoneticPr fontId="5"/>
  </si>
  <si>
    <t>申請のあったものについて、処理件数を前々年度以上にする。</t>
    <rPh sb="0" eb="2">
      <t>シンセイ</t>
    </rPh>
    <rPh sb="13" eb="15">
      <t>ショリ</t>
    </rPh>
    <rPh sb="15" eb="17">
      <t>ケンスウ</t>
    </rPh>
    <rPh sb="18" eb="20">
      <t>ゼンゼン</t>
    </rPh>
    <rPh sb="20" eb="22">
      <t>ネンド</t>
    </rPh>
    <rPh sb="22" eb="24">
      <t>イジョウ</t>
    </rPh>
    <phoneticPr fontId="5"/>
  </si>
  <si>
    <t>447</t>
    <phoneticPr fontId="5"/>
  </si>
  <si>
    <t>-</t>
    <phoneticPr fontId="5"/>
  </si>
  <si>
    <t>-</t>
    <phoneticPr fontId="5"/>
  </si>
  <si>
    <t>‐</t>
    <phoneticPr fontId="5"/>
  </si>
  <si>
    <t>‐</t>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</si>
  <si>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</si>
  <si>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</si>
  <si>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本経費は義肢等補装具の購入等に必要な経費であり、その費用は公定されているため所要額を確保する必要がある。
令和元年度は活動実績が見込みをわずかに下回ったものの、成果実績については目標を達成しており、概ね計画通り事業を実施できている。</t>
    <rPh sb="0" eb="1">
      <t>ホン</t>
    </rPh>
    <rPh sb="1" eb="3">
      <t>ケイヒ</t>
    </rPh>
    <rPh sb="4" eb="6">
      <t>ギシ</t>
    </rPh>
    <rPh sb="6" eb="7">
      <t>トウ</t>
    </rPh>
    <rPh sb="7" eb="10">
      <t>ホソウグ</t>
    </rPh>
    <rPh sb="11" eb="13">
      <t>コウニュウ</t>
    </rPh>
    <rPh sb="13" eb="14">
      <t>トウ</t>
    </rPh>
    <rPh sb="15" eb="17">
      <t>ヒツヨウ</t>
    </rPh>
    <rPh sb="18" eb="20">
      <t>ケイヒ</t>
    </rPh>
    <rPh sb="26" eb="28">
      <t>ヒヨウ</t>
    </rPh>
    <rPh sb="29" eb="31">
      <t>コウテイ</t>
    </rPh>
    <rPh sb="38" eb="41">
      <t>ショヨウガク</t>
    </rPh>
    <rPh sb="42" eb="44">
      <t>カクホ</t>
    </rPh>
    <rPh sb="46" eb="48">
      <t>ヒツヨウ</t>
    </rPh>
    <rPh sb="53" eb="55">
      <t>レイワ</t>
    </rPh>
    <rPh sb="55" eb="58">
      <t>ガンネンド</t>
    </rPh>
    <phoneticPr fontId="5"/>
  </si>
  <si>
    <t>今後とも、既支給対象者、支給状況等を勘案し、適切に予算要求を行うとともに、適切な事業を実施することとする。</t>
    <phoneticPr fontId="5"/>
  </si>
  <si>
    <t>A.支給対象者(被災労働者、義肢等補装具業者等)</t>
    <rPh sb="2" eb="4">
      <t>シキュウ</t>
    </rPh>
    <rPh sb="4" eb="6">
      <t>タイショウ</t>
    </rPh>
    <rPh sb="6" eb="7">
      <t>シャ</t>
    </rPh>
    <rPh sb="8" eb="10">
      <t>ヒサイ</t>
    </rPh>
    <rPh sb="10" eb="13">
      <t>ロウドウシャ</t>
    </rPh>
    <rPh sb="14" eb="17">
      <t>ギシナド</t>
    </rPh>
    <rPh sb="17" eb="20">
      <t>ホソウグ</t>
    </rPh>
    <rPh sb="20" eb="22">
      <t>ギョウシャ</t>
    </rPh>
    <rPh sb="22" eb="23">
      <t>トウ</t>
    </rPh>
    <phoneticPr fontId="5"/>
  </si>
  <si>
    <t>B.</t>
    <phoneticPr fontId="5"/>
  </si>
  <si>
    <t>旅費</t>
    <phoneticPr fontId="5"/>
  </si>
  <si>
    <t>通院費用</t>
    <phoneticPr fontId="5"/>
  </si>
  <si>
    <t>義肢の購入及び修理の費用</t>
    <phoneticPr fontId="5"/>
  </si>
  <si>
    <t>給付見込の減による減</t>
    <rPh sb="0" eb="2">
      <t>キュウフ</t>
    </rPh>
    <rPh sb="2" eb="4">
      <t>ミコミ</t>
    </rPh>
    <rPh sb="5" eb="6">
      <t>ゲン</t>
    </rPh>
    <rPh sb="9" eb="10">
      <t>ゲン</t>
    </rPh>
    <phoneticPr fontId="5"/>
  </si>
  <si>
    <t>労働者災害補償保険法第29条第１項第１号
労働者災害補償保険法施行規則第24条、第25条</t>
    <rPh sb="35" eb="36">
      <t>ダイ</t>
    </rPh>
    <rPh sb="38" eb="39">
      <t>ジョウ</t>
    </rPh>
    <rPh sb="40" eb="41">
      <t>ダイ</t>
    </rPh>
    <rPh sb="43" eb="44">
      <t>ジョウ</t>
    </rPh>
    <phoneticPr fontId="5"/>
  </si>
  <si>
    <t>活動実績が当初見込みを下回ったことを踏まえ、未達成の要因を分析の上、事業内容の改善を図ること。</t>
    <phoneticPr fontId="5"/>
  </si>
  <si>
    <t>活動実績については、義肢等補装具を新規に購入した者に対する支給件数と再支給した者に対する支給件数等を合計したものであるが、新規購入及び再購入の件数がともに見込みを下回ったものである。また、本事業の支給種目のうち、浣腸器付排便剤、義肢などの支給件数が見込みを下回ったため、活動実績が見込み値を下回った。本経費は被災労働者の申請に基づき給付を行うものであり、活動実績については他律的な要因により増減する性質のものであるが、被災労働者に対して支給制度について積極的に説明等を行い、受給できる被災労働者に漏れなく行き渡るように努める。</t>
    <rPh sb="0" eb="2">
      <t>カツドウ</t>
    </rPh>
    <rPh sb="2" eb="4">
      <t>ジッセキ</t>
    </rPh>
    <rPh sb="10" eb="12">
      <t>ギシ</t>
    </rPh>
    <rPh sb="12" eb="13">
      <t>トウ</t>
    </rPh>
    <rPh sb="65" eb="66">
      <t>オヨ</t>
    </rPh>
    <rPh sb="114" eb="116">
      <t>ギシ</t>
    </rPh>
    <rPh sb="209" eb="211">
      <t>ヒサイ</t>
    </rPh>
    <rPh sb="211" eb="214">
      <t>ロウドウシャ</t>
    </rPh>
    <rPh sb="215" eb="216">
      <t>タイ</t>
    </rPh>
    <rPh sb="218" eb="220">
      <t>シキュウ</t>
    </rPh>
    <rPh sb="220" eb="222">
      <t>セイド</t>
    </rPh>
    <rPh sb="226" eb="229">
      <t>セッキョクテキ</t>
    </rPh>
    <rPh sb="230" eb="232">
      <t>セツメイ</t>
    </rPh>
    <rPh sb="232" eb="233">
      <t>トウ</t>
    </rPh>
    <rPh sb="234" eb="235">
      <t>オコナ</t>
    </rPh>
    <rPh sb="237" eb="239">
      <t>ジュキュウ</t>
    </rPh>
    <rPh sb="248" eb="249">
      <t>モ</t>
    </rPh>
    <rPh sb="252" eb="253">
      <t>イ</t>
    </rPh>
    <rPh sb="254" eb="255">
      <t>ワタ</t>
    </rPh>
    <rPh sb="259" eb="260">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</si>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</sst>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52916</xdr:colOff>
      <xdr:row>742</xdr:row>
      <xdr:rowOff>179920</xdr:rowOff>
    </xdr:from>
    <xdr:to>
      <xdr:col>44</xdr:col>
      <xdr:colOff>48315</xdr:colOff>
      <xdr:row>1223</xdr:row>
      <xdr:rowOff>137835</xdr:rowOff>
    </xdr:to>
    <xdr:grpSp>
      <xdr:nvGrpSpPr>
        <xdr:cNvPr id="12" name="グループ化 11"/>
        <xdr:cNvGrpSpPr/>
      </xdr:nvGrpSpPr>
      <xdr:grpSpPr>
        <a:xfrm>
          <a:off x="2868083" y="41084503"/>
          <a:ext cx="6027899" cy="27400499"/>
          <a:chOff x="2921858" y="39734700"/>
          <a:chExt cx="6159623" cy="30412981"/>
        </a:xfrm>
      </xdr:grpSpPr>
      <xdr:grpSp>
        <xdr:nvGrpSpPr>
          <xdr:cNvPr id="13" name="グループ化 12"/>
          <xdr:cNvGrpSpPr/>
        </xdr:nvGrpSpPr>
        <xdr:grpSpPr>
          <a:xfrm>
            <a:off x="2921858" y="39734700"/>
            <a:ext cx="6159623" cy="30412981"/>
            <a:chOff x="2921858" y="38228719"/>
            <a:chExt cx="5390536" cy="26615632"/>
          </a:xfrm>
        </xdr:grpSpPr>
        <xdr:grpSp>
          <xdr:nvGrpSpPr>
            <xdr:cNvPr id="16" name="グループ化 33"/>
            <xdr:cNvGrpSpPr>
              <a:grpSpLocks/>
            </xdr:cNvGrpSpPr>
          </xdr:nvGrpSpPr>
          <xdr:grpSpPr bwMode="auto">
            <a:xfrm>
              <a:off x="2921858" y="38228719"/>
              <a:ext cx="4297427" cy="3197517"/>
              <a:chOff x="3409736" y="28056785"/>
              <a:chExt cx="2809079" cy="3153787"/>
            </a:xfrm>
          </xdr:grpSpPr>
          <xdr:sp macro="" textlink="">
            <xdr:nvSpPr>
              <xdr:cNvPr id="23" name="正方形/長方形 22"/>
              <xdr:cNvSpPr/>
            </xdr:nvSpPr>
            <xdr:spPr bwMode="auto">
              <a:xfrm>
                <a:off x="3410898" y="29836633"/>
                <a:ext cx="2799866" cy="8348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Ａ．支給対象者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effectLst/>
                    <a:latin typeface="+mj-ea"/>
                    <a:ea typeface="+mj-ea"/>
                    <a:cs typeface="+mn-cs"/>
                  </a:rPr>
                  <a:t> 2,930</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24" name="正方形/長方形 23"/>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2,930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25" name="大かっこ 24"/>
              <xdr:cNvSpPr/>
            </xdr:nvSpPr>
            <xdr:spPr bwMode="auto">
              <a:xfrm>
                <a:off x="3477440" y="28883326"/>
                <a:ext cx="2656781" cy="454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義肢等補装具購入費等の</a:t>
                </a:r>
                <a:r>
                  <a:rPr kumimoji="1" lang="ja-JP" altLang="en-US" sz="1100">
                    <a:solidFill>
                      <a:schemeClr val="tx1"/>
                    </a:solidFill>
                    <a:effectLst/>
                    <a:latin typeface="+mn-lt"/>
                    <a:ea typeface="+mn-ea"/>
                    <a:cs typeface="+mn-cs"/>
                  </a:rPr>
                  <a:t>支払／旅費の支払</a:t>
                </a:r>
                <a:endParaRPr lang="en-US" altLang="ja-JP">
                  <a:solidFill>
                    <a:sysClr val="windowText" lastClr="000000"/>
                  </a:solidFill>
                </a:endParaRPr>
              </a:p>
            </xdr:txBody>
          </xdr:sp>
          <xdr:sp macro="" textlink="">
            <xdr:nvSpPr>
              <xdr:cNvPr id="27" name="大かっこ 26"/>
              <xdr:cNvSpPr/>
            </xdr:nvSpPr>
            <xdr:spPr bwMode="auto">
              <a:xfrm>
                <a:off x="3469359" y="30805539"/>
                <a:ext cx="2652536" cy="40503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chemeClr val="tx1"/>
                    </a:solidFill>
                    <a:effectLst/>
                    <a:latin typeface="+mn-lt"/>
                    <a:ea typeface="+mn-ea"/>
                    <a:cs typeface="+mn-cs"/>
                  </a:rPr>
                  <a:t>　　義肢</a:t>
                </a:r>
                <a:r>
                  <a:rPr kumimoji="1" lang="ja-JP" altLang="ja-JP" sz="1100">
                    <a:solidFill>
                      <a:schemeClr val="tx1"/>
                    </a:solidFill>
                    <a:effectLst/>
                    <a:latin typeface="+mn-lt"/>
                    <a:ea typeface="+mn-ea"/>
                    <a:cs typeface="+mn-cs"/>
                  </a:rPr>
                  <a:t>等補装具購入費等</a:t>
                </a:r>
                <a:r>
                  <a:rPr kumimoji="1" lang="ja-JP" altLang="en-US" sz="1100">
                    <a:solidFill>
                      <a:sysClr val="windowText" lastClr="000000"/>
                    </a:solidFill>
                    <a:latin typeface="+mn-lt"/>
                    <a:ea typeface="+mn-ea"/>
                    <a:cs typeface="+mn-cs"/>
                  </a:rPr>
                  <a:t>の請求／旅費の請求</a:t>
                </a:r>
                <a:endParaRPr lang="ja-JP" altLang="ja-JP">
                  <a:solidFill>
                    <a:sysClr val="windowText" lastClr="000000"/>
                  </a:solidFill>
                </a:endParaRPr>
              </a:p>
            </xdr:txBody>
          </xdr:sp>
        </xdr:grpSp>
        <xdr:cxnSp macro="">
          <xdr:nvCxnSpPr>
            <xdr:cNvPr id="20" name="直線矢印コネクタ 19"/>
            <xdr:cNvCxnSpPr/>
          </xdr:nvCxnSpPr>
          <xdr:spPr>
            <a:xfrm flipH="1" flipV="1">
              <a:off x="7668854" y="64844350"/>
              <a:ext cx="64354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5" name="直線矢印コネクタ 14"/>
          <xdr:cNvCxnSpPr/>
        </xdr:nvCxnSpPr>
        <xdr:spPr>
          <a:xfrm>
            <a:off x="5354962" y="41137701"/>
            <a:ext cx="0" cy="592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460</v>
      </c>
      <c r="AT2" s="218"/>
      <c r="AU2" s="218"/>
      <c r="AV2" s="51" t="str">
        <f>IF(AW2="", "", "-")</f>
        <v/>
      </c>
      <c r="AW2" s="401"/>
      <c r="AX2" s="401"/>
    </row>
    <row r="3" spans="1:50" ht="21" customHeight="1" thickBot="1" x14ac:dyDescent="0.2">
      <c r="A3" s="524" t="s">
        <v>430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565</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627</v>
      </c>
      <c r="H7" s="834"/>
      <c r="I7" s="834"/>
      <c r="J7" s="834"/>
      <c r="K7" s="834"/>
      <c r="L7" s="834"/>
      <c r="M7" s="834"/>
      <c r="N7" s="834"/>
      <c r="O7" s="834"/>
      <c r="P7" s="834"/>
      <c r="Q7" s="834"/>
      <c r="R7" s="834"/>
      <c r="S7" s="834"/>
      <c r="T7" s="834"/>
      <c r="U7" s="834"/>
      <c r="V7" s="834"/>
      <c r="W7" s="834"/>
      <c r="X7" s="835"/>
      <c r="Y7" s="399" t="s">
        <v>394</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3362</v>
      </c>
      <c r="Q13" s="117"/>
      <c r="R13" s="117"/>
      <c r="S13" s="117"/>
      <c r="T13" s="117"/>
      <c r="U13" s="117"/>
      <c r="V13" s="118"/>
      <c r="W13" s="116">
        <v>2958</v>
      </c>
      <c r="X13" s="117"/>
      <c r="Y13" s="117"/>
      <c r="Z13" s="117"/>
      <c r="AA13" s="117"/>
      <c r="AB13" s="117"/>
      <c r="AC13" s="118"/>
      <c r="AD13" s="116">
        <v>2979</v>
      </c>
      <c r="AE13" s="117"/>
      <c r="AF13" s="117"/>
      <c r="AG13" s="117"/>
      <c r="AH13" s="117"/>
      <c r="AI13" s="117"/>
      <c r="AJ13" s="118"/>
      <c r="AK13" s="116">
        <v>3526</v>
      </c>
      <c r="AL13" s="117"/>
      <c r="AM13" s="117"/>
      <c r="AN13" s="117"/>
      <c r="AO13" s="117"/>
      <c r="AP13" s="117"/>
      <c r="AQ13" s="118"/>
      <c r="AR13" s="113">
        <v>3145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613</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v>0.5</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3362</v>
      </c>
      <c r="Q18" s="123"/>
      <c r="R18" s="123"/>
      <c r="S18" s="123"/>
      <c r="T18" s="123"/>
      <c r="U18" s="123"/>
      <c r="V18" s="124"/>
      <c r="W18" s="122">
        <f>SUM(W13:AC17)</f>
        <v>2958</v>
      </c>
      <c r="X18" s="123"/>
      <c r="Y18" s="123"/>
      <c r="Z18" s="123"/>
      <c r="AA18" s="123"/>
      <c r="AB18" s="123"/>
      <c r="AC18" s="124"/>
      <c r="AD18" s="122">
        <f>SUM(AD13:AJ17)</f>
        <v>2979.5</v>
      </c>
      <c r="AE18" s="123"/>
      <c r="AF18" s="123"/>
      <c r="AG18" s="123"/>
      <c r="AH18" s="123"/>
      <c r="AI18" s="123"/>
      <c r="AJ18" s="124"/>
      <c r="AK18" s="122">
        <f>SUM(AK13:AQ17)</f>
        <v>3526</v>
      </c>
      <c r="AL18" s="123"/>
      <c r="AM18" s="123"/>
      <c r="AN18" s="123"/>
      <c r="AO18" s="123"/>
      <c r="AP18" s="123"/>
      <c r="AQ18" s="124"/>
      <c r="AR18" s="122">
        <f>SUM(AR13:AX17)</f>
        <v>3145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2755</v>
      </c>
      <c r="Q19" s="117"/>
      <c r="R19" s="117"/>
      <c r="S19" s="117"/>
      <c r="T19" s="117"/>
      <c r="U19" s="117"/>
      <c r="V19" s="118"/>
      <c r="W19" s="116">
        <v>2949</v>
      </c>
      <c r="X19" s="117"/>
      <c r="Y19" s="117"/>
      <c r="Z19" s="117"/>
      <c r="AA19" s="117"/>
      <c r="AB19" s="117"/>
      <c r="AC19" s="118"/>
      <c r="AD19" s="116">
        <v>2930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0.81945270672218917</v>
      </c>
      <c r="Q20" s="540"/>
      <c r="R20" s="540"/>
      <c r="S20" s="540"/>
      <c r="T20" s="540"/>
      <c r="U20" s="540"/>
      <c r="V20" s="540"/>
      <c r="W20" s="540">
        <f t="shared" ref="W20" si="0">IF(W18=0, "-", SUM(W19)/W18)</f>
        <v>0.99695740365111563</v>
      </c>
      <c r="X20" s="540"/>
      <c r="Y20" s="540"/>
      <c r="Z20" s="540"/>
      <c r="AA20" s="540"/>
      <c r="AB20" s="540"/>
      <c r="AC20" s="540"/>
      <c r="AD20" s="540">
        <f t="shared" ref="AD20" si="1">IF(AD18=0, "-", SUM(AD19)/AD18)</f>
        <v>0.9833864742406444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0.81945270672218917</v>
      </c>
      <c r="Q21" s="540"/>
      <c r="R21" s="540"/>
      <c r="S21" s="540"/>
      <c r="T21" s="540"/>
      <c r="U21" s="540"/>
      <c r="V21" s="540"/>
      <c r="W21" s="540">
        <f t="shared" ref="W21" si="2">IF(W19=0, "-", SUM(W19)/SUM(W13,W14))</f>
        <v>0.99695740365111563</v>
      </c>
      <c r="X21" s="540"/>
      <c r="Y21" s="540"/>
      <c r="Z21" s="540"/>
      <c r="AA21" s="540"/>
      <c r="AB21" s="540"/>
      <c r="AC21" s="540"/>
      <c r="AD21" s="540">
        <f t="shared" ref="AD21" si="3">IF(AD19=0, "-", SUM(AD19)/SUM(AD13,AD14))</f>
        <v>0.98355152735817386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3521</v>
      </c>
      <c r="Q23" s="114"/>
      <c r="R23" s="114"/>
      <c r="S23" s="114"/>
      <c r="T23" s="114"/>
      <c r="U23" s="114"/>
      <c r="V23" s="115"/>
      <c r="W23" s="113">
        <v>3141</v>
      </c>
      <c r="X23" s="114"/>
      <c r="Y23" s="114"/>
      <c r="Z23" s="114"/>
      <c r="AA23" s="114"/>
      <c r="AB23" s="114"/>
      <c r="AC23" s="115"/>
      <c r="AD23" s="207" t="s">
        <v>626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574</v>
      </c>
      <c r="H24" s="194"/>
      <c r="I24" s="194"/>
      <c r="J24" s="194"/>
      <c r="K24" s="194"/>
      <c r="L24" s="194"/>
      <c r="M24" s="194"/>
      <c r="N24" s="194"/>
      <c r="O24" s="195"/>
      <c r="P24" s="116">
        <v>3</v>
      </c>
      <c r="Q24" s="117"/>
      <c r="R24" s="117"/>
      <c r="S24" s="117"/>
      <c r="T24" s="117"/>
      <c r="U24" s="117"/>
      <c r="V24" s="118"/>
      <c r="W24" s="116">
        <v>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1</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609</v>
      </c>
      <c r="H26" s="194"/>
      <c r="I26" s="194"/>
      <c r="J26" s="194"/>
      <c r="K26" s="194"/>
      <c r="L26" s="194"/>
      <c r="M26" s="194"/>
      <c r="N26" s="194"/>
      <c r="O26" s="195"/>
      <c r="P26" s="116">
        <v>0.2</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610</v>
      </c>
      <c r="H27" s="194"/>
      <c r="I27" s="194"/>
      <c r="J27" s="194"/>
      <c r="K27" s="194"/>
      <c r="L27" s="194"/>
      <c r="M27" s="194"/>
      <c r="N27" s="194"/>
      <c r="O27" s="195"/>
      <c r="P27" s="116">
        <v>0.2</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0.6000000000003638</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f>AK13</f>
        <v>3526</v>
      </c>
      <c r="Q29" s="220"/>
      <c r="R29" s="220"/>
      <c r="S29" s="220"/>
      <c r="T29" s="220"/>
      <c r="U29" s="220"/>
      <c r="V29" s="221"/>
      <c r="W29" s="219">
        <f>AR13</f>
        <v>3145</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397</v>
      </c>
      <c r="AF30" s="391"/>
      <c r="AG30" s="391"/>
      <c r="AH30" s="392"/>
      <c r="AI30" s="390" t="s">
        <v>419</v>
      </c>
      <c r="AJ30" s="391"/>
      <c r="AK30" s="391"/>
      <c r="AL30" s="392"/>
      <c r="AM30" s="393" t="s">
        <v>424</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571</v>
      </c>
      <c r="AR31" s="140"/>
      <c r="AS31" s="141" t="s">
        <v>236</v>
      </c>
      <c r="AT31" s="176"/>
      <c r="AU31" s="275">
        <v>2</v>
      </c>
      <c r="AV31" s="275"/>
      <c r="AW31" s="383" t="s">
        <v>181</v>
      </c>
      <c r="AX31" s="384"/>
    </row>
    <row r="32" spans="1:50" ht="23.25" customHeight="1" x14ac:dyDescent="0.15">
      <c r="A32" s="516"/>
      <c r="B32" s="514"/>
      <c r="C32" s="514"/>
      <c r="D32" s="514"/>
      <c r="E32" s="514"/>
      <c r="F32" s="515"/>
      <c r="G32" s="541" t="s">
        <v>575</v>
      </c>
      <c r="H32" s="542"/>
      <c r="I32" s="542"/>
      <c r="J32" s="542"/>
      <c r="K32" s="542"/>
      <c r="L32" s="542"/>
      <c r="M32" s="542"/>
      <c r="N32" s="542"/>
      <c r="O32" s="543"/>
      <c r="P32" s="165" t="s">
        <v>576</v>
      </c>
      <c r="Q32" s="165"/>
      <c r="R32" s="165"/>
      <c r="S32" s="165"/>
      <c r="T32" s="165"/>
      <c r="U32" s="165"/>
      <c r="V32" s="165"/>
      <c r="W32" s="165"/>
      <c r="X32" s="236"/>
      <c r="Y32" s="342" t="s">
        <v>12</v>
      </c>
      <c r="Z32" s="550"/>
      <c r="AA32" s="551"/>
      <c r="AB32" s="552" t="s">
        <v>376</v>
      </c>
      <c r="AC32" s="552"/>
      <c r="AD32" s="552"/>
      <c r="AE32" s="368">
        <v>96.3</v>
      </c>
      <c r="AF32" s="369"/>
      <c r="AG32" s="369"/>
      <c r="AH32" s="369"/>
      <c r="AI32" s="368">
        <v>96.2</v>
      </c>
      <c r="AJ32" s="369"/>
      <c r="AK32" s="369"/>
      <c r="AL32" s="369"/>
      <c r="AM32" s="368">
        <v>95.1</v>
      </c>
      <c r="AN32" s="369"/>
      <c r="AO32" s="369"/>
      <c r="AP32" s="369"/>
      <c r="AQ32" s="119" t="s">
        <v>571</v>
      </c>
      <c r="AR32" s="120"/>
      <c r="AS32" s="120"/>
      <c r="AT32" s="121"/>
      <c r="AU32" s="369" t="s">
        <v>571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376</v>
      </c>
      <c r="AC33" s="523"/>
      <c r="AD33" s="523"/>
      <c r="AE33" s="368">
        <v>80</v>
      </c>
      <c r="AF33" s="369"/>
      <c r="AG33" s="369"/>
      <c r="AH33" s="369"/>
      <c r="AI33" s="368">
        <v>80</v>
      </c>
      <c r="AJ33" s="369"/>
      <c r="AK33" s="369"/>
      <c r="AL33" s="369"/>
      <c r="AM33" s="368">
        <v>80</v>
      </c>
      <c r="AN33" s="369"/>
      <c r="AO33" s="369"/>
      <c r="AP33" s="369"/>
      <c r="AQ33" s="119" t="s">
        <v>571</v>
      </c>
      <c r="AR33" s="120"/>
      <c r="AS33" s="120"/>
      <c r="AT33" s="121"/>
      <c r="AU33" s="369">
        <v>80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120</v>
      </c>
      <c r="AF34" s="369"/>
      <c r="AG34" s="369"/>
      <c r="AH34" s="369"/>
      <c r="AI34" s="368">
        <v>120</v>
      </c>
      <c r="AJ34" s="369"/>
      <c r="AK34" s="369"/>
      <c r="AL34" s="369"/>
      <c r="AM34" s="368">
        <f>AM32/AM33*100</f>
        <v>118.875</v>
      </c>
      <c r="AN34" s="369"/>
      <c r="AO34" s="369"/>
      <c r="AP34" s="369"/>
      <c r="AQ34" s="119" t="s">
        <v>571</v>
      </c>
      <c r="AR34" s="120"/>
      <c r="AS34" s="120"/>
      <c r="AT34" s="121"/>
      <c r="AU34" s="369" t="s">
        <v>571</v>
      </c>
      <c r="AV34" s="369"/>
      <c r="AW34" s="369"/>
      <c r="AX34" s="371"/>
    </row>
    <row r="35" spans="1:50" ht="23.25" customHeight="1" x14ac:dyDescent="0.15">
      <c r="A35" s="901" t="s">
        <v>385</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397</v>
      </c>
      <c r="AF65" s="373"/>
      <c r="AG65" s="373"/>
      <c r="AH65" s="374"/>
      <c r="AI65" s="372" t="s">
        <v>395</v>
      </c>
      <c r="AJ65" s="373"/>
      <c r="AK65" s="373"/>
      <c r="AL65" s="374"/>
      <c r="AM65" s="379" t="s">
        <v>424</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375</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375</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376</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374</v>
      </c>
      <c r="X70" s="949"/>
      <c r="Y70" s="954" t="s">
        <v>12</v>
      </c>
      <c r="Z70" s="954"/>
      <c r="AA70" s="955"/>
      <c r="AB70" s="956" t="s">
        <v>375</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375</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376</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388</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397</v>
      </c>
      <c r="AF100" s="828"/>
      <c r="AG100" s="828"/>
      <c r="AH100" s="829"/>
      <c r="AI100" s="827" t="s">
        <v>417</v>
      </c>
      <c r="AJ100" s="828"/>
      <c r="AK100" s="828"/>
      <c r="AL100" s="829"/>
      <c r="AM100" s="827" t="s">
        <v>424</v>
      </c>
      <c r="AN100" s="828"/>
      <c r="AO100" s="828"/>
      <c r="AP100" s="829"/>
      <c r="AQ100" s="933" t="s">
        <v>437</v>
      </c>
      <c r="AR100" s="934"/>
      <c r="AS100" s="934"/>
      <c r="AT100" s="935"/>
      <c r="AU100" s="933" t="s">
        <v>438</v>
      </c>
      <c r="AV100" s="934"/>
      <c r="AW100" s="934"/>
      <c r="AX100" s="936"/>
    </row>
    <row r="101" spans="1:60" ht="23.25" customHeight="1" x14ac:dyDescent="0.15">
      <c r="A101" s="492"/>
      <c r="B101" s="493"/>
      <c r="C101" s="493"/>
      <c r="D101" s="493"/>
      <c r="E101" s="493"/>
      <c r="F101" s="494"/>
      <c r="G101" s="165" t="s">
        <v>611</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578</v>
      </c>
      <c r="AC101" s="552"/>
      <c r="AD101" s="552"/>
      <c r="AE101" s="368">
        <v>20106</v>
      </c>
      <c r="AF101" s="369"/>
      <c r="AG101" s="369"/>
      <c r="AH101" s="370"/>
      <c r="AI101" s="368">
        <v>19519</v>
      </c>
      <c r="AJ101" s="369"/>
      <c r="AK101" s="369"/>
      <c r="AL101" s="370"/>
      <c r="AM101" s="368">
        <v>18591</v>
      </c>
      <c r="AN101" s="369"/>
      <c r="AO101" s="369"/>
      <c r="AP101" s="370"/>
      <c r="AQ101" s="368" t="s">
        <v>571</v>
      </c>
      <c r="AR101" s="369"/>
      <c r="AS101" s="369"/>
      <c r="AT101" s="370"/>
      <c r="AU101" s="368" t="s">
        <v>614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578</v>
      </c>
      <c r="AC102" s="552"/>
      <c r="AD102" s="552"/>
      <c r="AE102" s="362">
        <v>20471</v>
      </c>
      <c r="AF102" s="362"/>
      <c r="AG102" s="362"/>
      <c r="AH102" s="362"/>
      <c r="AI102" s="362">
        <v>21270</v>
      </c>
      <c r="AJ102" s="362"/>
      <c r="AK102" s="362"/>
      <c r="AL102" s="362"/>
      <c r="AM102" s="362">
        <v>20106</v>
      </c>
      <c r="AN102" s="362"/>
      <c r="AO102" s="362"/>
      <c r="AP102" s="362"/>
      <c r="AQ102" s="818">
        <v>19519</v>
      </c>
      <c r="AR102" s="819"/>
      <c r="AS102" s="819"/>
      <c r="AT102" s="820"/>
      <c r="AU102" s="818">
        <v>18591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571</v>
      </c>
      <c r="AC116" s="305"/>
      <c r="AD116" s="306"/>
      <c r="AE116" s="362" t="s">
        <v>571</v>
      </c>
      <c r="AF116" s="362"/>
      <c r="AG116" s="362"/>
      <c r="AH116" s="362"/>
      <c r="AI116" s="362" t="s">
        <v>571</v>
      </c>
      <c r="AJ116" s="362"/>
      <c r="AK116" s="362"/>
      <c r="AL116" s="362"/>
      <c r="AM116" s="362" t="s">
        <v>571</v>
      </c>
      <c r="AN116" s="362"/>
      <c r="AO116" s="362"/>
      <c r="AP116" s="362"/>
      <c r="AQ116" s="368" t="s">
        <v>571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571</v>
      </c>
      <c r="AC117" s="346"/>
      <c r="AD117" s="347"/>
      <c r="AE117" s="310" t="s">
        <v>571</v>
      </c>
      <c r="AF117" s="310"/>
      <c r="AG117" s="310"/>
      <c r="AH117" s="310"/>
      <c r="AI117" s="310" t="s">
        <v>571</v>
      </c>
      <c r="AJ117" s="310"/>
      <c r="AK117" s="310"/>
      <c r="AL117" s="310"/>
      <c r="AM117" s="310" t="s">
        <v>571</v>
      </c>
      <c r="AN117" s="310"/>
      <c r="AO117" s="310"/>
      <c r="AP117" s="310"/>
      <c r="AQ117" s="310" t="s">
        <v>571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412</v>
      </c>
      <c r="B130" s="996"/>
      <c r="C130" s="995" t="s">
        <v>239</v>
      </c>
      <c r="D130" s="996"/>
      <c r="E130" s="312" t="s">
        <v>268</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236</v>
      </c>
      <c r="AT133" s="176"/>
      <c r="AU133" s="140" t="s">
        <v>571</v>
      </c>
      <c r="AV133" s="140"/>
      <c r="AW133" s="141" t="s">
        <v>181</v>
      </c>
      <c r="AX133" s="142"/>
    </row>
    <row r="134" spans="1:50" ht="39.75" customHeight="1" x14ac:dyDescent="0.15">
      <c r="A134" s="999"/>
      <c r="B134" s="256"/>
      <c r="C134" s="255"/>
      <c r="D134" s="256"/>
      <c r="E134" s="255"/>
      <c r="F134" s="318"/>
      <c r="G134" s="235" t="s">
        <v>571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571</v>
      </c>
      <c r="AC134" s="228"/>
      <c r="AD134" s="228"/>
      <c r="AE134" s="270" t="s">
        <v>571</v>
      </c>
      <c r="AF134" s="120"/>
      <c r="AG134" s="120"/>
      <c r="AH134" s="120"/>
      <c r="AI134" s="270" t="s">
        <v>571</v>
      </c>
      <c r="AJ134" s="120"/>
      <c r="AK134" s="120"/>
      <c r="AL134" s="120"/>
      <c r="AM134" s="270" t="s">
        <v>571</v>
      </c>
      <c r="AN134" s="120"/>
      <c r="AO134" s="120"/>
      <c r="AP134" s="120"/>
      <c r="AQ134" s="270" t="s">
        <v>571</v>
      </c>
      <c r="AR134" s="120"/>
      <c r="AS134" s="120"/>
      <c r="AT134" s="120"/>
      <c r="AU134" s="270" t="s">
        <v>571</v>
      </c>
      <c r="AV134" s="120"/>
      <c r="AW134" s="120"/>
      <c r="AX134" s="222"/>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571</v>
      </c>
      <c r="AC135" s="137"/>
      <c r="AD135" s="137"/>
      <c r="AE135" s="270" t="s">
        <v>571</v>
      </c>
      <c r="AF135" s="120"/>
      <c r="AG135" s="120"/>
      <c r="AH135" s="120"/>
      <c r="AI135" s="270" t="s">
        <v>571</v>
      </c>
      <c r="AJ135" s="120"/>
      <c r="AK135" s="120"/>
      <c r="AL135" s="120"/>
      <c r="AM135" s="270" t="s">
        <v>571</v>
      </c>
      <c r="AN135" s="120"/>
      <c r="AO135" s="120"/>
      <c r="AP135" s="120"/>
      <c r="AQ135" s="270" t="s">
        <v>571</v>
      </c>
      <c r="AR135" s="120"/>
      <c r="AS135" s="120"/>
      <c r="AT135" s="120"/>
      <c r="AU135" s="270" t="s">
        <v>571</v>
      </c>
      <c r="AV135" s="120"/>
      <c r="AW135" s="120"/>
      <c r="AX135" s="222"/>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427</v>
      </c>
      <c r="D430" s="254"/>
      <c r="E430" s="242" t="s">
        <v>405</v>
      </c>
      <c r="F430" s="452"/>
      <c r="G430" s="244" t="s">
        <v>255</v>
      </c>
      <c r="H430" s="162"/>
      <c r="I430" s="162"/>
      <c r="J430" s="245" t="s">
        <v>571</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571</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571</v>
      </c>
      <c r="AC433" s="137"/>
      <c r="AD433" s="137"/>
      <c r="AE433" s="119" t="s">
        <v>571</v>
      </c>
      <c r="AF433" s="120"/>
      <c r="AG433" s="120"/>
      <c r="AH433" s="120"/>
      <c r="AI433" s="119" t="s">
        <v>571</v>
      </c>
      <c r="AJ433" s="120"/>
      <c r="AK433" s="120"/>
      <c r="AL433" s="120"/>
      <c r="AM433" s="119" t="s">
        <v>571</v>
      </c>
      <c r="AN433" s="120"/>
      <c r="AO433" s="120"/>
      <c r="AP433" s="121"/>
      <c r="AQ433" s="119" t="s">
        <v>571</v>
      </c>
      <c r="AR433" s="120"/>
      <c r="AS433" s="120"/>
      <c r="AT433" s="121"/>
      <c r="AU433" s="120" t="s">
        <v>571</v>
      </c>
      <c r="AV433" s="120"/>
      <c r="AW433" s="120"/>
      <c r="AX433" s="222"/>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571</v>
      </c>
      <c r="AC434" s="228"/>
      <c r="AD434" s="228"/>
      <c r="AE434" s="119" t="s">
        <v>571</v>
      </c>
      <c r="AF434" s="120"/>
      <c r="AG434" s="120"/>
      <c r="AH434" s="121"/>
      <c r="AI434" s="119" t="s">
        <v>571</v>
      </c>
      <c r="AJ434" s="120"/>
      <c r="AK434" s="120"/>
      <c r="AL434" s="120"/>
      <c r="AM434" s="119" t="s">
        <v>571</v>
      </c>
      <c r="AN434" s="120"/>
      <c r="AO434" s="120"/>
      <c r="AP434" s="121"/>
      <c r="AQ434" s="119" t="s">
        <v>571</v>
      </c>
      <c r="AR434" s="120"/>
      <c r="AS434" s="120"/>
      <c r="AT434" s="121"/>
      <c r="AU434" s="120" t="s">
        <v>571</v>
      </c>
      <c r="AV434" s="120"/>
      <c r="AW434" s="120"/>
      <c r="AX434" s="222"/>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571</v>
      </c>
      <c r="AF435" s="120"/>
      <c r="AG435" s="120"/>
      <c r="AH435" s="121"/>
      <c r="AI435" s="119" t="s">
        <v>571</v>
      </c>
      <c r="AJ435" s="120"/>
      <c r="AK435" s="120"/>
      <c r="AL435" s="120"/>
      <c r="AM435" s="119" t="s">
        <v>571</v>
      </c>
      <c r="AN435" s="120"/>
      <c r="AO435" s="120"/>
      <c r="AP435" s="121"/>
      <c r="AQ435" s="119" t="s">
        <v>571</v>
      </c>
      <c r="AR435" s="120"/>
      <c r="AS435" s="120"/>
      <c r="AT435" s="121"/>
      <c r="AU435" s="120" t="s">
        <v>571</v>
      </c>
      <c r="AV435" s="120"/>
      <c r="AW435" s="120"/>
      <c r="AX435" s="222"/>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571</v>
      </c>
      <c r="AF457" s="140"/>
      <c r="AG457" s="141" t="s">
        <v>236</v>
      </c>
      <c r="AH457" s="176"/>
      <c r="AI457" s="186"/>
      <c r="AJ457" s="186"/>
      <c r="AK457" s="186"/>
      <c r="AL457" s="181"/>
      <c r="AM457" s="186"/>
      <c r="AN457" s="186"/>
      <c r="AO457" s="186"/>
      <c r="AP457" s="181"/>
      <c r="AQ457" s="215" t="s">
        <v>571</v>
      </c>
      <c r="AR457" s="140"/>
      <c r="AS457" s="141" t="s">
        <v>236</v>
      </c>
      <c r="AT457" s="176"/>
      <c r="AU457" s="140" t="s">
        <v>571</v>
      </c>
      <c r="AV457" s="140"/>
      <c r="AW457" s="141" t="s">
        <v>181</v>
      </c>
      <c r="AX457" s="142"/>
    </row>
    <row r="458" spans="1:50" ht="23.25" customHeight="1" x14ac:dyDescent="0.15">
      <c r="A458" s="999"/>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571</v>
      </c>
      <c r="AC458" s="137"/>
      <c r="AD458" s="137"/>
      <c r="AE458" s="119" t="s">
        <v>571</v>
      </c>
      <c r="AF458" s="120"/>
      <c r="AG458" s="120"/>
      <c r="AH458" s="120"/>
      <c r="AI458" s="119" t="s">
        <v>571</v>
      </c>
      <c r="AJ458" s="120"/>
      <c r="AK458" s="120"/>
      <c r="AL458" s="120"/>
      <c r="AM458" s="119" t="s">
        <v>571</v>
      </c>
      <c r="AN458" s="120"/>
      <c r="AO458" s="120"/>
      <c r="AP458" s="121"/>
      <c r="AQ458" s="119" t="s">
        <v>571</v>
      </c>
      <c r="AR458" s="120"/>
      <c r="AS458" s="120"/>
      <c r="AT458" s="121"/>
      <c r="AU458" s="120" t="s">
        <v>571</v>
      </c>
      <c r="AV458" s="120"/>
      <c r="AW458" s="120"/>
      <c r="AX458" s="222"/>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571</v>
      </c>
      <c r="AC459" s="228"/>
      <c r="AD459" s="228"/>
      <c r="AE459" s="119" t="s">
        <v>571</v>
      </c>
      <c r="AF459" s="120"/>
      <c r="AG459" s="120"/>
      <c r="AH459" s="121"/>
      <c r="AI459" s="119" t="s">
        <v>571</v>
      </c>
      <c r="AJ459" s="120"/>
      <c r="AK459" s="120"/>
      <c r="AL459" s="120"/>
      <c r="AM459" s="119" t="s">
        <v>571</v>
      </c>
      <c r="AN459" s="120"/>
      <c r="AO459" s="120"/>
      <c r="AP459" s="121"/>
      <c r="AQ459" s="119" t="s">
        <v>571</v>
      </c>
      <c r="AR459" s="120"/>
      <c r="AS459" s="120"/>
      <c r="AT459" s="121"/>
      <c r="AU459" s="119" t="s">
        <v>571</v>
      </c>
      <c r="AV459" s="120"/>
      <c r="AW459" s="120"/>
      <c r="AX459" s="222"/>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571</v>
      </c>
      <c r="AF460" s="120"/>
      <c r="AG460" s="120"/>
      <c r="AH460" s="121"/>
      <c r="AI460" s="119" t="s">
        <v>571</v>
      </c>
      <c r="AJ460" s="120"/>
      <c r="AK460" s="120"/>
      <c r="AL460" s="120"/>
      <c r="AM460" s="119" t="s">
        <v>571</v>
      </c>
      <c r="AN460" s="120"/>
      <c r="AO460" s="120"/>
      <c r="AP460" s="121"/>
      <c r="AQ460" s="119" t="s">
        <v>571</v>
      </c>
      <c r="AR460" s="120"/>
      <c r="AS460" s="120"/>
      <c r="AT460" s="121"/>
      <c r="AU460" s="119" t="s">
        <v>571</v>
      </c>
      <c r="AV460" s="120"/>
      <c r="AW460" s="120"/>
      <c r="AX460" s="222"/>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99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571</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99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99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99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99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1.7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563</v>
      </c>
      <c r="AE702" s="900"/>
      <c r="AF702" s="900"/>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563</v>
      </c>
      <c r="AE703" s="159"/>
      <c r="AF703" s="159"/>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35.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600</v>
      </c>
      <c r="AE705" s="737"/>
      <c r="AF705" s="737"/>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601</v>
      </c>
      <c r="AE707" s="585"/>
      <c r="AF707" s="585"/>
      <c r="AG707" s="167"/>
      <c r="AH707" s="168"/>
      <c r="AI707" s="168"/>
      <c r="AJ707" s="168"/>
      <c r="AK707" s="168"/>
      <c r="AL707" s="168"/>
      <c r="AM707" s="168"/>
      <c r="AN707" s="168"/>
      <c r="AO707" s="168"/>
      <c r="AP707" s="168"/>
      <c r="AQ707" s="168"/>
      <c r="AR707" s="168"/>
      <c r="AS707" s="168"/>
      <c r="AT707" s="168"/>
      <c r="AU707" s="168"/>
      <c r="AV707" s="168"/>
      <c r="AW707" s="168"/>
      <c r="AX707" s="169"/>
    </row>
    <row r="708" spans="1:50" ht="60.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563</v>
      </c>
      <c r="AE708" s="672"/>
      <c r="AF708" s="672"/>
      <c r="AG708" s="527" t="s">
        <v>605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600</v>
      </c>
      <c r="AE709" s="159"/>
      <c r="AF709" s="159"/>
      <c r="AG709" s="668" t="s">
        <v>600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600</v>
      </c>
      <c r="AE710" s="159"/>
      <c r="AF710" s="159"/>
      <c r="AG710" s="668" t="s">
        <v>600</v>
      </c>
      <c r="AH710" s="669"/>
      <c r="AI710" s="669"/>
      <c r="AJ710" s="669"/>
      <c r="AK710" s="669"/>
      <c r="AL710" s="669"/>
      <c r="AM710" s="669"/>
      <c r="AN710" s="669"/>
      <c r="AO710" s="669"/>
      <c r="AP710" s="669"/>
      <c r="AQ710" s="669"/>
      <c r="AR710" s="669"/>
      <c r="AS710" s="669"/>
      <c r="AT710" s="669"/>
      <c r="AU710" s="669"/>
      <c r="AV710" s="669"/>
      <c r="AW710" s="669"/>
      <c r="AX710" s="670"/>
    </row>
    <row r="711" spans="1:50" ht="30.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563</v>
      </c>
      <c r="AE711" s="159"/>
      <c r="AF711" s="159"/>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600</v>
      </c>
      <c r="AE712" s="587"/>
      <c r="AF712" s="587"/>
      <c r="AG712" s="595" t="s">
        <v>616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68" t="s">
        <v>615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600</v>
      </c>
      <c r="AE714" s="593"/>
      <c r="AF714" s="594"/>
      <c r="AG714" s="693" t="s">
        <v>600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563</v>
      </c>
      <c r="AE715" s="672"/>
      <c r="AF715" s="781"/>
      <c r="AG715" s="527" t="s">
        <v>608</v>
      </c>
      <c r="AH715" s="528"/>
      <c r="AI715" s="528"/>
      <c r="AJ715" s="528"/>
      <c r="AK715" s="528"/>
      <c r="AL715" s="528"/>
      <c r="AM715" s="528"/>
      <c r="AN715" s="528"/>
      <c r="AO715" s="528"/>
      <c r="AP715" s="528"/>
      <c r="AQ715" s="528"/>
      <c r="AR715" s="528"/>
      <c r="AS715" s="528"/>
      <c r="AT715" s="528"/>
      <c r="AU715" s="528"/>
      <c r="AV715" s="528"/>
      <c r="AW715" s="528"/>
      <c r="AX715" s="529"/>
    </row>
    <row r="716" spans="1:50" ht="51.7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600</v>
      </c>
      <c r="AE716" s="763"/>
      <c r="AF716" s="763"/>
      <c r="AG716" s="668" t="s">
        <v>413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617</v>
      </c>
      <c r="AE717" s="159"/>
      <c r="AF717" s="159"/>
      <c r="AG717" s="668" t="s">
        <v>618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600</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t="s">
        <v>571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t="s">
        <v>571</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619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583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4" t="s">
        <v>628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6.5" customHeight="1" thickBot="1" x14ac:dyDescent="0.2">
      <c r="A733" s="753" t="s">
        <v>630</v>
      </c>
      <c r="B733" s="754"/>
      <c r="C733" s="754"/>
      <c r="D733" s="754"/>
      <c r="E733" s="755"/>
      <c r="F733" s="770" t="s">
        <v>629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584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408</v>
      </c>
      <c r="B737" s="101"/>
      <c r="C737" s="101"/>
      <c r="D737" s="102"/>
      <c r="E737" s="103" t="s">
        <v>585</v>
      </c>
      <c r="F737" s="103"/>
      <c r="G737" s="103"/>
      <c r="H737" s="103"/>
      <c r="I737" s="103"/>
      <c r="J737" s="103"/>
      <c r="K737" s="103"/>
      <c r="L737" s="103"/>
      <c r="M737" s="103"/>
      <c r="N737" s="109" t="s">
        <v>403</v>
      </c>
      <c r="O737" s="109"/>
      <c r="P737" s="109"/>
      <c r="Q737" s="109"/>
      <c r="R737" s="103" t="s">
        <v>587</v>
      </c>
      <c r="S737" s="103"/>
      <c r="T737" s="103"/>
      <c r="U737" s="103"/>
      <c r="V737" s="103"/>
      <c r="W737" s="103"/>
      <c r="X737" s="103"/>
      <c r="Y737" s="103"/>
      <c r="Z737" s="103"/>
      <c r="AA737" s="109" t="s">
        <v>402</v>
      </c>
      <c r="AB737" s="109"/>
      <c r="AC737" s="109"/>
      <c r="AD737" s="109"/>
      <c r="AE737" s="103" t="s">
        <v>589</v>
      </c>
      <c r="AF737" s="103"/>
      <c r="AG737" s="103"/>
      <c r="AH737" s="103"/>
      <c r="AI737" s="103"/>
      <c r="AJ737" s="103"/>
      <c r="AK737" s="103"/>
      <c r="AL737" s="103"/>
      <c r="AM737" s="103"/>
      <c r="AN737" s="109" t="s">
        <v>401</v>
      </c>
      <c r="AO737" s="109"/>
      <c r="AP737" s="109"/>
      <c r="AQ737" s="109"/>
      <c r="AR737" s="110" t="s">
        <v>591</v>
      </c>
      <c r="AS737" s="111"/>
      <c r="AT737" s="111"/>
      <c r="AU737" s="111"/>
      <c r="AV737" s="111"/>
      <c r="AW737" s="111"/>
      <c r="AX737" s="112"/>
      <c r="AY737" s="88"/>
      <c r="AZ737" s="88"/>
    </row>
    <row r="738" spans="1:52" ht="24.75" customHeight="1" x14ac:dyDescent="0.15">
      <c r="A738" s="100" t="s">
        <v>400</v>
      </c>
      <c r="B738" s="101"/>
      <c r="C738" s="101"/>
      <c r="D738" s="102"/>
      <c r="E738" s="103" t="s">
        <v>586</v>
      </c>
      <c r="F738" s="103"/>
      <c r="G738" s="103"/>
      <c r="H738" s="103"/>
      <c r="I738" s="103"/>
      <c r="J738" s="103"/>
      <c r="K738" s="103"/>
      <c r="L738" s="103"/>
      <c r="M738" s="103"/>
      <c r="N738" s="109" t="s">
        <v>399</v>
      </c>
      <c r="O738" s="109"/>
      <c r="P738" s="109"/>
      <c r="Q738" s="109"/>
      <c r="R738" s="103" t="s">
        <v>588</v>
      </c>
      <c r="S738" s="103"/>
      <c r="T738" s="103"/>
      <c r="U738" s="103"/>
      <c r="V738" s="103"/>
      <c r="W738" s="103"/>
      <c r="X738" s="103"/>
      <c r="Y738" s="103"/>
      <c r="Z738" s="103"/>
      <c r="AA738" s="109" t="s">
        <v>398</v>
      </c>
      <c r="AB738" s="109"/>
      <c r="AC738" s="109"/>
      <c r="AD738" s="109"/>
      <c r="AE738" s="103" t="s">
        <v>590</v>
      </c>
      <c r="AF738" s="103"/>
      <c r="AG738" s="103"/>
      <c r="AH738" s="103"/>
      <c r="AI738" s="103"/>
      <c r="AJ738" s="103"/>
      <c r="AK738" s="103"/>
      <c r="AL738" s="103"/>
      <c r="AM738" s="103"/>
      <c r="AN738" s="109" t="s">
        <v>397</v>
      </c>
      <c r="AO738" s="109"/>
      <c r="AP738" s="109"/>
      <c r="AQ738" s="109"/>
      <c r="AR738" s="110" t="s">
        <v>592</v>
      </c>
      <c r="AS738" s="111"/>
      <c r="AT738" s="111"/>
      <c r="AU738" s="111"/>
      <c r="AV738" s="111"/>
      <c r="AW738" s="111"/>
      <c r="AX738" s="112"/>
    </row>
    <row r="739" spans="1:52" ht="24.75" customHeight="1" x14ac:dyDescent="0.15">
      <c r="A739" s="100" t="s">
        <v>396</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458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75" customHeight="1" x14ac:dyDescent="0.15">
      <c r="A780" s="764" t="s">
        <v>391</v>
      </c>
      <c r="B780" s="765"/>
      <c r="C780" s="765"/>
      <c r="D780" s="765"/>
      <c r="E780" s="765"/>
      <c r="F780" s="766"/>
      <c r="G780" s="443" t="s">
        <v>621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54.75" customHeight="1" x14ac:dyDescent="0.15">
      <c r="A782" s="557"/>
      <c r="B782" s="767"/>
      <c r="C782" s="767"/>
      <c r="D782" s="767"/>
      <c r="E782" s="767"/>
      <c r="F782" s="768"/>
      <c r="G782" s="453" t="s">
        <v>593</v>
      </c>
      <c r="H782" s="454"/>
      <c r="I782" s="454"/>
      <c r="J782" s="454"/>
      <c r="K782" s="455"/>
      <c r="L782" s="456" t="s">
        <v>625</v>
      </c>
      <c r="M782" s="457"/>
      <c r="N782" s="457"/>
      <c r="O782" s="457"/>
      <c r="P782" s="457"/>
      <c r="Q782" s="457"/>
      <c r="R782" s="457"/>
      <c r="S782" s="457"/>
      <c r="T782" s="457"/>
      <c r="U782" s="457"/>
      <c r="V782" s="457"/>
      <c r="W782" s="457"/>
      <c r="X782" s="458"/>
      <c r="Y782" s="459">
        <v>2927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t="s">
        <v>623</v>
      </c>
      <c r="H783" s="353"/>
      <c r="I783" s="353"/>
      <c r="J783" s="353"/>
      <c r="K783" s="354"/>
      <c r="L783" s="405" t="s">
        <v>624</v>
      </c>
      <c r="M783" s="406"/>
      <c r="N783" s="406"/>
      <c r="O783" s="406"/>
      <c r="P783" s="406"/>
      <c r="Q783" s="406"/>
      <c r="R783" s="406"/>
      <c r="S783" s="406"/>
      <c r="T783" s="406"/>
      <c r="U783" s="406"/>
      <c r="V783" s="406"/>
      <c r="W783" s="406"/>
      <c r="X783" s="407"/>
      <c r="Y783" s="402">
        <v>3</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2930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0.2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0.2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45.75" customHeight="1" x14ac:dyDescent="0.15">
      <c r="A838" s="408">
        <v>1</v>
      </c>
      <c r="B838" s="408">
        <v>1</v>
      </c>
      <c r="C838" s="422" t="s">
        <v>594</v>
      </c>
      <c r="D838" s="422"/>
      <c r="E838" s="422"/>
      <c r="F838" s="422"/>
      <c r="G838" s="422"/>
      <c r="H838" s="422"/>
      <c r="I838" s="422"/>
      <c r="J838" s="423" t="s">
        <v>571</v>
      </c>
      <c r="K838" s="424"/>
      <c r="L838" s="424"/>
      <c r="M838" s="424"/>
      <c r="N838" s="424"/>
      <c r="O838" s="424"/>
      <c r="P838" s="321" t="s">
        <v>598</v>
      </c>
      <c r="Q838" s="321"/>
      <c r="R838" s="321"/>
      <c r="S838" s="321"/>
      <c r="T838" s="321"/>
      <c r="U838" s="321"/>
      <c r="V838" s="321"/>
      <c r="W838" s="321"/>
      <c r="X838" s="321"/>
      <c r="Y838" s="322">
        <v>1629</v>
      </c>
      <c r="Z838" s="323"/>
      <c r="AA838" s="323"/>
      <c r="AB838" s="324"/>
      <c r="AC838" s="332" t="s">
        <v>80</v>
      </c>
      <c r="AD838" s="427"/>
      <c r="AE838" s="427"/>
      <c r="AF838" s="427"/>
      <c r="AG838" s="427"/>
      <c r="AH838" s="425" t="s">
        <v>571</v>
      </c>
      <c r="AI838" s="426"/>
      <c r="AJ838" s="426"/>
      <c r="AK838" s="426"/>
      <c r="AL838" s="329" t="s">
        <v>571</v>
      </c>
      <c r="AM838" s="330"/>
      <c r="AN838" s="330"/>
      <c r="AO838" s="331"/>
      <c r="AP838" s="325" t="s">
        <v>571</v>
      </c>
      <c r="AQ838" s="325"/>
      <c r="AR838" s="325"/>
      <c r="AS838" s="325"/>
      <c r="AT838" s="325"/>
      <c r="AU838" s="325"/>
      <c r="AV838" s="325"/>
      <c r="AW838" s="325"/>
      <c r="AX838" s="325"/>
    </row>
    <row r="839" spans="1:50" ht="45.75" customHeight="1" x14ac:dyDescent="0.15">
      <c r="A839" s="408">
        <v>2</v>
      </c>
      <c r="B839" s="408">
        <v>1</v>
      </c>
      <c r="C839" s="422" t="s">
        <v>595</v>
      </c>
      <c r="D839" s="422"/>
      <c r="E839" s="422"/>
      <c r="F839" s="422"/>
      <c r="G839" s="422"/>
      <c r="H839" s="422"/>
      <c r="I839" s="422"/>
      <c r="J839" s="423" t="s">
        <v>571</v>
      </c>
      <c r="K839" s="424"/>
      <c r="L839" s="424"/>
      <c r="M839" s="424"/>
      <c r="N839" s="424"/>
      <c r="O839" s="424"/>
      <c r="P839" s="321" t="s">
        <v>598</v>
      </c>
      <c r="Q839" s="321"/>
      <c r="R839" s="321"/>
      <c r="S839" s="321"/>
      <c r="T839" s="321"/>
      <c r="U839" s="321"/>
      <c r="V839" s="321"/>
      <c r="W839" s="321"/>
      <c r="X839" s="321"/>
      <c r="Y839" s="322">
        <v>1073</v>
      </c>
      <c r="Z839" s="323"/>
      <c r="AA839" s="323"/>
      <c r="AB839" s="324"/>
      <c r="AC839" s="332" t="s">
        <v>80</v>
      </c>
      <c r="AD839" s="332"/>
      <c r="AE839" s="332"/>
      <c r="AF839" s="332"/>
      <c r="AG839" s="332"/>
      <c r="AH839" s="425" t="s">
        <v>571</v>
      </c>
      <c r="AI839" s="426"/>
      <c r="AJ839" s="426"/>
      <c r="AK839" s="426"/>
      <c r="AL839" s="329" t="s">
        <v>571</v>
      </c>
      <c r="AM839" s="330"/>
      <c r="AN839" s="330"/>
      <c r="AO839" s="331"/>
      <c r="AP839" s="325" t="s">
        <v>571</v>
      </c>
      <c r="AQ839" s="325"/>
      <c r="AR839" s="325"/>
      <c r="AS839" s="325"/>
      <c r="AT839" s="325"/>
      <c r="AU839" s="325"/>
      <c r="AV839" s="325"/>
      <c r="AW839" s="325"/>
      <c r="AX839" s="325"/>
    </row>
    <row r="840" spans="1:50" ht="30" customHeight="1" x14ac:dyDescent="0.15">
      <c r="A840" s="408">
        <v>3</v>
      </c>
      <c r="B840" s="408">
        <v>1</v>
      </c>
      <c r="C840" s="428" t="s">
        <v>596</v>
      </c>
      <c r="D840" s="422"/>
      <c r="E840" s="422"/>
      <c r="F840" s="422"/>
      <c r="G840" s="422"/>
      <c r="H840" s="422"/>
      <c r="I840" s="422"/>
      <c r="J840" s="423" t="s">
        <v>571</v>
      </c>
      <c r="K840" s="424"/>
      <c r="L840" s="424"/>
      <c r="M840" s="424"/>
      <c r="N840" s="424"/>
      <c r="O840" s="424"/>
      <c r="P840" s="429" t="s">
        <v>598</v>
      </c>
      <c r="Q840" s="321"/>
      <c r="R840" s="321"/>
      <c r="S840" s="321"/>
      <c r="T840" s="321"/>
      <c r="U840" s="321"/>
      <c r="V840" s="321"/>
      <c r="W840" s="321"/>
      <c r="X840" s="321"/>
      <c r="Y840" s="322">
        <v>225</v>
      </c>
      <c r="Z840" s="323"/>
      <c r="AA840" s="323"/>
      <c r="AB840" s="324"/>
      <c r="AC840" s="332" t="s">
        <v>80</v>
      </c>
      <c r="AD840" s="332"/>
      <c r="AE840" s="332"/>
      <c r="AF840" s="332"/>
      <c r="AG840" s="332"/>
      <c r="AH840" s="327" t="s">
        <v>571</v>
      </c>
      <c r="AI840" s="328"/>
      <c r="AJ840" s="328"/>
      <c r="AK840" s="328"/>
      <c r="AL840" s="329" t="s">
        <v>571</v>
      </c>
      <c r="AM840" s="330"/>
      <c r="AN840" s="330"/>
      <c r="AO840" s="331"/>
      <c r="AP840" s="325" t="s">
        <v>571</v>
      </c>
      <c r="AQ840" s="325"/>
      <c r="AR840" s="325"/>
      <c r="AS840" s="325"/>
      <c r="AT840" s="325"/>
      <c r="AU840" s="325"/>
      <c r="AV840" s="325"/>
      <c r="AW840" s="325"/>
      <c r="AX840" s="325"/>
    </row>
    <row r="841" spans="1:50" ht="30" customHeight="1" x14ac:dyDescent="0.15">
      <c r="A841" s="408">
        <v>4</v>
      </c>
      <c r="B841" s="408">
        <v>1</v>
      </c>
      <c r="C841" s="428" t="s">
        <v>597</v>
      </c>
      <c r="D841" s="422"/>
      <c r="E841" s="422"/>
      <c r="F841" s="422"/>
      <c r="G841" s="422"/>
      <c r="H841" s="422"/>
      <c r="I841" s="422"/>
      <c r="J841" s="423" t="s">
        <v>571</v>
      </c>
      <c r="K841" s="424"/>
      <c r="L841" s="424"/>
      <c r="M841" s="424"/>
      <c r="N841" s="424"/>
      <c r="O841" s="424"/>
      <c r="P841" s="429" t="s">
        <v>599</v>
      </c>
      <c r="Q841" s="321"/>
      <c r="R841" s="321"/>
      <c r="S841" s="321"/>
      <c r="T841" s="321"/>
      <c r="U841" s="321"/>
      <c r="V841" s="321"/>
      <c r="W841" s="321"/>
      <c r="X841" s="321"/>
      <c r="Y841" s="322">
        <v>3</v>
      </c>
      <c r="Z841" s="323"/>
      <c r="AA841" s="323"/>
      <c r="AB841" s="324"/>
      <c r="AC841" s="332" t="s">
        <v>80</v>
      </c>
      <c r="AD841" s="332"/>
      <c r="AE841" s="332"/>
      <c r="AF841" s="332"/>
      <c r="AG841" s="332"/>
      <c r="AH841" s="327" t="s">
        <v>571</v>
      </c>
      <c r="AI841" s="328"/>
      <c r="AJ841" s="328"/>
      <c r="AK841" s="328"/>
      <c r="AL841" s="329" t="s">
        <v>571</v>
      </c>
      <c r="AM841" s="330"/>
      <c r="AN841" s="330"/>
      <c r="AO841" s="331"/>
      <c r="AP841" s="325" t="s">
        <v>571</v>
      </c>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9.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6"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t="s">
        <v>571</v>
      </c>
      <c r="F1103" s="896"/>
      <c r="G1103" s="896"/>
      <c r="H1103" s="896"/>
      <c r="I1103" s="896"/>
      <c r="J1103" s="423" t="s">
        <v>571</v>
      </c>
      <c r="K1103" s="424"/>
      <c r="L1103" s="424"/>
      <c r="M1103" s="424"/>
      <c r="N1103" s="424"/>
      <c r="O1103" s="424"/>
      <c r="P1103" s="321" t="s">
        <v>571</v>
      </c>
      <c r="Q1103" s="321"/>
      <c r="R1103" s="321"/>
      <c r="S1103" s="321"/>
      <c r="T1103" s="321"/>
      <c r="U1103" s="321"/>
      <c r="V1103" s="321"/>
      <c r="W1103" s="321"/>
      <c r="X1103" s="321"/>
      <c r="Y1103" s="322" t="s">
        <v>571</v>
      </c>
      <c r="Z1103" s="323"/>
      <c r="AA1103" s="323"/>
      <c r="AB1103" s="324"/>
      <c r="AC1103" s="326"/>
      <c r="AD1103" s="326"/>
      <c r="AE1103" s="326"/>
      <c r="AF1103" s="326"/>
      <c r="AG1103" s="326"/>
      <c r="AH1103" s="327" t="s">
        <v>571</v>
      </c>
      <c r="AI1103" s="328"/>
      <c r="AJ1103" s="328"/>
      <c r="AK1103" s="328"/>
      <c r="AL1103" s="329" t="s">
        <v>571</v>
      </c>
      <c r="AM1103" s="330"/>
      <c r="AN1103" s="330"/>
      <c r="AO1103" s="331"/>
      <c r="AP1103" s="325" t="s">
        <v>571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Y782">
    <cfRule type="expression" dxfId="2785" priority="13689">
      <formula>IF(RIGHT(TEXT(Y782,"0.#"),1)=".",FALSE,TRUE)</formula>
    </cfRule>
    <cfRule type="expression" dxfId="2784" priority="13690">
      <formula>IF(RIGHT(TEXT(Y782,"0.#"),1)=".",TRUE,FALSE)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2:AO867">
    <cfRule type="expression" dxfId="2503" priority="6637">
      <formula>IF(AND(AL842&gt;=0, RIGHT(TEXT(AL842,"0.#"),1)&lt;&gt;"."),TRUE,FALSE)</formula>
    </cfRule>
    <cfRule type="expression" dxfId="2502" priority="6638">
      <formula>IF(AND(AL842&gt;=0, RIGHT(TEXT(AL842,"0.#"),1)="."),TRUE,FALSE)</formula>
    </cfRule>
    <cfRule type="expression" dxfId="2501" priority="6639">
      <formula>IF(AND(AL842&lt;0, RIGHT(TEXT(AL842,"0.#"),1)&lt;&gt;"."),TRUE,FALSE)</formula>
    </cfRule>
    <cfRule type="expression" dxfId="2500" priority="6640">
      <formula>IF(AND(AL842&lt;0, RIGHT(TEXT(AL842,"0.#"),1)="."),TRUE,FALSE)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2:Y867">
    <cfRule type="expression" dxfId="2429" priority="2965">
      <formula>IF(RIGHT(TEXT(Y842,"0.#"),1)=".",FALSE,TRUE)</formula>
    </cfRule>
    <cfRule type="expression" dxfId="2428" priority="2966">
      <formula>IF(RIGHT(TEXT(Y842,"0.#"),1)=".",TRUE,FALSE)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40:Y841">
    <cfRule type="expression" dxfId="711" priority="7">
      <formula>IF(RIGHT(TEXT(Y840,"0.#"),1)=".",FALSE,TRUE)</formula>
    </cfRule>
    <cfRule type="expression" dxfId="710" priority="8">
      <formula>IF(RIGHT(TEXT(Y840,"0.#"),1)=".",TRUE,FALSE)</formula>
    </cfRule>
  </conditionalFormatting>
  <conditionalFormatting sqref="Y838:Y839">
    <cfRule type="expression" dxfId="709" priority="1">
      <formula>IF(RIGHT(TEXT(Y838,"0.#"),1)=".",FALSE,TRUE)</formula>
    </cfRule>
    <cfRule type="expression" dxfId="708" priority="2">
      <formula>IF(RIGHT(TEXT(Y838,"0.#"),1)=".",TRUE,FALSE)</formula>
    </cfRule>
  </conditionalFormatting>
  <conditionalFormatting sqref="AL840:AO841">
    <cfRule type="expression" dxfId="707" priority="9">
      <formula>IF(AND(AL840&gt;=0, RIGHT(TEXT(AL840,"0.#"),1)&lt;&gt;"."),TRUE,FALSE)</formula>
    </cfRule>
    <cfRule type="expression" dxfId="706" priority="10">
      <formula>IF(AND(AL840&gt;=0, RIGHT(TEXT(AL840,"0.#"),1)="."),TRUE,FALSE)</formula>
    </cfRule>
    <cfRule type="expression" dxfId="705" priority="11">
      <formula>IF(AND(AL840&lt;0, RIGHT(TEXT(AL840,"0.#"),1)&lt;&gt;"."),TRUE,FALSE)</formula>
    </cfRule>
    <cfRule type="expression" dxfId="704" priority="12">
      <formula>IF(AND(AL840&lt;0, RIGHT(TEXT(AL840,"0.#"),1)="."),TRUE,FALSE)</formula>
    </cfRule>
  </conditionalFormatting>
  <conditionalFormatting sqref="AL838:AO839">
    <cfRule type="expression" dxfId="703" priority="3">
      <formula>IF(AND(AL838&gt;=0, RIGHT(TEXT(AL838,"0.#"),1)&lt;&gt;"."),TRUE,FALSE)</formula>
    </cfRule>
    <cfRule type="expression" dxfId="702" priority="4">
      <formula>IF(AND(AL838&gt;=0, RIGHT(TEXT(AL838,"0.#"),1)="."),TRUE,FALSE)</formula>
    </cfRule>
    <cfRule type="expression" dxfId="701" priority="5">
      <formula>IF(AND(AL838&lt;0, RIGHT(TEXT(AL838,"0.#"),1)&lt;&gt;"."),TRUE,FALSE)</formula>
    </cfRule>
    <cfRule type="expression" dxfId="700" priority="6">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6"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563</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371</v>
      </c>
      <c r="H2" s="444"/>
      <c r="I2" s="444"/>
      <c r="J2" s="444"/>
      <c r="K2" s="444"/>
      <c r="L2" s="444"/>
      <c r="M2" s="444"/>
      <c r="N2" s="444"/>
      <c r="O2" s="444"/>
      <c r="P2" s="444"/>
      <c r="Q2" s="444"/>
      <c r="R2" s="444"/>
      <c r="S2" s="444"/>
      <c r="T2" s="444"/>
      <c r="U2" s="444"/>
      <c r="V2" s="444"/>
      <c r="W2" s="444"/>
      <c r="X2" s="444"/>
      <c r="Y2" s="444"/>
      <c r="Z2" s="444"/>
      <c r="AA2" s="444"/>
      <c r="AB2" s="445"/>
      <c r="AC2" s="443" t="s">
        <v>373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2020-09-17T11:43:33Z</cp:lastPrinted>
  <dcterms:created xsi:type="dcterms:W3CDTF">2012-03-13T00:50:25Z</dcterms:created>
  <dcterms:modified xsi:type="dcterms:W3CDTF">2020-10-02T02:51:15Z</dcterms:modified>
</cp:coreProperties>
</file>