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3 雇均●◎■\"/>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<sst xmlns="http://schemas.openxmlformats.org/spreadsheetml/2006/main" count="2977" uniqueCount="683">
  <si>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</si>
  <si>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</si>
  <si>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</si>
  <si>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</si>
  <si>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</si>
  <si>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</si>
  <si>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</si>
  <si>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</si>
  <si>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</si>
  <si>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</si>
  <si>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</si>
  <si>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</si>
  <si>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</si>
  <si>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</si>
  <si>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</si>
  <si>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</si>
  <si>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</si>
  <si>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</si>
  <si>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</si>
  <si>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</si>
  <si>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</si>
  <si>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</si>
  <si>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</si>
  <si>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</si>
  <si>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</si>
  <si>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</si>
  <si>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</si>
  <si>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</si>
  <si>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</si>
  <si>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</si>
  <si>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</si>
  <si>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</si>
  <si>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</si>
  <si>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</si>
  <si>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</si>
  <si>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</si>
  <si>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</si>
  <si>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</si>
  <si>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</si>
  <si>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</si>
  <si>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</si>
  <si>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</si>
  <si>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</si>
  <si>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</si>
  <si>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</si>
  <si>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</si>
  <si>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</si>
  <si>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</si>
  <si>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</si>
  <si>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</si>
  <si>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</si>
  <si>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</si>
  <si>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</si>
  <si>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</si>
  <si>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</si>
  <si>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</si>
  <si>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</si>
  <si>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</si>
  <si>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</si>
  <si>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</si>
  <si>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</si>
  <si>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</si>
  <si>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</si>
  <si>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</si>
  <si>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</si>
  <si>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</si>
  <si>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</si>
  <si>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</si>
  <si>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</si>
  <si>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</si>
  <si>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</si>
  <si>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</si>
  <si>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</si>
  <si>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</si>
  <si>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</si>
  <si>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</si>
  <si>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</si>
  <si>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</si>
  <si>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</si>
  <si>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</si>
  <si>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</si>
  <si>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</si>
  <si>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</si>
  <si>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</si>
  <si>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</si>
  <si>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</si>
  <si>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</si>
  <si>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</si>
  <si>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</si>
  <si>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</si>
  <si>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</si>
  <si>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</si>
  <si>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</si>
  <si>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</si>
  <si>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</si>
  <si>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</si>
  <si>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</si>
  <si>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</si>
  <si>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</si>
  <si>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</si>
  <si>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</si>
  <si>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</si>
  <si>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</si>
  <si>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</si>
  <si>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</si>
  <si>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</si>
  <si>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</si>
  <si>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</si>
  <si>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</si>
  <si>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</si>
  <si>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</si>
  <si>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</si>
  <si>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</si>
  <si>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</si>
  <si>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</si>
  <si>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</si>
  <si>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</si>
  <si>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</si>
  <si>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</si>
  <si>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</si>
  <si>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</si>
  <si>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</si>
  <si>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</si>
  <si>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</si>
  <si>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</si>
  <si>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</si>
  <si>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</si>
  <si>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</si>
  <si>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</si>
  <si>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</si>
  <si>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</si>
  <si>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</si>
  <si>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</si>
  <si>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</si>
  <si>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</si>
  <si>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</si>
  <si>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</si>
  <si>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</si>
  <si>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</si>
  <si>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</si>
  <si>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</si>
  <si>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</si>
  <si>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</si>
  <si>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</si>
  <si>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</si>
  <si>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</si>
  <si>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</si>
  <si>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</si>
  <si>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</si>
  <si>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</si>
  <si>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</si>
  <si>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</si>
  <si>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</si>
  <si>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</si>
  <si>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</si>
  <si>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</si>
  <si>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</si>
  <si>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</si>
  <si>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</si>
  <si>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</si>
  <si>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</si>
  <si>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</si>
  <si>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</si>
  <si>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</si>
  <si>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</si>
  <si>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</si>
  <si>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</si>
  <si>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</si>
  <si>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</si>
  <si>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</si>
  <si>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</si>
  <si>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</si>
  <si>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</si>
  <si>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</si>
  <si>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</si>
  <si>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</si>
  <si>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</si>
  <si>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</si>
  <si>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</si>
  <si>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</si>
  <si>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</si>
  <si>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</si>
  <si>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</si>
  <si>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</si>
  <si>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</si>
  <si>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</si>
  <si>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</si>
  <si>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</si>
  <si>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</si>
  <si>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</si>
  <si>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</si>
  <si>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</si>
  <si>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</si>
  <si>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</si>
  <si>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</si>
  <si>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</si>
  <si>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</si>
  <si>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</si>
  <si>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</si>
  <si>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</si>
  <si>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</si>
  <si>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</si>
  <si>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</si>
  <si>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</si>
  <si>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</si>
  <si>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</si>
  <si>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</si>
  <si>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</si>
  <si>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</si>
  <si>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</si>
  <si>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</si>
  <si>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</si>
  <si>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</si>
  <si>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</si>
  <si>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</si>
  <si>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</si>
  <si>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</si>
  <si>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</si>
  <si>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</si>
  <si>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</si>
  <si>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</si>
  <si>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</si>
  <si>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</si>
  <si>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</si>
  <si>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</si>
  <si>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</si>
  <si>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</si>
  <si>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</si>
  <si>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</si>
  <si>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</si>
  <si>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</si>
  <si>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</si>
  <si>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</si>
  <si>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</si>
  <si>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</si>
  <si>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</si>
  <si>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</si>
  <si>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</si>
  <si>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</si>
  <si>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</si>
  <si>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</si>
  <si>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</si>
  <si>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</si>
  <si>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</si>
  <si>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</si>
  <si>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</si>
  <si>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</si>
  <si>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</si>
  <si>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</si>
  <si>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</si>
  <si>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</si>
  <si>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</si>
  <si>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</si>
  <si>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</si>
  <si>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</si>
  <si>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</si>
  <si>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</si>
  <si>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</si>
  <si>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</si>
  <si>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</si>
  <si>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</si>
  <si>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</si>
  <si>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</si>
  <si>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</si>
  <si>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</si>
  <si>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</si>
  <si>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</si>
  <si>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</si>
  <si>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</si>
  <si>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</si>
  <si>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</si>
  <si>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</si>
  <si>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</si>
  <si>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</si>
  <si>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</si>
  <si>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</si>
  <si>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</si>
  <si>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</si>
  <si>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</si>
  <si>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</si>
  <si>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</si>
  <si>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</si>
  <si>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</si>
  <si>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</si>
  <si>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</si>
  <si>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</si>
  <si>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</si>
  <si>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</si>
  <si>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</si>
  <si>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</si>
  <si>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</si>
  <si>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</si>
  <si>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</si>
  <si>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</si>
  <si>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</si>
  <si>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</si>
  <si>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</si>
  <si>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</si>
  <si>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</si>
  <si>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</si>
  <si>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</si>
  <si>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</si>
  <si>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</si>
  <si>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</si>
  <si>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</si>
  <si>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</si>
  <si>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</si>
  <si>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</si>
  <si>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</si>
  <si>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</si>
  <si>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</si>
  <si>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</si>
  <si>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</si>
  <si>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</si>
  <si>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</si>
  <si>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</si>
  <si>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</si>
  <si>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</si>
  <si>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</si>
  <si>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</si>
  <si>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</si>
  <si>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</si>
  <si>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</si>
  <si>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</si>
  <si>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</si>
  <si>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</si>
  <si>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</si>
  <si>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</si>
  <si>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</si>
  <si>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</si>
  <si>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</si>
  <si>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</si>
  <si>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</si>
  <si>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</si>
  <si>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</si>
  <si>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</si>
  <si>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</si>
  <si>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</si>
  <si>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</si>
  <si>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</si>
  <si>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</si>
  <si>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</si>
  <si>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</si>
  <si>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</si>
  <si>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</si>
  <si>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</si>
  <si>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</si>
  <si>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</si>
  <si>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</si>
  <si>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</si>
  <si>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</si>
  <si>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</si>
  <si>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</si>
  <si>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</si>
  <si>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</si>
  <si>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</si>
  <si>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</si>
  <si>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</si>
  <si>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</si>
  <si>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</si>
  <si>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</si>
  <si>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</si>
  <si>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</si>
  <si>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</si>
  <si>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</si>
  <si>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</si>
  <si>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</si>
  <si>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</si>
  <si>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</si>
  <si>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</si>
  <si>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</si>
  <si>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</si>
  <si>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</si>
  <si>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</si>
  <si>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</si>
  <si>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</si>
  <si>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</si>
  <si>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</si>
  <si>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</si>
  <si>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</si>
  <si>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</si>
  <si>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</si>
  <si>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</si>
  <si>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</si>
  <si>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</si>
  <si>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</si>
  <si>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</si>
  <si>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</si>
  <si>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</si>
  <si>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</si>
  <si>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</si>
  <si>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</si>
  <si>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</si>
  <si>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</si>
  <si>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</si>
  <si>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</si>
  <si>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</si>
  <si>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</si>
  <si>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</si>
  <si>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</si>
  <si>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</si>
  <si>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</si>
  <si>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</si>
  <si>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</si>
  <si>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</si>
  <si>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</si>
  <si>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</si>
  <si>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</si>
  <si>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</si>
  <si>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</si>
  <si>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</si>
  <si>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</si>
  <si>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</si>
  <si>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</si>
  <si>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</si>
  <si>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</si>
  <si>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</si>
  <si>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</si>
  <si>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</si>
  <si>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</si>
  <si>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</si>
  <si>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</si>
  <si>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</si>
  <si>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</si>
  <si>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</si>
  <si>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</si>
  <si>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</si>
  <si>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</si>
  <si>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</si>
  <si>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</si>
  <si>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</si>
  <si>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</si>
  <si>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</si>
  <si>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</si>
  <si>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</si>
  <si>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</si>
  <si>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</si>
  <si>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</si>
  <si>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</si>
  <si>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</si>
  <si>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</si>
  <si>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</si>
  <si>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</si>
  <si>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</si>
  <si>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</si>
  <si>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</si>
  <si>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</si>
  <si>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</si>
  <si>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</si>
  <si>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</si>
  <si>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</si>
  <si>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</si>
  <si>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</si>
  <si>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</si>
  <si>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</si>
  <si>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</si>
  <si>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</si>
  <si>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</si>
  <si>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</si>
  <si>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</si>
  <si>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</si>
  <si>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</si>
  <si>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</si>
  <si>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</si>
  <si>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</si>
  <si>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</si>
  <si>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</si>
  <si>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</si>
  <si>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</si>
  <si>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</si>
  <si>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</si>
  <si>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</si>
  <si>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</si>
  <si>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</si>
  <si>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</si>
  <si>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</si>
  <si>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</si>
  <si>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</si>
  <si>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</si>
  <si>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</si>
  <si>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</si>
  <si>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</si>
  <si>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</si>
  <si>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</si>
  <si>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</si>
  <si>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</si>
  <si>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</si>
  <si>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</si>
  <si>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</si>
  <si>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</si>
  <si>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</si>
  <si>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</si>
  <si>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</si>
  <si>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</si>
  <si>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</si>
  <si>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</si>
  <si>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</si>
  <si>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</si>
  <si>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</si>
  <si>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</si>
  <si>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</si>
  <si>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</si>
  <si>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</si>
  <si>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</si>
  <si>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</si>
  <si>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</si>
  <si>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</si>
  <si>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</si>
  <si>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</si>
  <si>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</si>
  <si>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</si>
  <si>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</si>
  <si>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</si>
  <si>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</si>
  <si>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</si>
  <si>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</si>
  <si>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</si>
  <si>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</si>
  <si>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</si>
  <si>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</si>
  <si>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</si>
  <si>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</si>
  <si>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</si>
  <si>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</si>
  <si>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</si>
  <si>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</si>
  <si>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</si>
  <si>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</si>
  <si>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</si>
  <si>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</si>
  <si>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</si>
  <si>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</si>
  <si>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</si>
  <si>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</si>
  <si>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</si>
  <si>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</si>
  <si>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</si>
  <si>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</si>
  <si>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</si>
  <si>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</si>
  <si>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</si>
  <si>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</si>
  <si>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</si>
  <si>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</si>
  <si>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</si>
  <si>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</si>
  <si>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</si>
  <si>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</si>
  <si>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</si>
  <si>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</si>
  <si>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</si>
  <si>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</si>
  <si>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</si>
  <si>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</si>
  <si>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</si>
  <si>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</si>
  <si>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</si>
  <si>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</si>
  <si>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</si>
  <si>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</si>
  <si>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</si>
  <si>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</si>
  <si>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女性就業支援全国展開事業（土地建物借料等）</t>
    <phoneticPr fontId="5"/>
  </si>
  <si>
    <t>雇用環境・均等局</t>
    <phoneticPr fontId="5"/>
  </si>
  <si>
    <t>厚生労働省</t>
  </si>
  <si>
    <t>雇用機会均等課</t>
    <phoneticPr fontId="5"/>
  </si>
  <si>
    <t>雇用機会均等課長
渡辺　正道</t>
    <rPh sb="9" eb="11">
      <t>ワタナベ</t>
    </rPh>
    <rPh sb="12" eb="14">
      <t>マサミチ</t>
    </rPh>
    <phoneticPr fontId="5"/>
  </si>
  <si>
    <t>○</t>
  </si>
  <si>
    <t>・労働者災害補償保険法第29条第1項第3号
・雇用保険法第62条第1項第5号</t>
    <phoneticPr fontId="5"/>
  </si>
  <si>
    <t>-</t>
  </si>
  <si>
    <t>-</t>
    <phoneticPr fontId="5"/>
  </si>
  <si>
    <t>国有財産法第15条に基づき、国有財産である土地に所属会計を異にする国有財産の建物が建っている場合、その土地を使用するためには有償で処理する必要があるとともに、建物を適切に維持管理するためには設備保守や警備等が必要であるため。</t>
    <phoneticPr fontId="5"/>
  </si>
  <si>
    <t>所属会計の異なる土地を使用するため、行政財産の使用許可の申請を行い承認を受け、使用料を会計間（労働保険特別会計から一般会計）で振替えている。　また、建物の設備保守業務を民間等に委託している。</t>
    <phoneticPr fontId="5"/>
  </si>
  <si>
    <t>-</t>
    <phoneticPr fontId="5"/>
  </si>
  <si>
    <t>-</t>
    <phoneticPr fontId="5"/>
  </si>
  <si>
    <t>-</t>
    <phoneticPr fontId="5"/>
  </si>
  <si>
    <t>-</t>
    <phoneticPr fontId="5"/>
  </si>
  <si>
    <t>-</t>
    <phoneticPr fontId="5"/>
  </si>
  <si>
    <t>土地建物借料（雇用）</t>
    <phoneticPr fontId="5"/>
  </si>
  <si>
    <t>庁費（雇用）</t>
    <phoneticPr fontId="5"/>
  </si>
  <si>
    <t>土地建物借料（労災）</t>
    <phoneticPr fontId="5"/>
  </si>
  <si>
    <t>庁費（労災）</t>
    <phoneticPr fontId="5"/>
  </si>
  <si>
    <t>諸謝金（労災）</t>
    <rPh sb="0" eb="1">
      <t>ショ</t>
    </rPh>
    <rPh sb="1" eb="3">
      <t>シャキン</t>
    </rPh>
    <rPh sb="4" eb="6">
      <t>ロウサイ</t>
    </rPh>
    <phoneticPr fontId="5"/>
  </si>
  <si>
    <t>-</t>
    <phoneticPr fontId="5"/>
  </si>
  <si>
    <t>-</t>
    <phoneticPr fontId="5"/>
  </si>
  <si>
    <t>-</t>
    <phoneticPr fontId="5"/>
  </si>
  <si>
    <t>-</t>
    <phoneticPr fontId="5"/>
  </si>
  <si>
    <t>本事業は女性就業全国展開事業に資するための土地賃借料及び保守について必要な事務的経費であることから、定量的な目標を設定するのは困難である。</t>
    <phoneticPr fontId="5"/>
  </si>
  <si>
    <t>適正な執行の観点からコスト削減に努め、その結果に基づいた次年度以降の予算額への反映。平成29～令和元年度、概ね執行実績を反映した予算額となっている。</t>
    <rPh sb="47" eb="49">
      <t>レイワ</t>
    </rPh>
    <rPh sb="49" eb="51">
      <t>ガンネン</t>
    </rPh>
    <rPh sb="50" eb="52">
      <t>ネンド</t>
    </rPh>
    <phoneticPr fontId="5"/>
  </si>
  <si>
    <t>執行実績に基づく次年度予算額への反映</t>
    <phoneticPr fontId="5"/>
  </si>
  <si>
    <t>各年度の予算額（実績）</t>
    <rPh sb="0" eb="3">
      <t>カクネンド</t>
    </rPh>
    <rPh sb="4" eb="6">
      <t>ヨサン</t>
    </rPh>
    <rPh sb="6" eb="7">
      <t>ガク</t>
    </rPh>
    <rPh sb="8" eb="10">
      <t>ジッセキ</t>
    </rPh>
    <phoneticPr fontId="5"/>
  </si>
  <si>
    <t>百万円</t>
    <rPh sb="0" eb="1">
      <t>ヒャク</t>
    </rPh>
    <rPh sb="1" eb="3">
      <t>マンエン</t>
    </rPh>
    <phoneticPr fontId="5"/>
  </si>
  <si>
    <t>土地借料の支出及び施設の維持管理</t>
    <rPh sb="0" eb="2">
      <t>トチ</t>
    </rPh>
    <rPh sb="2" eb="4">
      <t>シャクリョウ</t>
    </rPh>
    <rPh sb="5" eb="7">
      <t>シシュツ</t>
    </rPh>
    <rPh sb="7" eb="8">
      <t>オヨ</t>
    </rPh>
    <rPh sb="9" eb="11">
      <t>シセツ</t>
    </rPh>
    <rPh sb="12" eb="14">
      <t>イジ</t>
    </rPh>
    <rPh sb="14" eb="16">
      <t>カンリ</t>
    </rPh>
    <phoneticPr fontId="5"/>
  </si>
  <si>
    <t>％</t>
    <phoneticPr fontId="5"/>
  </si>
  <si>
    <t>％</t>
    <phoneticPr fontId="5"/>
  </si>
  <si>
    <t>-</t>
    <phoneticPr fontId="5"/>
  </si>
  <si>
    <t>施設の管理経費（土地借料除く）（X）（百万円）
／延べ床面積（Y）　　　　　　　　　　　　　　</t>
    <phoneticPr fontId="5"/>
  </si>
  <si>
    <t>労働者が安全で健康に働くことができる職場づくりを推進すること（Ⅲ-2）
男女労働者の均等な機会と待遇の確保対策、女性の活躍推進、仕事と家庭の両立支援等を推進すること（Ⅳ-1）</t>
    <phoneticPr fontId="5"/>
  </si>
  <si>
    <t>労働者が安全で健康に働くことができる職場づくりを推進すること（Ⅲ-2-1）
男女労働者の均等な機会と待遇の確保対策、女性の活躍推進、仕事と家庭の両立支援等を推進すること（Ⅳ-1-1）</t>
    <phoneticPr fontId="5"/>
  </si>
  <si>
    <t>労働災害による死亡者数</t>
    <phoneticPr fontId="5"/>
  </si>
  <si>
    <t>労働災害による死傷者数（休業4日以上）</t>
    <phoneticPr fontId="5"/>
  </si>
  <si>
    <t>人</t>
    <rPh sb="0" eb="1">
      <t>ニン</t>
    </rPh>
    <phoneticPr fontId="5"/>
  </si>
  <si>
    <t>-</t>
    <phoneticPr fontId="5"/>
  </si>
  <si>
    <t>-</t>
    <phoneticPr fontId="5"/>
  </si>
  <si>
    <t>「女性就業支援全国展開事業」に資するための土地使用料及び建物保守経費。
働く女性が就業意欲を失うことなく、健康を保持増進し、その能力を伸張・発揮できる環境整備に寄与し、労働者が安心して働くことができる職場づくりの推進につながる。</t>
    <phoneticPr fontId="5"/>
  </si>
  <si>
    <t>-</t>
    <phoneticPr fontId="5"/>
  </si>
  <si>
    <t>-</t>
    <phoneticPr fontId="5"/>
  </si>
  <si>
    <t>-</t>
    <phoneticPr fontId="5"/>
  </si>
  <si>
    <t>-</t>
    <phoneticPr fontId="5"/>
  </si>
  <si>
    <t>-</t>
    <phoneticPr fontId="5"/>
  </si>
  <si>
    <t>-</t>
    <phoneticPr fontId="5"/>
  </si>
  <si>
    <t>本事業は、女性就業支援全国展開事業の実施に必要な経費である。</t>
    <phoneticPr fontId="5"/>
  </si>
  <si>
    <t>本事業は、特別会計の建物が一般会計の土地に建っていることによる土地使用料と、国有財産の維持管理費用であるので、国以外が実施することは不適当である。</t>
    <phoneticPr fontId="5"/>
  </si>
  <si>
    <t>有</t>
  </si>
  <si>
    <t>一般競争入札等によりコストの削減を図っている。</t>
    <phoneticPr fontId="5"/>
  </si>
  <si>
    <t>‐</t>
  </si>
  <si>
    <t>土地使用料と建物の維持管理費用のみに限定されている。</t>
    <phoneticPr fontId="5"/>
  </si>
  <si>
    <t>一般競争入札（最低価格落札方式）等により契約額が予定価格より下回ったため、不用額が出たもの。</t>
    <phoneticPr fontId="5"/>
  </si>
  <si>
    <t>△</t>
  </si>
  <si>
    <t xml:space="preserve">当初見込みに見合った活動実績となっている。         </t>
    <phoneticPr fontId="5"/>
  </si>
  <si>
    <t>女性就業支援全国展開事業</t>
    <phoneticPr fontId="5"/>
  </si>
  <si>
    <t>女性就業支援全国展開事業（所管：雇用環境・均等局）は、女性の就業促進及び健康保持増進に資するための事業として実施している。
本件の女性就業支援全国展開事業（土地建物借料等）は、土地や施設の維持管理を行っている事業である。</t>
    <phoneticPr fontId="5"/>
  </si>
  <si>
    <t>女性就業支援全国展開事業を実施するための土地借料及び施設維持管理費であり、年間を通じて事業を実施しているため活動実績は１００％である。</t>
    <phoneticPr fontId="5"/>
  </si>
  <si>
    <t>土地借料については、国有財産部局長が算出した使用料に基づき支出していることから改善は困難であるが、施設管理費については、少額の支出以外は一般競争入札を実施するとともに、必要な経費について適切に予算要求を行ってまいりたい。</t>
    <phoneticPr fontId="5"/>
  </si>
  <si>
    <t>72</t>
    <phoneticPr fontId="5"/>
  </si>
  <si>
    <t>914</t>
    <phoneticPr fontId="5"/>
  </si>
  <si>
    <t>408</t>
    <phoneticPr fontId="5"/>
  </si>
  <si>
    <t>416</t>
    <phoneticPr fontId="5"/>
  </si>
  <si>
    <t>411</t>
    <phoneticPr fontId="5"/>
  </si>
  <si>
    <t>411</t>
    <phoneticPr fontId="5"/>
  </si>
  <si>
    <t>0415</t>
    <phoneticPr fontId="5"/>
  </si>
  <si>
    <t>A.厚生労働省一般会計</t>
    <rPh sb="2" eb="7">
      <t>コウセイロウドウショウ</t>
    </rPh>
    <rPh sb="7" eb="9">
      <t>イッパン</t>
    </rPh>
    <rPh sb="9" eb="11">
      <t>カイケイ</t>
    </rPh>
    <phoneticPr fontId="5"/>
  </si>
  <si>
    <t>土地使用料</t>
    <rPh sb="0" eb="2">
      <t>トチ</t>
    </rPh>
    <rPh sb="2" eb="5">
      <t>シヨウリョウ</t>
    </rPh>
    <phoneticPr fontId="5"/>
  </si>
  <si>
    <t>庁費</t>
    <rPh sb="0" eb="1">
      <t>チョウ</t>
    </rPh>
    <rPh sb="1" eb="2">
      <t>ヒ</t>
    </rPh>
    <phoneticPr fontId="5"/>
  </si>
  <si>
    <t>建物設備運転保守管理、常駐警備及び清掃業務</t>
    <phoneticPr fontId="5"/>
  </si>
  <si>
    <t>-</t>
    <phoneticPr fontId="5"/>
  </si>
  <si>
    <t>-</t>
    <phoneticPr fontId="5"/>
  </si>
  <si>
    <t>建物設備運転保守管理、常駐警備及び清掃作業</t>
    <rPh sb="0" eb="2">
      <t>タテモノ</t>
    </rPh>
    <rPh sb="2" eb="4">
      <t>セツビ</t>
    </rPh>
    <rPh sb="4" eb="6">
      <t>ウンテン</t>
    </rPh>
    <rPh sb="6" eb="8">
      <t>ホシュ</t>
    </rPh>
    <rPh sb="8" eb="10">
      <t>カンリ</t>
    </rPh>
    <rPh sb="11" eb="13">
      <t>ジョウチュウ</t>
    </rPh>
    <rPh sb="13" eb="15">
      <t>ケイビ</t>
    </rPh>
    <rPh sb="15" eb="16">
      <t>オヨ</t>
    </rPh>
    <rPh sb="17" eb="19">
      <t>セイソウ</t>
    </rPh>
    <rPh sb="19" eb="21">
      <t>サギョウ</t>
    </rPh>
    <phoneticPr fontId="5"/>
  </si>
  <si>
    <t>-</t>
    <phoneticPr fontId="5"/>
  </si>
  <si>
    <t>東京電力エナジーパートナー株式会社</t>
    <rPh sb="0" eb="2">
      <t>トウキョウ</t>
    </rPh>
    <rPh sb="2" eb="4">
      <t>デンリョク</t>
    </rPh>
    <rPh sb="13" eb="15">
      <t>カブシキ</t>
    </rPh>
    <rPh sb="15" eb="17">
      <t>カイシャ</t>
    </rPh>
    <phoneticPr fontId="5"/>
  </si>
  <si>
    <t>電気料金</t>
    <rPh sb="0" eb="2">
      <t>デンキ</t>
    </rPh>
    <rPh sb="2" eb="4">
      <t>リョウキン</t>
    </rPh>
    <phoneticPr fontId="5"/>
  </si>
  <si>
    <t>東京ガス株式会社</t>
    <rPh sb="0" eb="2">
      <t>トウキョウ</t>
    </rPh>
    <rPh sb="4" eb="6">
      <t>カブシキ</t>
    </rPh>
    <rPh sb="6" eb="8">
      <t>カイシャ</t>
    </rPh>
    <phoneticPr fontId="5"/>
  </si>
  <si>
    <t>ガス料金</t>
    <rPh sb="2" eb="4">
      <t>リョウキン</t>
    </rPh>
    <phoneticPr fontId="5"/>
  </si>
  <si>
    <t>-</t>
    <phoneticPr fontId="5"/>
  </si>
  <si>
    <t>-</t>
    <phoneticPr fontId="5"/>
  </si>
  <si>
    <t>東京都水道局</t>
    <rPh sb="0" eb="3">
      <t>トウキョウト</t>
    </rPh>
    <rPh sb="3" eb="6">
      <t>スイドウキョク</t>
    </rPh>
    <phoneticPr fontId="5"/>
  </si>
  <si>
    <t>水道料金</t>
    <rPh sb="0" eb="2">
      <t>スイドウ</t>
    </rPh>
    <rPh sb="2" eb="4">
      <t>リョウキン</t>
    </rPh>
    <phoneticPr fontId="5"/>
  </si>
  <si>
    <t>-</t>
    <phoneticPr fontId="5"/>
  </si>
  <si>
    <t>セコム株式会社</t>
    <rPh sb="3" eb="5">
      <t>カブシキ</t>
    </rPh>
    <rPh sb="5" eb="7">
      <t>カイシャ</t>
    </rPh>
    <phoneticPr fontId="5"/>
  </si>
  <si>
    <t>機械警備</t>
    <rPh sb="0" eb="2">
      <t>キカイ</t>
    </rPh>
    <rPh sb="2" eb="4">
      <t>ケイビ</t>
    </rPh>
    <phoneticPr fontId="5"/>
  </si>
  <si>
    <t>-</t>
    <phoneticPr fontId="5"/>
  </si>
  <si>
    <t>株式会社ケーズモビリティ</t>
    <rPh sb="0" eb="2">
      <t>カブシキ</t>
    </rPh>
    <rPh sb="2" eb="4">
      <t>カイシャ</t>
    </rPh>
    <phoneticPr fontId="5"/>
  </si>
  <si>
    <t>大型冷暖房機保守点検業務</t>
  </si>
  <si>
    <t>株式会社ミクニ商会</t>
    <rPh sb="0" eb="2">
      <t>カブシキ</t>
    </rPh>
    <rPh sb="2" eb="4">
      <t>カイシャ</t>
    </rPh>
    <rPh sb="7" eb="9">
      <t>ショウカイ</t>
    </rPh>
    <phoneticPr fontId="5"/>
  </si>
  <si>
    <t>衛生消耗品</t>
    <rPh sb="0" eb="2">
      <t>エイセイ</t>
    </rPh>
    <rPh sb="2" eb="5">
      <t>ショウモウヒン</t>
    </rPh>
    <phoneticPr fontId="5"/>
  </si>
  <si>
    <t>株式会社ノーユー社</t>
    <rPh sb="0" eb="2">
      <t>カブシキ</t>
    </rPh>
    <rPh sb="2" eb="4">
      <t>カイシャ</t>
    </rPh>
    <rPh sb="8" eb="9">
      <t>シャ</t>
    </rPh>
    <phoneticPr fontId="5"/>
  </si>
  <si>
    <t>潅水設備保守点検業務</t>
  </si>
  <si>
    <t>植栽管理</t>
    <rPh sb="0" eb="2">
      <t>ショクサイ</t>
    </rPh>
    <rPh sb="2" eb="4">
      <t>カンリ</t>
    </rPh>
    <phoneticPr fontId="5"/>
  </si>
  <si>
    <t>株式会社日本協力</t>
    <rPh sb="0" eb="2">
      <t>カブシキ</t>
    </rPh>
    <rPh sb="2" eb="4">
      <t>カイシャ</t>
    </rPh>
    <rPh sb="4" eb="6">
      <t>ニホン</t>
    </rPh>
    <rPh sb="6" eb="8">
      <t>キョウリョク</t>
    </rPh>
    <phoneticPr fontId="5"/>
  </si>
  <si>
    <t>一般・産業廃棄物収集</t>
    <phoneticPr fontId="5"/>
  </si>
  <si>
    <t>厚生労働省一般会計</t>
    <phoneticPr fontId="5"/>
  </si>
  <si>
    <t>土地使用料</t>
    <phoneticPr fontId="5"/>
  </si>
  <si>
    <t>-</t>
    <phoneticPr fontId="5"/>
  </si>
  <si>
    <t>円</t>
    <rPh sb="0" eb="1">
      <t>エン</t>
    </rPh>
    <phoneticPr fontId="5"/>
  </si>
  <si>
    <t>　　X/Y</t>
    <phoneticPr fontId="5"/>
  </si>
  <si>
    <t>16/8,322</t>
    <phoneticPr fontId="5"/>
  </si>
  <si>
    <t>39/8,322</t>
    <phoneticPr fontId="5"/>
  </si>
  <si>
    <t>14/8,322</t>
    <phoneticPr fontId="5"/>
  </si>
  <si>
    <t>株式会社ユニバーサル園芸社</t>
    <rPh sb="0" eb="2">
      <t>カブシキ</t>
    </rPh>
    <rPh sb="2" eb="4">
      <t>カイシャ</t>
    </rPh>
    <rPh sb="10" eb="13">
      <t>エンゲイシャ</t>
    </rPh>
    <phoneticPr fontId="5"/>
  </si>
  <si>
    <t>B.株式会社グローバルステージ</t>
    <rPh sb="2" eb="4">
      <t>カブシキ</t>
    </rPh>
    <rPh sb="4" eb="6">
      <t>カイシャ</t>
    </rPh>
    <phoneticPr fontId="5"/>
  </si>
  <si>
    <t>株式会社グローバルステージ</t>
    <rPh sb="0" eb="2">
      <t>カブシキ</t>
    </rPh>
    <rPh sb="2" eb="4">
      <t>カイシャ</t>
    </rPh>
    <phoneticPr fontId="5"/>
  </si>
  <si>
    <t>13/8,322</t>
    <phoneticPr fontId="5"/>
  </si>
  <si>
    <t>土地使用料（特別会計から一般会計に振替）</t>
    <rPh sb="0" eb="2">
      <t>トチ</t>
    </rPh>
    <rPh sb="2" eb="5">
      <t>シヨウリョウ</t>
    </rPh>
    <rPh sb="6" eb="8">
      <t>トクベツ</t>
    </rPh>
    <rPh sb="8" eb="10">
      <t>カイケイ</t>
    </rPh>
    <rPh sb="12" eb="14">
      <t>イッパン</t>
    </rPh>
    <rPh sb="14" eb="16">
      <t>カイケイ</t>
    </rPh>
    <rPh sb="17" eb="18">
      <t>フ</t>
    </rPh>
    <rPh sb="18" eb="19">
      <t>カ</t>
    </rPh>
    <phoneticPr fontId="5"/>
  </si>
  <si>
    <t>419</t>
    <phoneticPr fontId="5"/>
  </si>
  <si>
    <t>女性労働者の健康保持増進の支援事業及び女性の就業支援事業を行う施設の運用のため必要な事業であり、優先度は高い。</t>
    <rPh sb="19" eb="21">
      <t>ジョセイ</t>
    </rPh>
    <rPh sb="22" eb="24">
      <t>シュウギョウ</t>
    </rPh>
    <rPh sb="24" eb="26">
      <t>シエン</t>
    </rPh>
    <rPh sb="26" eb="28">
      <t>ジギョウ</t>
    </rPh>
    <phoneticPr fontId="5"/>
  </si>
  <si>
    <t>土地建物借料については、支出先が限定されている。庁費については、一般競争入札を実施しているが、少額のものについては法令等に基づき随意契約のうえ実施している。また、一者応札となった入札案件については、複数者が応札できるよう、仕様書の内容等について検討する。</t>
    <rPh sb="47" eb="49">
      <t>ショウガク</t>
    </rPh>
    <rPh sb="57" eb="59">
      <t>ホウレイ</t>
    </rPh>
    <rPh sb="59" eb="60">
      <t>トウ</t>
    </rPh>
    <rPh sb="61" eb="62">
      <t>モト</t>
    </rPh>
    <rPh sb="64" eb="66">
      <t>ズイイ</t>
    </rPh>
    <rPh sb="66" eb="68">
      <t>ケイヤク</t>
    </rPh>
    <rPh sb="71" eb="73">
      <t>ジッシ</t>
    </rPh>
    <phoneticPr fontId="5"/>
  </si>
  <si>
    <t>労災保険料及び雇用保険料を財源に、女性労働者の健康保持増進の支援事業及び女性の就業支援事業を行う施設の土地使用及び施設維持管理を行う事業であるため、受益者との負担関係は妥当である。</t>
    <phoneticPr fontId="5"/>
  </si>
  <si>
    <t>執行実績に基づく次年度予算額への反映ができていない要因として、庁費に係る不用となった要因分析の精査等が十分ではなかったこと等がある。</t>
    <rPh sb="0" eb="2">
      <t>シッコウ</t>
    </rPh>
    <rPh sb="2" eb="4">
      <t>ジッセキ</t>
    </rPh>
    <rPh sb="5" eb="6">
      <t>モト</t>
    </rPh>
    <rPh sb="8" eb="11">
      <t>ジネンド</t>
    </rPh>
    <rPh sb="11" eb="14">
      <t>ヨサンガク</t>
    </rPh>
    <rPh sb="16" eb="18">
      <t>ハンエイ</t>
    </rPh>
    <rPh sb="25" eb="27">
      <t>ヨウイン</t>
    </rPh>
    <rPh sb="31" eb="32">
      <t>チョウ</t>
    </rPh>
    <rPh sb="32" eb="33">
      <t>ヒ</t>
    </rPh>
    <rPh sb="34" eb="35">
      <t>カカ</t>
    </rPh>
    <rPh sb="36" eb="38">
      <t>フヨウ</t>
    </rPh>
    <rPh sb="42" eb="44">
      <t>ヨウイン</t>
    </rPh>
    <rPh sb="44" eb="46">
      <t>ブンセキ</t>
    </rPh>
    <rPh sb="47" eb="49">
      <t>セイサ</t>
    </rPh>
    <rPh sb="49" eb="50">
      <t>トウ</t>
    </rPh>
    <rPh sb="51" eb="53">
      <t>ジュウブン</t>
    </rPh>
    <rPh sb="61" eb="62">
      <t>トウ</t>
    </rPh>
    <phoneticPr fontId="5"/>
  </si>
  <si>
    <t>成果実績が目標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phoneticPr fontId="5"/>
  </si>
  <si>
    <t>点検対象外</t>
    <rPh sb="0" eb="5">
      <t>テンケンタイショウガイ</t>
    </rPh>
    <phoneticPr fontId="5"/>
  </si>
  <si>
    <t>執行率低調の要因は契約差額によるもの。引き続き適正な執行に努めてまいりたい。</t>
    <rPh sb="0" eb="2">
      <t>シッコウ</t>
    </rPh>
    <rPh sb="2" eb="3">
      <t>リツ</t>
    </rPh>
    <rPh sb="3" eb="5">
      <t>テイチョウ</t>
    </rPh>
    <rPh sb="6" eb="8">
      <t>ヨウイン</t>
    </rPh>
    <rPh sb="9" eb="11">
      <t>ケイヤク</t>
    </rPh>
    <rPh sb="11" eb="13">
      <t>サガク</t>
    </rPh>
    <rPh sb="19" eb="20">
      <t>ヒ</t>
    </rPh>
    <rPh sb="21" eb="22">
      <t>ツヅ</t>
    </rPh>
    <rPh sb="23" eb="25">
      <t>テキセイ</t>
    </rPh>
    <rPh sb="26" eb="28">
      <t>シッコウ</t>
    </rPh>
    <rPh sb="29" eb="30">
      <t>ツト</t>
    </rPh>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</si>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</sst>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77230</xdr:colOff>
      <xdr:row>742</xdr:row>
      <xdr:rowOff>25744</xdr:rowOff>
    </xdr:from>
    <xdr:to>
      <xdr:col>33</xdr:col>
      <xdr:colOff>164625</xdr:colOff>
      <xdr:row>745</xdr:row>
      <xdr:rowOff>87816</xdr:rowOff>
    </xdr:to>
    <xdr:sp macro="" textlink="">
      <xdr:nvSpPr>
        <xdr:cNvPr id="2" name="正方形/長方形 1"/>
        <xdr:cNvSpPr/>
      </xdr:nvSpPr>
      <xdr:spPr>
        <a:xfrm>
          <a:off x="4196149" y="44458582"/>
          <a:ext cx="2764692" cy="11046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厚生労働省労働保険特別会計</a:t>
          </a:r>
          <a:endParaRPr kumimoji="1" lang="en-US" altLang="ja-JP" sz="1100">
            <a:solidFill>
              <a:sysClr val="windowText" lastClr="000000"/>
            </a:solidFill>
          </a:endParaRPr>
        </a:p>
        <a:p>
          <a:pPr algn="ctr"/>
          <a:r>
            <a:rPr kumimoji="1" lang="en-US" altLang="ja-JP" sz="1100">
              <a:solidFill>
                <a:sysClr val="windowText" lastClr="000000"/>
              </a:solidFill>
            </a:rPr>
            <a:t>47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180203</xdr:colOff>
      <xdr:row>745</xdr:row>
      <xdr:rowOff>167332</xdr:rowOff>
    </xdr:from>
    <xdr:to>
      <xdr:col>32</xdr:col>
      <xdr:colOff>84084</xdr:colOff>
      <xdr:row>748</xdr:row>
      <xdr:rowOff>208630</xdr:rowOff>
    </xdr:to>
    <xdr:sp macro="" textlink="">
      <xdr:nvSpPr>
        <xdr:cNvPr id="3" name="大かっこ 2"/>
        <xdr:cNvSpPr/>
      </xdr:nvSpPr>
      <xdr:spPr>
        <a:xfrm>
          <a:off x="4505068" y="45642771"/>
          <a:ext cx="2169286" cy="108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特別会計の建物が一般会計の土地に建っていることによる土地使用料の支払及び施設の維持管理等</a:t>
          </a:r>
        </a:p>
      </xdr:txBody>
    </xdr:sp>
    <xdr:clientData/>
  </xdr:twoCellAnchor>
  <xdr:twoCellAnchor>
    <xdr:from>
      <xdr:col>33</xdr:col>
      <xdr:colOff>90101</xdr:colOff>
      <xdr:row>745</xdr:row>
      <xdr:rowOff>90102</xdr:rowOff>
    </xdr:from>
    <xdr:to>
      <xdr:col>33</xdr:col>
      <xdr:colOff>90252</xdr:colOff>
      <xdr:row>748</xdr:row>
      <xdr:rowOff>297530</xdr:rowOff>
    </xdr:to>
    <xdr:cxnSp macro="">
      <xdr:nvCxnSpPr>
        <xdr:cNvPr id="5" name="直線矢印コネクタ 4"/>
        <xdr:cNvCxnSpPr/>
      </xdr:nvCxnSpPr>
      <xdr:spPr>
        <a:xfrm flipH="1">
          <a:off x="6886317" y="45565541"/>
          <a:ext cx="151" cy="125003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xdr:colOff>
      <xdr:row>745</xdr:row>
      <xdr:rowOff>102974</xdr:rowOff>
    </xdr:from>
    <xdr:to>
      <xdr:col>21</xdr:col>
      <xdr:colOff>13022</xdr:colOff>
      <xdr:row>748</xdr:row>
      <xdr:rowOff>300912</xdr:rowOff>
    </xdr:to>
    <xdr:cxnSp macro="">
      <xdr:nvCxnSpPr>
        <xdr:cNvPr id="6" name="直線矢印コネクタ 5"/>
        <xdr:cNvCxnSpPr/>
      </xdr:nvCxnSpPr>
      <xdr:spPr>
        <a:xfrm flipH="1">
          <a:off x="4337736" y="45578413"/>
          <a:ext cx="151" cy="12405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128717</xdr:colOff>
      <xdr:row>749</xdr:row>
      <xdr:rowOff>38615</xdr:rowOff>
    </xdr:from>
    <xdr:to>
      <xdr:col>26</xdr:col>
      <xdr:colOff>109441</xdr:colOff>
      <xdr:row>752</xdr:row>
      <xdr:rowOff>155694</xdr:rowOff>
    </xdr:to>
    <xdr:sp macro="" textlink="">
      <xdr:nvSpPr>
        <xdr:cNvPr id="7" name="正方形/長方形 6"/>
        <xdr:cNvSpPr/>
      </xdr:nvSpPr>
      <xdr:spPr>
        <a:xfrm>
          <a:off x="3217906" y="46904189"/>
          <a:ext cx="2246130" cy="11596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Ａ．厚生労働省一般会計</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30</xdr:col>
      <xdr:colOff>25744</xdr:colOff>
      <xdr:row>749</xdr:row>
      <xdr:rowOff>25744</xdr:rowOff>
    </xdr:from>
    <xdr:to>
      <xdr:col>40</xdr:col>
      <xdr:colOff>143629</xdr:colOff>
      <xdr:row>752</xdr:row>
      <xdr:rowOff>165221</xdr:rowOff>
    </xdr:to>
    <xdr:sp macro="" textlink="">
      <xdr:nvSpPr>
        <xdr:cNvPr id="8" name="正方形/長方形 7"/>
        <xdr:cNvSpPr/>
      </xdr:nvSpPr>
      <xdr:spPr>
        <a:xfrm>
          <a:off x="6204122" y="46891318"/>
          <a:ext cx="2177345" cy="11820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a:t>
          </a:r>
          <a:r>
            <a:rPr kumimoji="1" lang="ja-JP" altLang="en-US" sz="1100">
              <a:solidFill>
                <a:schemeClr val="tx1"/>
              </a:solidFill>
            </a:rPr>
            <a:t>会社等（</a:t>
          </a:r>
          <a:r>
            <a:rPr kumimoji="1" lang="en-US" altLang="ja-JP" sz="1100" baseline="0">
              <a:solidFill>
                <a:schemeClr val="tx1"/>
              </a:solidFill>
            </a:rPr>
            <a:t>10</a:t>
          </a:r>
          <a:r>
            <a:rPr kumimoji="1" lang="ja-JP" altLang="en-US" sz="1100">
              <a:solidFill>
                <a:schemeClr val="tx1"/>
              </a:solidFill>
            </a:rPr>
            <a:t>団体）</a:t>
          </a: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14</a:t>
          </a:r>
          <a:r>
            <a:rPr kumimoji="1" lang="ja-JP" altLang="en-US"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16</xdr:col>
      <xdr:colOff>102972</xdr:colOff>
      <xdr:row>746</xdr:row>
      <xdr:rowOff>0</xdr:rowOff>
    </xdr:from>
    <xdr:to>
      <xdr:col>20</xdr:col>
      <xdr:colOff>159402</xdr:colOff>
      <xdr:row>747</xdr:row>
      <xdr:rowOff>48210</xdr:rowOff>
    </xdr:to>
    <xdr:sp macro="" textlink="">
      <xdr:nvSpPr>
        <xdr:cNvPr id="10" name="テキスト ボックス 9"/>
        <xdr:cNvSpPr txBox="1"/>
      </xdr:nvSpPr>
      <xdr:spPr>
        <a:xfrm>
          <a:off x="3398107" y="45822973"/>
          <a:ext cx="880214" cy="395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振替</a:t>
          </a:r>
          <a:r>
            <a:rPr kumimoji="1" lang="en-US" altLang="ja-JP" sz="1100" b="0"/>
            <a:t>】</a:t>
          </a:r>
          <a:endParaRPr kumimoji="1" lang="ja-JP" altLang="en-US" sz="1100" b="0"/>
        </a:p>
      </xdr:txBody>
    </xdr:sp>
    <xdr:clientData/>
  </xdr:twoCellAnchor>
  <xdr:twoCellAnchor>
    <xdr:from>
      <xdr:col>36</xdr:col>
      <xdr:colOff>167331</xdr:colOff>
      <xdr:row>746</xdr:row>
      <xdr:rowOff>321790</xdr:rowOff>
    </xdr:from>
    <xdr:to>
      <xdr:col>49</xdr:col>
      <xdr:colOff>284888</xdr:colOff>
      <xdr:row>748</xdr:row>
      <xdr:rowOff>78738</xdr:rowOff>
    </xdr:to>
    <xdr:sp macro="" textlink="">
      <xdr:nvSpPr>
        <xdr:cNvPr id="11" name="正方形/長方形 10"/>
        <xdr:cNvSpPr/>
      </xdr:nvSpPr>
      <xdr:spPr>
        <a:xfrm>
          <a:off x="7581385" y="46144763"/>
          <a:ext cx="2794854" cy="4520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一般競争入札</a:t>
          </a:r>
          <a:r>
            <a:rPr kumimoji="1" lang="ja-JP" altLang="en-US" sz="1100">
              <a:solidFill>
                <a:sysClr val="windowText" lastClr="000000"/>
              </a:solidFill>
              <a:latin typeface="+mn-lt"/>
              <a:ea typeface="+mn-ea"/>
              <a:cs typeface="+mn-cs"/>
            </a:rPr>
            <a:t>等</a:t>
          </a:r>
          <a:r>
            <a:rPr kumimoji="1" lang="en-US" altLang="ja-JP" sz="1100">
              <a:solidFill>
                <a:sysClr val="windowText" lastClr="000000"/>
              </a:solidFill>
            </a:rPr>
            <a:t>】</a:t>
          </a:r>
        </a:p>
      </xdr:txBody>
    </xdr:sp>
    <xdr:clientData/>
  </xdr:twoCellAnchor>
  <xdr:twoCellAnchor>
    <xdr:from>
      <xdr:col>16</xdr:col>
      <xdr:colOff>90102</xdr:colOff>
      <xdr:row>753</xdr:row>
      <xdr:rowOff>12872</xdr:rowOff>
    </xdr:from>
    <xdr:to>
      <xdr:col>25</xdr:col>
      <xdr:colOff>202732</xdr:colOff>
      <xdr:row>753</xdr:row>
      <xdr:rowOff>203067</xdr:rowOff>
    </xdr:to>
    <xdr:sp macro="" textlink="">
      <xdr:nvSpPr>
        <xdr:cNvPr id="13" name="大かっこ 12"/>
        <xdr:cNvSpPr/>
      </xdr:nvSpPr>
      <xdr:spPr>
        <a:xfrm>
          <a:off x="3385237" y="48268581"/>
          <a:ext cx="1966144" cy="190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土地借料</a:t>
          </a:r>
        </a:p>
      </xdr:txBody>
    </xdr:sp>
    <xdr:clientData/>
  </xdr:twoCellAnchor>
  <xdr:twoCellAnchor>
    <xdr:from>
      <xdr:col>30</xdr:col>
      <xdr:colOff>64359</xdr:colOff>
      <xdr:row>753</xdr:row>
      <xdr:rowOff>25743</xdr:rowOff>
    </xdr:from>
    <xdr:to>
      <xdr:col>40</xdr:col>
      <xdr:colOff>172819</xdr:colOff>
      <xdr:row>753</xdr:row>
      <xdr:rowOff>186022</xdr:rowOff>
    </xdr:to>
    <xdr:sp macro="" textlink="">
      <xdr:nvSpPr>
        <xdr:cNvPr id="14" name="大かっこ 13"/>
        <xdr:cNvSpPr/>
      </xdr:nvSpPr>
      <xdr:spPr>
        <a:xfrm>
          <a:off x="6242737" y="48281452"/>
          <a:ext cx="2167920" cy="160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施設の維持管理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I34" sqref="BI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433</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523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労働保険特別会計労災勘定、労働保険特別会計雇用勘定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男女共同参画</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7" customHeight="1" x14ac:dyDescent="0.15">
      <c r="A10" s="743" t="s">
        <v>30</v>
      </c>
      <c r="B10" s="744"/>
      <c r="C10" s="744"/>
      <c r="D10" s="744"/>
      <c r="E10" s="744"/>
      <c r="F10" s="744"/>
      <c r="G10" s="676" t="s">
        <v>572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76</v>
      </c>
      <c r="Q13" s="117"/>
      <c r="R13" s="117"/>
      <c r="S13" s="117"/>
      <c r="T13" s="117"/>
      <c r="U13" s="117"/>
      <c r="V13" s="118"/>
      <c r="W13" s="116">
        <v>77</v>
      </c>
      <c r="X13" s="117"/>
      <c r="Y13" s="117"/>
      <c r="Z13" s="117"/>
      <c r="AA13" s="117"/>
      <c r="AB13" s="117"/>
      <c r="AC13" s="118"/>
      <c r="AD13" s="116">
        <v>81</v>
      </c>
      <c r="AE13" s="117"/>
      <c r="AF13" s="117"/>
      <c r="AG13" s="117"/>
      <c r="AH13" s="117"/>
      <c r="AI13" s="117"/>
      <c r="AJ13" s="118"/>
      <c r="AK13" s="116">
        <v>85</v>
      </c>
      <c r="AL13" s="117"/>
      <c r="AM13" s="117"/>
      <c r="AN13" s="117"/>
      <c r="AO13" s="117"/>
      <c r="AP13" s="117"/>
      <c r="AQ13" s="118"/>
      <c r="AR13" s="113">
        <v>85</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573</v>
      </c>
      <c r="Q14" s="117"/>
      <c r="R14" s="117"/>
      <c r="S14" s="117"/>
      <c r="T14" s="117"/>
      <c r="U14" s="117"/>
      <c r="V14" s="118"/>
      <c r="W14" s="116" t="s">
        <v>573</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573</v>
      </c>
      <c r="Q15" s="117"/>
      <c r="R15" s="117"/>
      <c r="S15" s="117"/>
      <c r="T15" s="117"/>
      <c r="U15" s="117"/>
      <c r="V15" s="118"/>
      <c r="W15" s="116" t="s">
        <v>573</v>
      </c>
      <c r="X15" s="117"/>
      <c r="Y15" s="117"/>
      <c r="Z15" s="117"/>
      <c r="AA15" s="117"/>
      <c r="AB15" s="117"/>
      <c r="AC15" s="118"/>
      <c r="AD15" s="116" t="s">
        <v>573</v>
      </c>
      <c r="AE15" s="117"/>
      <c r="AF15" s="117"/>
      <c r="AG15" s="117"/>
      <c r="AH15" s="117"/>
      <c r="AI15" s="117"/>
      <c r="AJ15" s="118"/>
      <c r="AK15" s="116" t="s">
        <v>573</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574</v>
      </c>
      <c r="Q16" s="117"/>
      <c r="R16" s="117"/>
      <c r="S16" s="117"/>
      <c r="T16" s="117"/>
      <c r="U16" s="117"/>
      <c r="V16" s="118"/>
      <c r="W16" s="116" t="s">
        <v>573</v>
      </c>
      <c r="X16" s="117"/>
      <c r="Y16" s="117"/>
      <c r="Z16" s="117"/>
      <c r="AA16" s="117"/>
      <c r="AB16" s="117"/>
      <c r="AC16" s="118"/>
      <c r="AD16" s="116" t="s">
        <v>576</v>
      </c>
      <c r="AE16" s="117"/>
      <c r="AF16" s="117"/>
      <c r="AG16" s="117"/>
      <c r="AH16" s="117"/>
      <c r="AI16" s="117"/>
      <c r="AJ16" s="118"/>
      <c r="AK16" s="116" t="s">
        <v>573</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573</v>
      </c>
      <c r="Q17" s="117"/>
      <c r="R17" s="117"/>
      <c r="S17" s="117"/>
      <c r="T17" s="117"/>
      <c r="U17" s="117"/>
      <c r="V17" s="118"/>
      <c r="W17" s="116" t="s">
        <v>575</v>
      </c>
      <c r="X17" s="117"/>
      <c r="Y17" s="117"/>
      <c r="Z17" s="117"/>
      <c r="AA17" s="117"/>
      <c r="AB17" s="117"/>
      <c r="AC17" s="118"/>
      <c r="AD17" s="116" t="s">
        <v>573</v>
      </c>
      <c r="AE17" s="117"/>
      <c r="AF17" s="117"/>
      <c r="AG17" s="117"/>
      <c r="AH17" s="117"/>
      <c r="AI17" s="117"/>
      <c r="AJ17" s="118"/>
      <c r="AK17" s="116" t="s">
        <v>577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76</v>
      </c>
      <c r="Q18" s="123"/>
      <c r="R18" s="123"/>
      <c r="S18" s="123"/>
      <c r="T18" s="123"/>
      <c r="U18" s="123"/>
      <c r="V18" s="124"/>
      <c r="W18" s="122">
        <f>SUM(W13:AC17)</f>
        <v>77</v>
      </c>
      <c r="X18" s="123"/>
      <c r="Y18" s="123"/>
      <c r="Z18" s="123"/>
      <c r="AA18" s="123"/>
      <c r="AB18" s="123"/>
      <c r="AC18" s="124"/>
      <c r="AD18" s="122">
        <f>SUM(AD13:AJ17)</f>
        <v>81</v>
      </c>
      <c r="AE18" s="123"/>
      <c r="AF18" s="123"/>
      <c r="AG18" s="123"/>
      <c r="AH18" s="123"/>
      <c r="AI18" s="123"/>
      <c r="AJ18" s="124"/>
      <c r="AK18" s="122">
        <f>SUM(AK13:AQ17)</f>
        <v>85</v>
      </c>
      <c r="AL18" s="123"/>
      <c r="AM18" s="123"/>
      <c r="AN18" s="123"/>
      <c r="AO18" s="123"/>
      <c r="AP18" s="123"/>
      <c r="AQ18" s="124"/>
      <c r="AR18" s="122">
        <f>SUM(AR13:AX17)</f>
        <v>85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51</v>
      </c>
      <c r="Q19" s="117"/>
      <c r="R19" s="117"/>
      <c r="S19" s="117"/>
      <c r="T19" s="117"/>
      <c r="U19" s="117"/>
      <c r="V19" s="118"/>
      <c r="W19" s="116">
        <v>50</v>
      </c>
      <c r="X19" s="117"/>
      <c r="Y19" s="117"/>
      <c r="Z19" s="117"/>
      <c r="AA19" s="117"/>
      <c r="AB19" s="117"/>
      <c r="AC19" s="118"/>
      <c r="AD19" s="116">
        <v>47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0.67105263157894735</v>
      </c>
      <c r="Q20" s="540"/>
      <c r="R20" s="540"/>
      <c r="S20" s="540"/>
      <c r="T20" s="540"/>
      <c r="U20" s="540"/>
      <c r="V20" s="540"/>
      <c r="W20" s="540">
        <f t="shared" ref="W20" si="0">IF(W18=0, "-", SUM(W19)/W18)</f>
        <v>0.64935064935064934</v>
      </c>
      <c r="X20" s="540"/>
      <c r="Y20" s="540"/>
      <c r="Z20" s="540"/>
      <c r="AA20" s="540"/>
      <c r="AB20" s="540"/>
      <c r="AC20" s="540"/>
      <c r="AD20" s="540">
        <f t="shared" ref="AD20" si="1">IF(AD18=0, "-", SUM(AD19)/AD18)</f>
        <v>0.58024691358024694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0.67105263157894735</v>
      </c>
      <c r="Q21" s="540"/>
      <c r="R21" s="540"/>
      <c r="S21" s="540"/>
      <c r="T21" s="540"/>
      <c r="U21" s="540"/>
      <c r="V21" s="540"/>
      <c r="W21" s="540">
        <f t="shared" ref="W21" si="2">IF(W19=0, "-", SUM(W19)/SUM(W13,W14))</f>
        <v>0.64935064935064934</v>
      </c>
      <c r="X21" s="540"/>
      <c r="Y21" s="540"/>
      <c r="Z21" s="540"/>
      <c r="AA21" s="540"/>
      <c r="AB21" s="540"/>
      <c r="AC21" s="540"/>
      <c r="AD21" s="540">
        <f t="shared" ref="AD21" si="3">IF(AD19=0, "-", SUM(AD19)/SUM(AD13,AD14))</f>
        <v>0.58024691358024694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578</v>
      </c>
      <c r="H23" s="191"/>
      <c r="I23" s="191"/>
      <c r="J23" s="191"/>
      <c r="K23" s="191"/>
      <c r="L23" s="191"/>
      <c r="M23" s="191"/>
      <c r="N23" s="191"/>
      <c r="O23" s="192"/>
      <c r="P23" s="113">
        <v>39</v>
      </c>
      <c r="Q23" s="114"/>
      <c r="R23" s="114"/>
      <c r="S23" s="114"/>
      <c r="T23" s="114"/>
      <c r="U23" s="114"/>
      <c r="V23" s="115"/>
      <c r="W23" s="113">
        <v>39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579</v>
      </c>
      <c r="H24" s="194"/>
      <c r="I24" s="194"/>
      <c r="J24" s="194"/>
      <c r="K24" s="194"/>
      <c r="L24" s="194"/>
      <c r="M24" s="194"/>
      <c r="N24" s="194"/>
      <c r="O24" s="195"/>
      <c r="P24" s="116">
        <v>33</v>
      </c>
      <c r="Q24" s="117"/>
      <c r="R24" s="117"/>
      <c r="S24" s="117"/>
      <c r="T24" s="117"/>
      <c r="U24" s="117"/>
      <c r="V24" s="118"/>
      <c r="W24" s="116">
        <v>33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580</v>
      </c>
      <c r="H25" s="194"/>
      <c r="I25" s="194"/>
      <c r="J25" s="194"/>
      <c r="K25" s="194"/>
      <c r="L25" s="194"/>
      <c r="M25" s="194"/>
      <c r="N25" s="194"/>
      <c r="O25" s="195"/>
      <c r="P25" s="116">
        <v>7</v>
      </c>
      <c r="Q25" s="117"/>
      <c r="R25" s="117"/>
      <c r="S25" s="117"/>
      <c r="T25" s="117"/>
      <c r="U25" s="117"/>
      <c r="V25" s="118"/>
      <c r="W25" s="116">
        <v>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581</v>
      </c>
      <c r="H26" s="194"/>
      <c r="I26" s="194"/>
      <c r="J26" s="194"/>
      <c r="K26" s="194"/>
      <c r="L26" s="194"/>
      <c r="M26" s="194"/>
      <c r="N26" s="194"/>
      <c r="O26" s="195"/>
      <c r="P26" s="116">
        <v>6</v>
      </c>
      <c r="Q26" s="117"/>
      <c r="R26" s="117"/>
      <c r="S26" s="117"/>
      <c r="T26" s="117"/>
      <c r="U26" s="117"/>
      <c r="V26" s="118"/>
      <c r="W26" s="116">
        <v>6</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582</v>
      </c>
      <c r="H27" s="194"/>
      <c r="I27" s="194"/>
      <c r="J27" s="194"/>
      <c r="K27" s="194"/>
      <c r="L27" s="194"/>
      <c r="M27" s="194"/>
      <c r="N27" s="194"/>
      <c r="O27" s="195"/>
      <c r="P27" s="116">
        <v>0</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85</v>
      </c>
      <c r="Q29" s="117"/>
      <c r="R29" s="117"/>
      <c r="S29" s="117"/>
      <c r="T29" s="117"/>
      <c r="U29" s="117"/>
      <c r="V29" s="118"/>
      <c r="W29" s="222">
        <f>AR13</f>
        <v>85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586</v>
      </c>
      <c r="AR31" s="140"/>
      <c r="AS31" s="141" t="s">
        <v>236</v>
      </c>
      <c r="AT31" s="176"/>
      <c r="AU31" s="275" t="s">
        <v>573</v>
      </c>
      <c r="AV31" s="275"/>
      <c r="AW31" s="383" t="s">
        <v>181</v>
      </c>
      <c r="AX31" s="384"/>
    </row>
    <row r="32" spans="1:50" ht="23.25" customHeight="1" x14ac:dyDescent="0.15">
      <c r="A32" s="516"/>
      <c r="B32" s="514"/>
      <c r="C32" s="514"/>
      <c r="D32" s="514"/>
      <c r="E32" s="514"/>
      <c r="F32" s="515"/>
      <c r="G32" s="541" t="s">
        <v>573</v>
      </c>
      <c r="H32" s="542"/>
      <c r="I32" s="542"/>
      <c r="J32" s="542"/>
      <c r="K32" s="542"/>
      <c r="L32" s="542"/>
      <c r="M32" s="542"/>
      <c r="N32" s="542"/>
      <c r="O32" s="543"/>
      <c r="P32" s="165" t="s">
        <v>583</v>
      </c>
      <c r="Q32" s="165"/>
      <c r="R32" s="165"/>
      <c r="S32" s="165"/>
      <c r="T32" s="165"/>
      <c r="U32" s="165"/>
      <c r="V32" s="165"/>
      <c r="W32" s="165"/>
      <c r="X32" s="236"/>
      <c r="Y32" s="342" t="s">
        <v>12</v>
      </c>
      <c r="Z32" s="550"/>
      <c r="AA32" s="551"/>
      <c r="AB32" s="552" t="s">
        <v>573</v>
      </c>
      <c r="AC32" s="552"/>
      <c r="AD32" s="552"/>
      <c r="AE32" s="368" t="s">
        <v>583</v>
      </c>
      <c r="AF32" s="369"/>
      <c r="AG32" s="369"/>
      <c r="AH32" s="369"/>
      <c r="AI32" s="368" t="s">
        <v>585</v>
      </c>
      <c r="AJ32" s="369"/>
      <c r="AK32" s="369"/>
      <c r="AL32" s="369"/>
      <c r="AM32" s="368" t="s">
        <v>573</v>
      </c>
      <c r="AN32" s="369"/>
      <c r="AO32" s="369"/>
      <c r="AP32" s="369"/>
      <c r="AQ32" s="119" t="s">
        <v>573</v>
      </c>
      <c r="AR32" s="120"/>
      <c r="AS32" s="120"/>
      <c r="AT32" s="121"/>
      <c r="AU32" s="369" t="s">
        <v>573</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584</v>
      </c>
      <c r="AC33" s="523"/>
      <c r="AD33" s="523"/>
      <c r="AE33" s="368" t="s">
        <v>573</v>
      </c>
      <c r="AF33" s="369"/>
      <c r="AG33" s="369"/>
      <c r="AH33" s="369"/>
      <c r="AI33" s="368" t="s">
        <v>573</v>
      </c>
      <c r="AJ33" s="369"/>
      <c r="AK33" s="369"/>
      <c r="AL33" s="369"/>
      <c r="AM33" s="368" t="s">
        <v>573</v>
      </c>
      <c r="AN33" s="369"/>
      <c r="AO33" s="369"/>
      <c r="AP33" s="369"/>
      <c r="AQ33" s="119" t="s">
        <v>573</v>
      </c>
      <c r="AR33" s="120"/>
      <c r="AS33" s="120"/>
      <c r="AT33" s="121"/>
      <c r="AU33" s="369" t="s">
        <v>573</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573</v>
      </c>
      <c r="AF34" s="369"/>
      <c r="AG34" s="369"/>
      <c r="AH34" s="369"/>
      <c r="AI34" s="368" t="s">
        <v>573</v>
      </c>
      <c r="AJ34" s="369"/>
      <c r="AK34" s="369"/>
      <c r="AL34" s="369"/>
      <c r="AM34" s="368" t="s">
        <v>573</v>
      </c>
      <c r="AN34" s="369"/>
      <c r="AO34" s="369"/>
      <c r="AP34" s="369"/>
      <c r="AQ34" s="119" t="s">
        <v>586</v>
      </c>
      <c r="AR34" s="120"/>
      <c r="AS34" s="120"/>
      <c r="AT34" s="121"/>
      <c r="AU34" s="369" t="s">
        <v>573</v>
      </c>
      <c r="AV34" s="369"/>
      <c r="AW34" s="369"/>
      <c r="AX34" s="371"/>
    </row>
    <row r="35" spans="1:50" ht="23.25" customHeight="1" x14ac:dyDescent="0.15">
      <c r="A35" s="901" t="s">
        <v>385</v>
      </c>
      <c r="B35" s="902"/>
      <c r="C35" s="902"/>
      <c r="D35" s="902"/>
      <c r="E35" s="902"/>
      <c r="F35" s="903"/>
      <c r="G35" s="907" t="s">
        <v>573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587</v>
      </c>
      <c r="H82" s="502"/>
      <c r="I82" s="502"/>
      <c r="J82" s="502"/>
      <c r="K82" s="502"/>
      <c r="L82" s="502"/>
      <c r="M82" s="502"/>
      <c r="N82" s="502"/>
      <c r="O82" s="502"/>
      <c r="P82" s="502"/>
      <c r="Q82" s="502"/>
      <c r="R82" s="502"/>
      <c r="S82" s="502"/>
      <c r="T82" s="502"/>
      <c r="U82" s="502"/>
      <c r="V82" s="502"/>
      <c r="W82" s="502"/>
      <c r="X82" s="502"/>
      <c r="Y82" s="502"/>
      <c r="Z82" s="502"/>
      <c r="AA82" s="756"/>
      <c r="AB82" s="501" t="s">
        <v>588</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573</v>
      </c>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589</v>
      </c>
      <c r="H87" s="165"/>
      <c r="I87" s="165"/>
      <c r="J87" s="165"/>
      <c r="K87" s="165"/>
      <c r="L87" s="165"/>
      <c r="M87" s="165"/>
      <c r="N87" s="165"/>
      <c r="O87" s="236"/>
      <c r="P87" s="165" t="s">
        <v>590</v>
      </c>
      <c r="Q87" s="803"/>
      <c r="R87" s="803"/>
      <c r="S87" s="803"/>
      <c r="T87" s="803"/>
      <c r="U87" s="803"/>
      <c r="V87" s="803"/>
      <c r="W87" s="803"/>
      <c r="X87" s="804"/>
      <c r="Y87" s="759" t="s">
        <v>62</v>
      </c>
      <c r="Z87" s="760"/>
      <c r="AA87" s="761"/>
      <c r="AB87" s="552" t="s">
        <v>591</v>
      </c>
      <c r="AC87" s="552"/>
      <c r="AD87" s="552"/>
      <c r="AE87" s="368">
        <v>76</v>
      </c>
      <c r="AF87" s="369"/>
      <c r="AG87" s="369"/>
      <c r="AH87" s="369"/>
      <c r="AI87" s="368">
        <v>77</v>
      </c>
      <c r="AJ87" s="369"/>
      <c r="AK87" s="369"/>
      <c r="AL87" s="369"/>
      <c r="AM87" s="368">
        <v>81</v>
      </c>
      <c r="AN87" s="369"/>
      <c r="AO87" s="369"/>
      <c r="AP87" s="369"/>
      <c r="AQ87" s="119" t="s">
        <v>585</v>
      </c>
      <c r="AR87" s="120"/>
      <c r="AS87" s="120"/>
      <c r="AT87" s="121"/>
      <c r="AU87" s="369" t="s">
        <v>662</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591</v>
      </c>
      <c r="AC88" s="523"/>
      <c r="AD88" s="523"/>
      <c r="AE88" s="368">
        <v>562</v>
      </c>
      <c r="AF88" s="369"/>
      <c r="AG88" s="369"/>
      <c r="AH88" s="369"/>
      <c r="AI88" s="368">
        <v>51</v>
      </c>
      <c r="AJ88" s="369"/>
      <c r="AK88" s="369"/>
      <c r="AL88" s="369"/>
      <c r="AM88" s="368">
        <v>50</v>
      </c>
      <c r="AN88" s="369"/>
      <c r="AO88" s="369"/>
      <c r="AP88" s="369"/>
      <c r="AQ88" s="119" t="s">
        <v>573</v>
      </c>
      <c r="AR88" s="120"/>
      <c r="AS88" s="120"/>
      <c r="AT88" s="121"/>
      <c r="AU88" s="369">
        <v>46</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v>739</v>
      </c>
      <c r="AF89" s="369"/>
      <c r="AG89" s="369"/>
      <c r="AH89" s="369"/>
      <c r="AI89" s="368">
        <v>66</v>
      </c>
      <c r="AJ89" s="369"/>
      <c r="AK89" s="369"/>
      <c r="AL89" s="369"/>
      <c r="AM89" s="368">
        <v>65</v>
      </c>
      <c r="AN89" s="369"/>
      <c r="AO89" s="369"/>
      <c r="AP89" s="369"/>
      <c r="AQ89" s="119" t="s">
        <v>573</v>
      </c>
      <c r="AR89" s="120"/>
      <c r="AS89" s="120"/>
      <c r="AT89" s="121"/>
      <c r="AU89" s="369" t="s">
        <v>586</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592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593</v>
      </c>
      <c r="AC101" s="552"/>
      <c r="AD101" s="552"/>
      <c r="AE101" s="368">
        <v>100</v>
      </c>
      <c r="AF101" s="369"/>
      <c r="AG101" s="369"/>
      <c r="AH101" s="370"/>
      <c r="AI101" s="368">
        <v>100</v>
      </c>
      <c r="AJ101" s="369"/>
      <c r="AK101" s="369"/>
      <c r="AL101" s="370"/>
      <c r="AM101" s="368">
        <v>100</v>
      </c>
      <c r="AN101" s="369"/>
      <c r="AO101" s="369"/>
      <c r="AP101" s="370"/>
      <c r="AQ101" s="368" t="s">
        <v>595</v>
      </c>
      <c r="AR101" s="369"/>
      <c r="AS101" s="369"/>
      <c r="AT101" s="370"/>
      <c r="AU101" s="368" t="s">
        <v>682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594</v>
      </c>
      <c r="AC102" s="552"/>
      <c r="AD102" s="552"/>
      <c r="AE102" s="362">
        <v>100</v>
      </c>
      <c r="AF102" s="362"/>
      <c r="AG102" s="362"/>
      <c r="AH102" s="362"/>
      <c r="AI102" s="362">
        <v>100</v>
      </c>
      <c r="AJ102" s="362"/>
      <c r="AK102" s="362"/>
      <c r="AL102" s="362"/>
      <c r="AM102" s="362">
        <v>100</v>
      </c>
      <c r="AN102" s="362"/>
      <c r="AO102" s="362"/>
      <c r="AP102" s="362"/>
      <c r="AQ102" s="818">
        <v>100</v>
      </c>
      <c r="AR102" s="819"/>
      <c r="AS102" s="819"/>
      <c r="AT102" s="820"/>
      <c r="AU102" s="818">
        <v>100</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596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663</v>
      </c>
      <c r="AC116" s="305"/>
      <c r="AD116" s="306"/>
      <c r="AE116" s="362">
        <v>1923</v>
      </c>
      <c r="AF116" s="362"/>
      <c r="AG116" s="362"/>
      <c r="AH116" s="362"/>
      <c r="AI116" s="362">
        <v>1682</v>
      </c>
      <c r="AJ116" s="362"/>
      <c r="AK116" s="362"/>
      <c r="AL116" s="362"/>
      <c r="AM116" s="362">
        <v>1562</v>
      </c>
      <c r="AN116" s="362"/>
      <c r="AO116" s="362"/>
      <c r="AP116" s="362"/>
      <c r="AQ116" s="368">
        <v>4686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664</v>
      </c>
      <c r="AC117" s="346"/>
      <c r="AD117" s="347"/>
      <c r="AE117" s="310" t="s">
        <v>665</v>
      </c>
      <c r="AF117" s="310"/>
      <c r="AG117" s="310"/>
      <c r="AH117" s="310"/>
      <c r="AI117" s="310" t="s">
        <v>667</v>
      </c>
      <c r="AJ117" s="310"/>
      <c r="AK117" s="310"/>
      <c r="AL117" s="310"/>
      <c r="AM117" s="310" t="s">
        <v>671</v>
      </c>
      <c r="AN117" s="310"/>
      <c r="AO117" s="310"/>
      <c r="AP117" s="310"/>
      <c r="AQ117" s="310" t="s">
        <v>666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597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573</v>
      </c>
      <c r="AR133" s="275"/>
      <c r="AS133" s="141" t="s">
        <v>236</v>
      </c>
      <c r="AT133" s="176"/>
      <c r="AU133" s="140">
        <v>4</v>
      </c>
      <c r="AV133" s="140"/>
      <c r="AW133" s="141" t="s">
        <v>181</v>
      </c>
      <c r="AX133" s="142"/>
    </row>
    <row r="134" spans="1:50" ht="39.75" customHeight="1" x14ac:dyDescent="0.15">
      <c r="A134" s="999"/>
      <c r="B134" s="256"/>
      <c r="C134" s="255"/>
      <c r="D134" s="256"/>
      <c r="E134" s="255"/>
      <c r="F134" s="318"/>
      <c r="G134" s="235" t="s">
        <v>599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601</v>
      </c>
      <c r="AC134" s="228"/>
      <c r="AD134" s="228"/>
      <c r="AE134" s="270">
        <v>978</v>
      </c>
      <c r="AF134" s="120"/>
      <c r="AG134" s="120"/>
      <c r="AH134" s="120"/>
      <c r="AI134" s="270">
        <v>909</v>
      </c>
      <c r="AJ134" s="120"/>
      <c r="AK134" s="120"/>
      <c r="AL134" s="120"/>
      <c r="AM134" s="270">
        <v>845</v>
      </c>
      <c r="AN134" s="120"/>
      <c r="AO134" s="120"/>
      <c r="AP134" s="120"/>
      <c r="AQ134" s="270" t="s">
        <v>573</v>
      </c>
      <c r="AR134" s="120"/>
      <c r="AS134" s="120"/>
      <c r="AT134" s="120"/>
      <c r="AU134" s="270" t="s">
        <v>573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601</v>
      </c>
      <c r="AC135" s="137"/>
      <c r="AD135" s="137"/>
      <c r="AE135" s="270">
        <v>929</v>
      </c>
      <c r="AF135" s="120"/>
      <c r="AG135" s="120"/>
      <c r="AH135" s="120"/>
      <c r="AI135" s="270">
        <v>948</v>
      </c>
      <c r="AJ135" s="120"/>
      <c r="AK135" s="120"/>
      <c r="AL135" s="120"/>
      <c r="AM135" s="270">
        <v>882</v>
      </c>
      <c r="AN135" s="120"/>
      <c r="AO135" s="120"/>
      <c r="AP135" s="120"/>
      <c r="AQ135" s="270" t="s">
        <v>602</v>
      </c>
      <c r="AR135" s="120"/>
      <c r="AS135" s="120"/>
      <c r="AT135" s="120"/>
      <c r="AU135" s="270">
        <v>831</v>
      </c>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603</v>
      </c>
      <c r="AR137" s="275"/>
      <c r="AS137" s="141" t="s">
        <v>236</v>
      </c>
      <c r="AT137" s="176"/>
      <c r="AU137" s="140">
        <v>4</v>
      </c>
      <c r="AV137" s="140"/>
      <c r="AW137" s="141" t="s">
        <v>181</v>
      </c>
      <c r="AX137" s="142"/>
    </row>
    <row r="138" spans="1:50" ht="39.75" customHeight="1" x14ac:dyDescent="0.15">
      <c r="A138" s="999"/>
      <c r="B138" s="256"/>
      <c r="C138" s="255"/>
      <c r="D138" s="256"/>
      <c r="E138" s="255"/>
      <c r="F138" s="318"/>
      <c r="G138" s="235" t="s">
        <v>600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601</v>
      </c>
      <c r="AC138" s="228"/>
      <c r="AD138" s="228"/>
      <c r="AE138" s="270">
        <v>120460</v>
      </c>
      <c r="AF138" s="120"/>
      <c r="AG138" s="120"/>
      <c r="AH138" s="120"/>
      <c r="AI138" s="270">
        <v>127329</v>
      </c>
      <c r="AJ138" s="120"/>
      <c r="AK138" s="120"/>
      <c r="AL138" s="120"/>
      <c r="AM138" s="270">
        <v>125611</v>
      </c>
      <c r="AN138" s="120"/>
      <c r="AO138" s="120"/>
      <c r="AP138" s="120"/>
      <c r="AQ138" s="270" t="s">
        <v>585</v>
      </c>
      <c r="AR138" s="120"/>
      <c r="AS138" s="120"/>
      <c r="AT138" s="120"/>
      <c r="AU138" s="270" t="s">
        <v>573</v>
      </c>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601</v>
      </c>
      <c r="AC139" s="137"/>
      <c r="AD139" s="137"/>
      <c r="AE139" s="270">
        <v>101639</v>
      </c>
      <c r="AF139" s="120"/>
      <c r="AG139" s="120"/>
      <c r="AH139" s="120"/>
      <c r="AI139" s="270">
        <v>119255</v>
      </c>
      <c r="AJ139" s="120"/>
      <c r="AK139" s="120"/>
      <c r="AL139" s="120"/>
      <c r="AM139" s="270">
        <v>126056</v>
      </c>
      <c r="AN139" s="120"/>
      <c r="AO139" s="120"/>
      <c r="AP139" s="120"/>
      <c r="AQ139" s="270" t="s">
        <v>573</v>
      </c>
      <c r="AR139" s="120"/>
      <c r="AS139" s="120"/>
      <c r="AT139" s="120"/>
      <c r="AU139" s="270">
        <v>114437</v>
      </c>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569</v>
      </c>
      <c r="K430" s="246"/>
      <c r="L430" s="246"/>
      <c r="M430" s="246"/>
      <c r="N430" s="246"/>
      <c r="O430" s="246"/>
      <c r="P430" s="246"/>
      <c r="Q430" s="246"/>
      <c r="R430" s="246"/>
      <c r="S430" s="246"/>
      <c r="T430" s="247"/>
      <c r="U430" s="248" t="s">
        <v>573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573</v>
      </c>
      <c r="AF432" s="140"/>
      <c r="AG432" s="141" t="s">
        <v>236</v>
      </c>
      <c r="AH432" s="176"/>
      <c r="AI432" s="186"/>
      <c r="AJ432" s="186"/>
      <c r="AK432" s="186"/>
      <c r="AL432" s="181"/>
      <c r="AM432" s="186"/>
      <c r="AN432" s="186"/>
      <c r="AO432" s="186"/>
      <c r="AP432" s="181"/>
      <c r="AQ432" s="215" t="s">
        <v>574</v>
      </c>
      <c r="AR432" s="140"/>
      <c r="AS432" s="141" t="s">
        <v>236</v>
      </c>
      <c r="AT432" s="176"/>
      <c r="AU432" s="140" t="s">
        <v>573</v>
      </c>
      <c r="AV432" s="140"/>
      <c r="AW432" s="141" t="s">
        <v>181</v>
      </c>
      <c r="AX432" s="142"/>
    </row>
    <row r="433" spans="1:50" ht="23.25" customHeight="1" x14ac:dyDescent="0.15">
      <c r="A433" s="999"/>
      <c r="B433" s="256"/>
      <c r="C433" s="255"/>
      <c r="D433" s="256"/>
      <c r="E433" s="170"/>
      <c r="F433" s="171"/>
      <c r="G433" s="235" t="s">
        <v>605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607</v>
      </c>
      <c r="AC433" s="137"/>
      <c r="AD433" s="137"/>
      <c r="AE433" s="119" t="s">
        <v>573</v>
      </c>
      <c r="AF433" s="120"/>
      <c r="AG433" s="120"/>
      <c r="AH433" s="120"/>
      <c r="AI433" s="119" t="s">
        <v>573</v>
      </c>
      <c r="AJ433" s="120"/>
      <c r="AK433" s="120"/>
      <c r="AL433" s="120"/>
      <c r="AM433" s="119" t="s">
        <v>573</v>
      </c>
      <c r="AN433" s="120"/>
      <c r="AO433" s="120"/>
      <c r="AP433" s="121"/>
      <c r="AQ433" s="119" t="s">
        <v>573</v>
      </c>
      <c r="AR433" s="120"/>
      <c r="AS433" s="120"/>
      <c r="AT433" s="121"/>
      <c r="AU433" s="120" t="s">
        <v>603</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573</v>
      </c>
      <c r="AC434" s="228"/>
      <c r="AD434" s="228"/>
      <c r="AE434" s="119" t="s">
        <v>573</v>
      </c>
      <c r="AF434" s="120"/>
      <c r="AG434" s="120"/>
      <c r="AH434" s="121"/>
      <c r="AI434" s="119" t="s">
        <v>602</v>
      </c>
      <c r="AJ434" s="120"/>
      <c r="AK434" s="120"/>
      <c r="AL434" s="120"/>
      <c r="AM434" s="119" t="s">
        <v>606</v>
      </c>
      <c r="AN434" s="120"/>
      <c r="AO434" s="120"/>
      <c r="AP434" s="121"/>
      <c r="AQ434" s="119" t="s">
        <v>608</v>
      </c>
      <c r="AR434" s="120"/>
      <c r="AS434" s="120"/>
      <c r="AT434" s="121"/>
      <c r="AU434" s="120" t="s">
        <v>603</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608</v>
      </c>
      <c r="AJ435" s="120"/>
      <c r="AK435" s="120"/>
      <c r="AL435" s="120"/>
      <c r="AM435" s="119" t="s">
        <v>573</v>
      </c>
      <c r="AN435" s="120"/>
      <c r="AO435" s="120"/>
      <c r="AP435" s="121"/>
      <c r="AQ435" s="119" t="s">
        <v>573</v>
      </c>
      <c r="AR435" s="120"/>
      <c r="AS435" s="120"/>
      <c r="AT435" s="121"/>
      <c r="AU435" s="120" t="s">
        <v>573</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236</v>
      </c>
      <c r="AH457" s="176"/>
      <c r="AI457" s="186"/>
      <c r="AJ457" s="186"/>
      <c r="AK457" s="186"/>
      <c r="AL457" s="181"/>
      <c r="AM457" s="186"/>
      <c r="AN457" s="186"/>
      <c r="AO457" s="186"/>
      <c r="AP457" s="181"/>
      <c r="AQ457" s="215" t="s">
        <v>608</v>
      </c>
      <c r="AR457" s="140"/>
      <c r="AS457" s="141" t="s">
        <v>236</v>
      </c>
      <c r="AT457" s="176"/>
      <c r="AU457" s="140" t="s">
        <v>573</v>
      </c>
      <c r="AV457" s="140"/>
      <c r="AW457" s="141" t="s">
        <v>181</v>
      </c>
      <c r="AX457" s="142"/>
    </row>
    <row r="458" spans="1:50" ht="23.25" customHeight="1" x14ac:dyDescent="0.15">
      <c r="A458" s="999"/>
      <c r="B458" s="256"/>
      <c r="C458" s="255"/>
      <c r="D458" s="256"/>
      <c r="E458" s="170"/>
      <c r="F458" s="171"/>
      <c r="G458" s="235" t="s">
        <v>606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609</v>
      </c>
      <c r="AC458" s="137"/>
      <c r="AD458" s="137"/>
      <c r="AE458" s="119" t="s">
        <v>573</v>
      </c>
      <c r="AF458" s="120"/>
      <c r="AG458" s="120"/>
      <c r="AH458" s="120"/>
      <c r="AI458" s="119" t="s">
        <v>608</v>
      </c>
      <c r="AJ458" s="120"/>
      <c r="AK458" s="120"/>
      <c r="AL458" s="120"/>
      <c r="AM458" s="119" t="s">
        <v>608</v>
      </c>
      <c r="AN458" s="120"/>
      <c r="AO458" s="120"/>
      <c r="AP458" s="121"/>
      <c r="AQ458" s="119" t="s">
        <v>573</v>
      </c>
      <c r="AR458" s="120"/>
      <c r="AS458" s="120"/>
      <c r="AT458" s="121"/>
      <c r="AU458" s="120" t="s">
        <v>573</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610</v>
      </c>
      <c r="AC459" s="228"/>
      <c r="AD459" s="228"/>
      <c r="AE459" s="119" t="s">
        <v>610</v>
      </c>
      <c r="AF459" s="120"/>
      <c r="AG459" s="120"/>
      <c r="AH459" s="121"/>
      <c r="AI459" s="119" t="s">
        <v>573</v>
      </c>
      <c r="AJ459" s="120"/>
      <c r="AK459" s="120"/>
      <c r="AL459" s="120"/>
      <c r="AM459" s="119" t="s">
        <v>608</v>
      </c>
      <c r="AN459" s="120"/>
      <c r="AO459" s="120"/>
      <c r="AP459" s="121"/>
      <c r="AQ459" s="119" t="s">
        <v>603</v>
      </c>
      <c r="AR459" s="120"/>
      <c r="AS459" s="120"/>
      <c r="AT459" s="121"/>
      <c r="AU459" s="120" t="s">
        <v>603</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607</v>
      </c>
      <c r="AF460" s="120"/>
      <c r="AG460" s="120"/>
      <c r="AH460" s="121"/>
      <c r="AI460" s="119" t="s">
        <v>573</v>
      </c>
      <c r="AJ460" s="120"/>
      <c r="AK460" s="120"/>
      <c r="AL460" s="120"/>
      <c r="AM460" s="119" t="s">
        <v>573</v>
      </c>
      <c r="AN460" s="120"/>
      <c r="AO460" s="120"/>
      <c r="AP460" s="121"/>
      <c r="AQ460" s="119" t="s">
        <v>603</v>
      </c>
      <c r="AR460" s="120"/>
      <c r="AS460" s="120"/>
      <c r="AT460" s="121"/>
      <c r="AU460" s="120" t="s">
        <v>573</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5.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611</v>
      </c>
      <c r="AH702" s="890"/>
      <c r="AI702" s="890"/>
      <c r="AJ702" s="890"/>
      <c r="AK702" s="890"/>
      <c r="AL702" s="890"/>
      <c r="AM702" s="890"/>
      <c r="AN702" s="890"/>
      <c r="AO702" s="890"/>
      <c r="AP702" s="890"/>
      <c r="AQ702" s="890"/>
      <c r="AR702" s="890"/>
      <c r="AS702" s="890"/>
      <c r="AT702" s="890"/>
      <c r="AU702" s="890"/>
      <c r="AV702" s="890"/>
      <c r="AW702" s="890"/>
      <c r="AX702" s="891"/>
    </row>
    <row r="703" spans="1:50" ht="5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612</v>
      </c>
      <c r="AH703" s="669"/>
      <c r="AI703" s="669"/>
      <c r="AJ703" s="669"/>
      <c r="AK703" s="669"/>
      <c r="AL703" s="669"/>
      <c r="AM703" s="669"/>
      <c r="AN703" s="669"/>
      <c r="AO703" s="669"/>
      <c r="AP703" s="669"/>
      <c r="AQ703" s="669"/>
      <c r="AR703" s="669"/>
      <c r="AS703" s="669"/>
      <c r="AT703" s="669"/>
      <c r="AU703" s="669"/>
      <c r="AV703" s="669"/>
      <c r="AW703" s="669"/>
      <c r="AX703" s="670"/>
    </row>
    <row r="704" spans="1:50" ht="39"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674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567</v>
      </c>
      <c r="AE705" s="737"/>
      <c r="AF705" s="737"/>
      <c r="AG705" s="164" t="s">
        <v>675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613</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87"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567</v>
      </c>
      <c r="AE708" s="672"/>
      <c r="AF708" s="672"/>
      <c r="AG708" s="527" t="s">
        <v>676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567</v>
      </c>
      <c r="AE709" s="159"/>
      <c r="AF709" s="159"/>
      <c r="AG709" s="668" t="s">
        <v>614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615</v>
      </c>
      <c r="AE710" s="159"/>
      <c r="AF710" s="159"/>
      <c r="AG710" s="668" t="s">
        <v>607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616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567</v>
      </c>
      <c r="AE712" s="587"/>
      <c r="AF712" s="587"/>
      <c r="AG712" s="595" t="s">
        <v>617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615</v>
      </c>
      <c r="AE713" s="159"/>
      <c r="AF713" s="160"/>
      <c r="AG713" s="668" t="s">
        <v>573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615</v>
      </c>
      <c r="AE714" s="593"/>
      <c r="AF714" s="594"/>
      <c r="AG714" s="693" t="s">
        <v>584</v>
      </c>
      <c r="AH714" s="694"/>
      <c r="AI714" s="694"/>
      <c r="AJ714" s="694"/>
      <c r="AK714" s="694"/>
      <c r="AL714" s="694"/>
      <c r="AM714" s="694"/>
      <c r="AN714" s="694"/>
      <c r="AO714" s="694"/>
      <c r="AP714" s="694"/>
      <c r="AQ714" s="694"/>
      <c r="AR714" s="694"/>
      <c r="AS714" s="694"/>
      <c r="AT714" s="694"/>
      <c r="AU714" s="694"/>
      <c r="AV714" s="694"/>
      <c r="AW714" s="694"/>
      <c r="AX714" s="695"/>
    </row>
    <row r="715" spans="1:50" ht="46.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618</v>
      </c>
      <c r="AE715" s="672"/>
      <c r="AF715" s="781"/>
      <c r="AG715" s="527" t="s">
        <v>677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615</v>
      </c>
      <c r="AE716" s="763"/>
      <c r="AF716" s="763"/>
      <c r="AG716" s="668" t="s">
        <v>607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567</v>
      </c>
      <c r="AE717" s="159"/>
      <c r="AF717" s="159"/>
      <c r="AG717" s="668" t="s">
        <v>619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615</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615</v>
      </c>
      <c r="AE719" s="672"/>
      <c r="AF719" s="672"/>
      <c r="AG719" s="164" t="s">
        <v>621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564</v>
      </c>
      <c r="D721" s="923"/>
      <c r="E721" s="923"/>
      <c r="F721" s="924"/>
      <c r="G721" s="942"/>
      <c r="H721" s="943"/>
      <c r="I721" s="82" t="str">
        <f>IF(OR(G721="　", G721=""), "", "-")</f>
        <v/>
      </c>
      <c r="J721" s="921">
        <v>432</v>
      </c>
      <c r="K721" s="921"/>
      <c r="L721" s="82" t="str">
        <f>IF(M721="","","-")</f>
        <v/>
      </c>
      <c r="M721" s="83"/>
      <c r="N721" s="918" t="s">
        <v>620</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678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681</v>
      </c>
      <c r="B733" s="754"/>
      <c r="C733" s="754"/>
      <c r="D733" s="754"/>
      <c r="E733" s="755"/>
      <c r="F733" s="770" t="s">
        <v>680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573</v>
      </c>
      <c r="F737" s="103"/>
      <c r="G737" s="103"/>
      <c r="H737" s="103"/>
      <c r="I737" s="103"/>
      <c r="J737" s="103"/>
      <c r="K737" s="103"/>
      <c r="L737" s="103"/>
      <c r="M737" s="103"/>
      <c r="N737" s="109" t="s">
        <v>403</v>
      </c>
      <c r="O737" s="109"/>
      <c r="P737" s="109"/>
      <c r="Q737" s="109"/>
      <c r="R737" s="103" t="s">
        <v>624</v>
      </c>
      <c r="S737" s="103"/>
      <c r="T737" s="103"/>
      <c r="U737" s="103"/>
      <c r="V737" s="103"/>
      <c r="W737" s="103"/>
      <c r="X737" s="103"/>
      <c r="Y737" s="103"/>
      <c r="Z737" s="103"/>
      <c r="AA737" s="109" t="s">
        <v>402</v>
      </c>
      <c r="AB737" s="109"/>
      <c r="AC737" s="109"/>
      <c r="AD737" s="109"/>
      <c r="AE737" s="103" t="s">
        <v>625</v>
      </c>
      <c r="AF737" s="103"/>
      <c r="AG737" s="103"/>
      <c r="AH737" s="103"/>
      <c r="AI737" s="103"/>
      <c r="AJ737" s="103"/>
      <c r="AK737" s="103"/>
      <c r="AL737" s="103"/>
      <c r="AM737" s="103"/>
      <c r="AN737" s="109" t="s">
        <v>401</v>
      </c>
      <c r="AO737" s="109"/>
      <c r="AP737" s="109"/>
      <c r="AQ737" s="109"/>
      <c r="AR737" s="110" t="s">
        <v>626</v>
      </c>
      <c r="AS737" s="111"/>
      <c r="AT737" s="111"/>
      <c r="AU737" s="111"/>
      <c r="AV737" s="111"/>
      <c r="AW737" s="111"/>
      <c r="AX737" s="112"/>
      <c r="AY737" s="88"/>
      <c r="AZ737" s="88"/>
    </row>
    <row r="738" spans="1:52" ht="24.75" customHeight="1" x14ac:dyDescent="0.15">
      <c r="A738" s="100" t="s">
        <v>400</v>
      </c>
      <c r="B738" s="101"/>
      <c r="C738" s="101"/>
      <c r="D738" s="102"/>
      <c r="E738" s="103" t="s">
        <v>628</v>
      </c>
      <c r="F738" s="103"/>
      <c r="G738" s="103"/>
      <c r="H738" s="103"/>
      <c r="I738" s="103"/>
      <c r="J738" s="103"/>
      <c r="K738" s="103"/>
      <c r="L738" s="103"/>
      <c r="M738" s="103"/>
      <c r="N738" s="109" t="s">
        <v>399</v>
      </c>
      <c r="O738" s="109"/>
      <c r="P738" s="109"/>
      <c r="Q738" s="109"/>
      <c r="R738" s="103" t="s">
        <v>627</v>
      </c>
      <c r="S738" s="103"/>
      <c r="T738" s="103"/>
      <c r="U738" s="103"/>
      <c r="V738" s="103"/>
      <c r="W738" s="103"/>
      <c r="X738" s="103"/>
      <c r="Y738" s="103"/>
      <c r="Z738" s="103"/>
      <c r="AA738" s="109" t="s">
        <v>398</v>
      </c>
      <c r="AB738" s="109"/>
      <c r="AC738" s="109"/>
      <c r="AD738" s="109"/>
      <c r="AE738" s="103" t="s">
        <v>629</v>
      </c>
      <c r="AF738" s="103"/>
      <c r="AG738" s="103"/>
      <c r="AH738" s="103"/>
      <c r="AI738" s="103"/>
      <c r="AJ738" s="103"/>
      <c r="AK738" s="103"/>
      <c r="AL738" s="103"/>
      <c r="AM738" s="103"/>
      <c r="AN738" s="109" t="s">
        <v>397</v>
      </c>
      <c r="AO738" s="109"/>
      <c r="AP738" s="109"/>
      <c r="AQ738" s="109"/>
      <c r="AR738" s="110" t="s">
        <v>630</v>
      </c>
      <c r="AS738" s="111"/>
      <c r="AT738" s="111"/>
      <c r="AU738" s="111"/>
      <c r="AV738" s="111"/>
      <c r="AW738" s="111"/>
      <c r="AX738" s="112"/>
    </row>
    <row r="739" spans="1:52" ht="24.75" customHeight="1" x14ac:dyDescent="0.15">
      <c r="A739" s="100" t="s">
        <v>396</v>
      </c>
      <c r="B739" s="101"/>
      <c r="C739" s="101"/>
      <c r="D739" s="102"/>
      <c r="E739" s="103" t="s">
        <v>673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564</v>
      </c>
      <c r="F740" s="125"/>
      <c r="G740" s="125"/>
      <c r="H740" s="92" t="str">
        <f>IF(E740="", "", "(")</f>
        <v>(</v>
      </c>
      <c r="I740" s="125"/>
      <c r="J740" s="125"/>
      <c r="K740" s="92" t="str">
        <f>IF(OR(I740="　", I740=""), "", "-")</f>
        <v/>
      </c>
      <c r="L740" s="126">
        <v>430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631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669</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5.25" customHeight="1" x14ac:dyDescent="0.15">
      <c r="A782" s="557"/>
      <c r="B782" s="767"/>
      <c r="C782" s="767"/>
      <c r="D782" s="767"/>
      <c r="E782" s="767"/>
      <c r="F782" s="768"/>
      <c r="G782" s="453" t="s">
        <v>632</v>
      </c>
      <c r="H782" s="454"/>
      <c r="I782" s="454"/>
      <c r="J782" s="454"/>
      <c r="K782" s="455"/>
      <c r="L782" s="456" t="s">
        <v>672</v>
      </c>
      <c r="M782" s="457"/>
      <c r="N782" s="457"/>
      <c r="O782" s="457"/>
      <c r="P782" s="457"/>
      <c r="Q782" s="457"/>
      <c r="R782" s="457"/>
      <c r="S782" s="457"/>
      <c r="T782" s="457"/>
      <c r="U782" s="457"/>
      <c r="V782" s="457"/>
      <c r="W782" s="457"/>
      <c r="X782" s="458"/>
      <c r="Y782" s="459">
        <v>33</v>
      </c>
      <c r="Z782" s="460"/>
      <c r="AA782" s="460"/>
      <c r="AB782" s="558"/>
      <c r="AC782" s="453" t="s">
        <v>633</v>
      </c>
      <c r="AD782" s="454"/>
      <c r="AE782" s="454"/>
      <c r="AF782" s="454"/>
      <c r="AG782" s="455"/>
      <c r="AH782" s="456" t="s">
        <v>634</v>
      </c>
      <c r="AI782" s="457"/>
      <c r="AJ782" s="457"/>
      <c r="AK782" s="457"/>
      <c r="AL782" s="457"/>
      <c r="AM782" s="457"/>
      <c r="AN782" s="457"/>
      <c r="AO782" s="457"/>
      <c r="AP782" s="457"/>
      <c r="AQ782" s="457"/>
      <c r="AR782" s="457"/>
      <c r="AS782" s="457"/>
      <c r="AT782" s="458"/>
      <c r="AU782" s="459">
        <v>7</v>
      </c>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33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7</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660</v>
      </c>
      <c r="D838" s="422"/>
      <c r="E838" s="422"/>
      <c r="F838" s="422"/>
      <c r="G838" s="422"/>
      <c r="H838" s="422"/>
      <c r="I838" s="422"/>
      <c r="J838" s="423">
        <v>6000012070001</v>
      </c>
      <c r="K838" s="424"/>
      <c r="L838" s="424"/>
      <c r="M838" s="424"/>
      <c r="N838" s="424"/>
      <c r="O838" s="424"/>
      <c r="P838" s="429" t="s">
        <v>661</v>
      </c>
      <c r="Q838" s="321"/>
      <c r="R838" s="321"/>
      <c r="S838" s="321"/>
      <c r="T838" s="321"/>
      <c r="U838" s="321"/>
      <c r="V838" s="321"/>
      <c r="W838" s="321"/>
      <c r="X838" s="321"/>
      <c r="Y838" s="322">
        <v>33</v>
      </c>
      <c r="Z838" s="323"/>
      <c r="AA838" s="323"/>
      <c r="AB838" s="324"/>
      <c r="AC838" s="332" t="s">
        <v>80</v>
      </c>
      <c r="AD838" s="427"/>
      <c r="AE838" s="427"/>
      <c r="AF838" s="427"/>
      <c r="AG838" s="427"/>
      <c r="AH838" s="425" t="s">
        <v>573</v>
      </c>
      <c r="AI838" s="426"/>
      <c r="AJ838" s="426"/>
      <c r="AK838" s="426"/>
      <c r="AL838" s="329" t="s">
        <v>573</v>
      </c>
      <c r="AM838" s="330"/>
      <c r="AN838" s="330"/>
      <c r="AO838" s="331"/>
      <c r="AP838" s="325" t="s">
        <v>574</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670</v>
      </c>
      <c r="D871" s="422"/>
      <c r="E871" s="422"/>
      <c r="F871" s="422"/>
      <c r="G871" s="422"/>
      <c r="H871" s="422"/>
      <c r="I871" s="422"/>
      <c r="J871" s="423">
        <v>8010701025114</v>
      </c>
      <c r="K871" s="424"/>
      <c r="L871" s="424"/>
      <c r="M871" s="424"/>
      <c r="N871" s="424"/>
      <c r="O871" s="424"/>
      <c r="P871" s="321" t="s">
        <v>637</v>
      </c>
      <c r="Q871" s="321"/>
      <c r="R871" s="321"/>
      <c r="S871" s="321"/>
      <c r="T871" s="321"/>
      <c r="U871" s="321"/>
      <c r="V871" s="321"/>
      <c r="W871" s="321"/>
      <c r="X871" s="321"/>
      <c r="Y871" s="322">
        <v>7</v>
      </c>
      <c r="Z871" s="323"/>
      <c r="AA871" s="323"/>
      <c r="AB871" s="324"/>
      <c r="AC871" s="332" t="s">
        <v>377</v>
      </c>
      <c r="AD871" s="427"/>
      <c r="AE871" s="427"/>
      <c r="AF871" s="427"/>
      <c r="AG871" s="427"/>
      <c r="AH871" s="425">
        <v>4</v>
      </c>
      <c r="AI871" s="426"/>
      <c r="AJ871" s="426"/>
      <c r="AK871" s="426"/>
      <c r="AL871" s="329">
        <v>87.81</v>
      </c>
      <c r="AM871" s="330"/>
      <c r="AN871" s="330"/>
      <c r="AO871" s="331"/>
      <c r="AP871" s="325" t="s">
        <v>638</v>
      </c>
      <c r="AQ871" s="325"/>
      <c r="AR871" s="325"/>
      <c r="AS871" s="325"/>
      <c r="AT871" s="325"/>
      <c r="AU871" s="325"/>
      <c r="AV871" s="325"/>
      <c r="AW871" s="325"/>
      <c r="AX871" s="325"/>
    </row>
    <row r="872" spans="1:50" ht="30" customHeight="1" x14ac:dyDescent="0.15">
      <c r="A872" s="408">
        <v>2</v>
      </c>
      <c r="B872" s="408">
        <v>1</v>
      </c>
      <c r="C872" s="428" t="s">
        <v>639</v>
      </c>
      <c r="D872" s="422"/>
      <c r="E872" s="422"/>
      <c r="F872" s="422"/>
      <c r="G872" s="422"/>
      <c r="H872" s="422"/>
      <c r="I872" s="422"/>
      <c r="J872" s="423">
        <v>8010001166930</v>
      </c>
      <c r="K872" s="424"/>
      <c r="L872" s="424"/>
      <c r="M872" s="424"/>
      <c r="N872" s="424"/>
      <c r="O872" s="424"/>
      <c r="P872" s="321" t="s">
        <v>640</v>
      </c>
      <c r="Q872" s="321"/>
      <c r="R872" s="321"/>
      <c r="S872" s="321"/>
      <c r="T872" s="321"/>
      <c r="U872" s="321"/>
      <c r="V872" s="321"/>
      <c r="W872" s="321"/>
      <c r="X872" s="321"/>
      <c r="Y872" s="322">
        <v>2.8</v>
      </c>
      <c r="Z872" s="323"/>
      <c r="AA872" s="323"/>
      <c r="AB872" s="324"/>
      <c r="AC872" s="332" t="s">
        <v>377</v>
      </c>
      <c r="AD872" s="332"/>
      <c r="AE872" s="332"/>
      <c r="AF872" s="332"/>
      <c r="AG872" s="332"/>
      <c r="AH872" s="425">
        <v>5</v>
      </c>
      <c r="AI872" s="426"/>
      <c r="AJ872" s="426"/>
      <c r="AK872" s="426"/>
      <c r="AL872" s="329">
        <v>70</v>
      </c>
      <c r="AM872" s="330"/>
      <c r="AN872" s="330"/>
      <c r="AO872" s="331"/>
      <c r="AP872" s="325" t="s">
        <v>638</v>
      </c>
      <c r="AQ872" s="325"/>
      <c r="AR872" s="325"/>
      <c r="AS872" s="325"/>
      <c r="AT872" s="325"/>
      <c r="AU872" s="325"/>
      <c r="AV872" s="325"/>
      <c r="AW872" s="325"/>
      <c r="AX872" s="325"/>
    </row>
    <row r="873" spans="1:50" ht="30" customHeight="1" x14ac:dyDescent="0.15">
      <c r="A873" s="408">
        <v>3</v>
      </c>
      <c r="B873" s="408">
        <v>1</v>
      </c>
      <c r="C873" s="428" t="s">
        <v>641</v>
      </c>
      <c r="D873" s="422"/>
      <c r="E873" s="422"/>
      <c r="F873" s="422"/>
      <c r="G873" s="422"/>
      <c r="H873" s="422"/>
      <c r="I873" s="422"/>
      <c r="J873" s="423">
        <v>2010401079028</v>
      </c>
      <c r="K873" s="424"/>
      <c r="L873" s="424"/>
      <c r="M873" s="424"/>
      <c r="N873" s="424"/>
      <c r="O873" s="424"/>
      <c r="P873" s="429" t="s">
        <v>642</v>
      </c>
      <c r="Q873" s="321"/>
      <c r="R873" s="321"/>
      <c r="S873" s="321"/>
      <c r="T873" s="321"/>
      <c r="U873" s="321"/>
      <c r="V873" s="321"/>
      <c r="W873" s="321"/>
      <c r="X873" s="321"/>
      <c r="Y873" s="322">
        <v>1.1000000000000001</v>
      </c>
      <c r="Z873" s="323"/>
      <c r="AA873" s="323"/>
      <c r="AB873" s="324"/>
      <c r="AC873" s="332" t="s">
        <v>384</v>
      </c>
      <c r="AD873" s="332"/>
      <c r="AE873" s="332"/>
      <c r="AF873" s="332"/>
      <c r="AG873" s="332"/>
      <c r="AH873" s="327" t="s">
        <v>638</v>
      </c>
      <c r="AI873" s="328"/>
      <c r="AJ873" s="328"/>
      <c r="AK873" s="328"/>
      <c r="AL873" s="329" t="s">
        <v>643</v>
      </c>
      <c r="AM873" s="330"/>
      <c r="AN873" s="330"/>
      <c r="AO873" s="331"/>
      <c r="AP873" s="325" t="s">
        <v>644</v>
      </c>
      <c r="AQ873" s="325"/>
      <c r="AR873" s="325"/>
      <c r="AS873" s="325"/>
      <c r="AT873" s="325"/>
      <c r="AU873" s="325"/>
      <c r="AV873" s="325"/>
      <c r="AW873" s="325"/>
      <c r="AX873" s="325"/>
    </row>
    <row r="874" spans="1:50" ht="30" customHeight="1" x14ac:dyDescent="0.15">
      <c r="A874" s="408">
        <v>4</v>
      </c>
      <c r="B874" s="408">
        <v>1</v>
      </c>
      <c r="C874" s="428" t="s">
        <v>645</v>
      </c>
      <c r="D874" s="422"/>
      <c r="E874" s="422"/>
      <c r="F874" s="422"/>
      <c r="G874" s="422"/>
      <c r="H874" s="422"/>
      <c r="I874" s="422"/>
      <c r="J874" s="423" t="s">
        <v>638</v>
      </c>
      <c r="K874" s="424"/>
      <c r="L874" s="424"/>
      <c r="M874" s="424"/>
      <c r="N874" s="424"/>
      <c r="O874" s="424"/>
      <c r="P874" s="429" t="s">
        <v>646</v>
      </c>
      <c r="Q874" s="321"/>
      <c r="R874" s="321"/>
      <c r="S874" s="321"/>
      <c r="T874" s="321"/>
      <c r="U874" s="321"/>
      <c r="V874" s="321"/>
      <c r="W874" s="321"/>
      <c r="X874" s="321"/>
      <c r="Y874" s="322">
        <v>1.1000000000000001</v>
      </c>
      <c r="Z874" s="323"/>
      <c r="AA874" s="323"/>
      <c r="AB874" s="324"/>
      <c r="AC874" s="332" t="s">
        <v>384</v>
      </c>
      <c r="AD874" s="332"/>
      <c r="AE874" s="332"/>
      <c r="AF874" s="332"/>
      <c r="AG874" s="332"/>
      <c r="AH874" s="327" t="s">
        <v>647</v>
      </c>
      <c r="AI874" s="328"/>
      <c r="AJ874" s="328"/>
      <c r="AK874" s="328"/>
      <c r="AL874" s="329" t="s">
        <v>638</v>
      </c>
      <c r="AM874" s="330"/>
      <c r="AN874" s="330"/>
      <c r="AO874" s="331"/>
      <c r="AP874" s="325" t="s">
        <v>638</v>
      </c>
      <c r="AQ874" s="325"/>
      <c r="AR874" s="325"/>
      <c r="AS874" s="325"/>
      <c r="AT874" s="325"/>
      <c r="AU874" s="325"/>
      <c r="AV874" s="325"/>
      <c r="AW874" s="325"/>
      <c r="AX874" s="325"/>
    </row>
    <row r="875" spans="1:50" ht="30" customHeight="1" x14ac:dyDescent="0.15">
      <c r="A875" s="408">
        <v>5</v>
      </c>
      <c r="B875" s="408">
        <v>1</v>
      </c>
      <c r="C875" s="422" t="s">
        <v>648</v>
      </c>
      <c r="D875" s="422"/>
      <c r="E875" s="422"/>
      <c r="F875" s="422"/>
      <c r="G875" s="422"/>
      <c r="H875" s="422"/>
      <c r="I875" s="422"/>
      <c r="J875" s="423">
        <v>6011001035920</v>
      </c>
      <c r="K875" s="424"/>
      <c r="L875" s="424"/>
      <c r="M875" s="424"/>
      <c r="N875" s="424"/>
      <c r="O875" s="424"/>
      <c r="P875" s="321" t="s">
        <v>649</v>
      </c>
      <c r="Q875" s="321"/>
      <c r="R875" s="321"/>
      <c r="S875" s="321"/>
      <c r="T875" s="321"/>
      <c r="U875" s="321"/>
      <c r="V875" s="321"/>
      <c r="W875" s="321"/>
      <c r="X875" s="321"/>
      <c r="Y875" s="322">
        <v>0.5</v>
      </c>
      <c r="Z875" s="323"/>
      <c r="AA875" s="323"/>
      <c r="AB875" s="324"/>
      <c r="AC875" s="326" t="s">
        <v>377</v>
      </c>
      <c r="AD875" s="326"/>
      <c r="AE875" s="326"/>
      <c r="AF875" s="326"/>
      <c r="AG875" s="326"/>
      <c r="AH875" s="327">
        <v>1</v>
      </c>
      <c r="AI875" s="328"/>
      <c r="AJ875" s="328"/>
      <c r="AK875" s="328"/>
      <c r="AL875" s="329">
        <v>50</v>
      </c>
      <c r="AM875" s="330"/>
      <c r="AN875" s="330"/>
      <c r="AO875" s="331"/>
      <c r="AP875" s="325" t="s">
        <v>650</v>
      </c>
      <c r="AQ875" s="325"/>
      <c r="AR875" s="325"/>
      <c r="AS875" s="325"/>
      <c r="AT875" s="325"/>
      <c r="AU875" s="325"/>
      <c r="AV875" s="325"/>
      <c r="AW875" s="325"/>
      <c r="AX875" s="325"/>
    </row>
    <row r="876" spans="1:50" ht="30" customHeight="1" x14ac:dyDescent="0.15">
      <c r="A876" s="408">
        <v>6</v>
      </c>
      <c r="B876" s="408">
        <v>1</v>
      </c>
      <c r="C876" s="422" t="s">
        <v>651</v>
      </c>
      <c r="D876" s="422"/>
      <c r="E876" s="422"/>
      <c r="F876" s="422"/>
      <c r="G876" s="422"/>
      <c r="H876" s="422"/>
      <c r="I876" s="422"/>
      <c r="J876" s="423">
        <v>6011501012097</v>
      </c>
      <c r="K876" s="424"/>
      <c r="L876" s="424"/>
      <c r="M876" s="424"/>
      <c r="N876" s="424"/>
      <c r="O876" s="424"/>
      <c r="P876" s="321" t="s">
        <v>652</v>
      </c>
      <c r="Q876" s="321"/>
      <c r="R876" s="321"/>
      <c r="S876" s="321"/>
      <c r="T876" s="321"/>
      <c r="U876" s="321"/>
      <c r="V876" s="321"/>
      <c r="W876" s="321"/>
      <c r="X876" s="321"/>
      <c r="Y876" s="322">
        <v>0.3</v>
      </c>
      <c r="Z876" s="323"/>
      <c r="AA876" s="323"/>
      <c r="AB876" s="324"/>
      <c r="AC876" s="326" t="s">
        <v>383</v>
      </c>
      <c r="AD876" s="326"/>
      <c r="AE876" s="326"/>
      <c r="AF876" s="326"/>
      <c r="AG876" s="326"/>
      <c r="AH876" s="327" t="s">
        <v>638</v>
      </c>
      <c r="AI876" s="328"/>
      <c r="AJ876" s="328"/>
      <c r="AK876" s="328"/>
      <c r="AL876" s="329" t="s">
        <v>638</v>
      </c>
      <c r="AM876" s="330"/>
      <c r="AN876" s="330"/>
      <c r="AO876" s="331"/>
      <c r="AP876" s="325" t="s">
        <v>650</v>
      </c>
      <c r="AQ876" s="325"/>
      <c r="AR876" s="325"/>
      <c r="AS876" s="325"/>
      <c r="AT876" s="325"/>
      <c r="AU876" s="325"/>
      <c r="AV876" s="325"/>
      <c r="AW876" s="325"/>
      <c r="AX876" s="325"/>
    </row>
    <row r="877" spans="1:50" ht="30" customHeight="1" x14ac:dyDescent="0.15">
      <c r="A877" s="408">
        <v>7</v>
      </c>
      <c r="B877" s="408">
        <v>1</v>
      </c>
      <c r="C877" s="428" t="s">
        <v>653</v>
      </c>
      <c r="D877" s="422"/>
      <c r="E877" s="422"/>
      <c r="F877" s="422"/>
      <c r="G877" s="422"/>
      <c r="H877" s="422"/>
      <c r="I877" s="422"/>
      <c r="J877" s="423">
        <v>1010001030093</v>
      </c>
      <c r="K877" s="424"/>
      <c r="L877" s="424"/>
      <c r="M877" s="424"/>
      <c r="N877" s="424"/>
      <c r="O877" s="424"/>
      <c r="P877" s="429" t="s">
        <v>654</v>
      </c>
      <c r="Q877" s="321"/>
      <c r="R877" s="321"/>
      <c r="S877" s="321"/>
      <c r="T877" s="321"/>
      <c r="U877" s="321"/>
      <c r="V877" s="321"/>
      <c r="W877" s="321"/>
      <c r="X877" s="321"/>
      <c r="Y877" s="322">
        <v>0.2</v>
      </c>
      <c r="Z877" s="323"/>
      <c r="AA877" s="323"/>
      <c r="AB877" s="324"/>
      <c r="AC877" s="326" t="s">
        <v>383</v>
      </c>
      <c r="AD877" s="326"/>
      <c r="AE877" s="326"/>
      <c r="AF877" s="326"/>
      <c r="AG877" s="326"/>
      <c r="AH877" s="327" t="s">
        <v>650</v>
      </c>
      <c r="AI877" s="328"/>
      <c r="AJ877" s="328"/>
      <c r="AK877" s="328"/>
      <c r="AL877" s="329" t="s">
        <v>650</v>
      </c>
      <c r="AM877" s="330"/>
      <c r="AN877" s="330"/>
      <c r="AO877" s="331"/>
      <c r="AP877" s="325" t="s">
        <v>644</v>
      </c>
      <c r="AQ877" s="325"/>
      <c r="AR877" s="325"/>
      <c r="AS877" s="325"/>
      <c r="AT877" s="325"/>
      <c r="AU877" s="325"/>
      <c r="AV877" s="325"/>
      <c r="AW877" s="325"/>
      <c r="AX877" s="325"/>
    </row>
    <row r="878" spans="1:50" ht="30" customHeight="1" x14ac:dyDescent="0.15">
      <c r="A878" s="408">
        <v>8</v>
      </c>
      <c r="B878" s="408">
        <v>1</v>
      </c>
      <c r="C878" s="422" t="s">
        <v>655</v>
      </c>
      <c r="D878" s="422"/>
      <c r="E878" s="422"/>
      <c r="F878" s="422"/>
      <c r="G878" s="422"/>
      <c r="H878" s="422"/>
      <c r="I878" s="422"/>
      <c r="J878" s="423">
        <v>8490001001783</v>
      </c>
      <c r="K878" s="424"/>
      <c r="L878" s="424"/>
      <c r="M878" s="424"/>
      <c r="N878" s="424"/>
      <c r="O878" s="424"/>
      <c r="P878" s="321" t="s">
        <v>656</v>
      </c>
      <c r="Q878" s="321"/>
      <c r="R878" s="321"/>
      <c r="S878" s="321"/>
      <c r="T878" s="321"/>
      <c r="U878" s="321"/>
      <c r="V878" s="321"/>
      <c r="W878" s="321"/>
      <c r="X878" s="321"/>
      <c r="Y878" s="322">
        <v>0.2</v>
      </c>
      <c r="Z878" s="323"/>
      <c r="AA878" s="323"/>
      <c r="AB878" s="324"/>
      <c r="AC878" s="326" t="s">
        <v>383</v>
      </c>
      <c r="AD878" s="326"/>
      <c r="AE878" s="326"/>
      <c r="AF878" s="326"/>
      <c r="AG878" s="326"/>
      <c r="AH878" s="327" t="s">
        <v>638</v>
      </c>
      <c r="AI878" s="328"/>
      <c r="AJ878" s="328"/>
      <c r="AK878" s="328"/>
      <c r="AL878" s="329" t="s">
        <v>638</v>
      </c>
      <c r="AM878" s="330"/>
      <c r="AN878" s="330"/>
      <c r="AO878" s="331"/>
      <c r="AP878" s="325" t="s">
        <v>650</v>
      </c>
      <c r="AQ878" s="325"/>
      <c r="AR878" s="325"/>
      <c r="AS878" s="325"/>
      <c r="AT878" s="325"/>
      <c r="AU878" s="325"/>
      <c r="AV878" s="325"/>
      <c r="AW878" s="325"/>
      <c r="AX878" s="325"/>
    </row>
    <row r="879" spans="1:50" ht="30" customHeight="1" x14ac:dyDescent="0.15">
      <c r="A879" s="408">
        <v>9</v>
      </c>
      <c r="B879" s="408">
        <v>1</v>
      </c>
      <c r="C879" s="428" t="s">
        <v>658</v>
      </c>
      <c r="D879" s="422"/>
      <c r="E879" s="422"/>
      <c r="F879" s="422"/>
      <c r="G879" s="422"/>
      <c r="H879" s="422"/>
      <c r="I879" s="422"/>
      <c r="J879" s="423">
        <v>8010601005570</v>
      </c>
      <c r="K879" s="424"/>
      <c r="L879" s="424"/>
      <c r="M879" s="424"/>
      <c r="N879" s="424"/>
      <c r="O879" s="424"/>
      <c r="P879" s="429" t="s">
        <v>657</v>
      </c>
      <c r="Q879" s="321"/>
      <c r="R879" s="321"/>
      <c r="S879" s="321"/>
      <c r="T879" s="321"/>
      <c r="U879" s="321"/>
      <c r="V879" s="321"/>
      <c r="W879" s="321"/>
      <c r="X879" s="321"/>
      <c r="Y879" s="322">
        <v>0.2</v>
      </c>
      <c r="Z879" s="323"/>
      <c r="AA879" s="323"/>
      <c r="AB879" s="324"/>
      <c r="AC879" s="326" t="s">
        <v>383</v>
      </c>
      <c r="AD879" s="326"/>
      <c r="AE879" s="326"/>
      <c r="AF879" s="326"/>
      <c r="AG879" s="326"/>
      <c r="AH879" s="327" t="s">
        <v>650</v>
      </c>
      <c r="AI879" s="328"/>
      <c r="AJ879" s="328"/>
      <c r="AK879" s="328"/>
      <c r="AL879" s="329" t="s">
        <v>650</v>
      </c>
      <c r="AM879" s="330"/>
      <c r="AN879" s="330"/>
      <c r="AO879" s="331"/>
      <c r="AP879" s="325" t="s">
        <v>650</v>
      </c>
      <c r="AQ879" s="325"/>
      <c r="AR879" s="325"/>
      <c r="AS879" s="325"/>
      <c r="AT879" s="325"/>
      <c r="AU879" s="325"/>
      <c r="AV879" s="325"/>
      <c r="AW879" s="325"/>
      <c r="AX879" s="325"/>
    </row>
    <row r="880" spans="1:50" ht="30" customHeight="1" x14ac:dyDescent="0.15">
      <c r="A880" s="408">
        <v>10</v>
      </c>
      <c r="B880" s="408">
        <v>1</v>
      </c>
      <c r="C880" s="428" t="s">
        <v>668</v>
      </c>
      <c r="D880" s="422"/>
      <c r="E880" s="422"/>
      <c r="F880" s="422"/>
      <c r="G880" s="422"/>
      <c r="H880" s="422"/>
      <c r="I880" s="422"/>
      <c r="J880" s="423">
        <v>3120901002294</v>
      </c>
      <c r="K880" s="424"/>
      <c r="L880" s="424"/>
      <c r="M880" s="424"/>
      <c r="N880" s="424"/>
      <c r="O880" s="424"/>
      <c r="P880" s="429" t="s">
        <v>659</v>
      </c>
      <c r="Q880" s="321"/>
      <c r="R880" s="321"/>
      <c r="S880" s="321"/>
      <c r="T880" s="321"/>
      <c r="U880" s="321"/>
      <c r="V880" s="321"/>
      <c r="W880" s="321"/>
      <c r="X880" s="321"/>
      <c r="Y880" s="322">
        <v>0.1</v>
      </c>
      <c r="Z880" s="323"/>
      <c r="AA880" s="323"/>
      <c r="AB880" s="324"/>
      <c r="AC880" s="326" t="s">
        <v>383</v>
      </c>
      <c r="AD880" s="326"/>
      <c r="AE880" s="326"/>
      <c r="AF880" s="326"/>
      <c r="AG880" s="326"/>
      <c r="AH880" s="327" t="s">
        <v>638</v>
      </c>
      <c r="AI880" s="328"/>
      <c r="AJ880" s="328"/>
      <c r="AK880" s="328"/>
      <c r="AL880" s="329" t="s">
        <v>650</v>
      </c>
      <c r="AM880" s="330"/>
      <c r="AN880" s="330"/>
      <c r="AO880" s="331"/>
      <c r="AP880" s="325" t="s">
        <v>650</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573</v>
      </c>
      <c r="F1103" s="896"/>
      <c r="G1103" s="896"/>
      <c r="H1103" s="896"/>
      <c r="I1103" s="896"/>
      <c r="J1103" s="423" t="s">
        <v>573</v>
      </c>
      <c r="K1103" s="424"/>
      <c r="L1103" s="424"/>
      <c r="M1103" s="424"/>
      <c r="N1103" s="424"/>
      <c r="O1103" s="424"/>
      <c r="P1103" s="429" t="s">
        <v>635</v>
      </c>
      <c r="Q1103" s="321"/>
      <c r="R1103" s="321"/>
      <c r="S1103" s="321"/>
      <c r="T1103" s="321"/>
      <c r="U1103" s="321"/>
      <c r="V1103" s="321"/>
      <c r="W1103" s="321"/>
      <c r="X1103" s="321"/>
      <c r="Y1103" s="322" t="s">
        <v>608</v>
      </c>
      <c r="Z1103" s="323"/>
      <c r="AA1103" s="323"/>
      <c r="AB1103" s="324"/>
      <c r="AC1103" s="326"/>
      <c r="AD1103" s="326"/>
      <c r="AE1103" s="326"/>
      <c r="AF1103" s="326"/>
      <c r="AG1103" s="326"/>
      <c r="AH1103" s="327" t="s">
        <v>573</v>
      </c>
      <c r="AI1103" s="328"/>
      <c r="AJ1103" s="328"/>
      <c r="AK1103" s="328"/>
      <c r="AL1103" s="329" t="s">
        <v>636</v>
      </c>
      <c r="AM1103" s="330"/>
      <c r="AN1103" s="330"/>
      <c r="AO1103" s="331"/>
      <c r="AP1103" s="325" t="s">
        <v>603</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3">
    <cfRule type="expression" dxfId="2797" priority="13887">
      <formula>IF(RIGHT(TEXT(Y783,"0.#"),1)=".",FALSE,TRUE)</formula>
    </cfRule>
    <cfRule type="expression" dxfId="2796" priority="13888">
      <formula>IF(RIGHT(TEXT(Y783,"0.#"),1)=".",TRUE,FALSE)</formula>
    </cfRule>
  </conditionalFormatting>
  <conditionalFormatting sqref="Y792">
    <cfRule type="expression" dxfId="2795" priority="13883">
      <formula>IF(RIGHT(TEXT(Y792,"0.#"),1)=".",FALSE,TRUE)</formula>
    </cfRule>
    <cfRule type="expression" dxfId="2794" priority="13884">
      <formula>IF(RIGHT(TEXT(Y792,"0.#"),1)=".",TRUE,FALSE)</formula>
    </cfRule>
  </conditionalFormatting>
  <conditionalFormatting sqref="Y823:Y830 Y821 Y810:Y817 Y808 Y797:Y804 Y795">
    <cfRule type="expression" dxfId="2793" priority="13665">
      <formula>IF(RIGHT(TEXT(Y795,"0.#"),1)=".",FALSE,TRUE)</formula>
    </cfRule>
    <cfRule type="expression" dxfId="2792" priority="13666">
      <formula>IF(RIGHT(TEXT(Y795,"0.#"),1)=".",TRUE,FALSE)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4:Y791 Y782">
    <cfRule type="expression" dxfId="2785" priority="13689">
      <formula>IF(RIGHT(TEXT(Y782,"0.#"),1)=".",FALSE,TRUE)</formula>
    </cfRule>
    <cfRule type="expression" dxfId="2784" priority="13690">
      <formula>IF(RIGHT(TEXT(Y782,"0.#"),1)=".",TRUE,FALSE)</formula>
    </cfRule>
  </conditionalFormatting>
  <conditionalFormatting sqref="AU783">
    <cfRule type="expression" dxfId="2783" priority="13687">
      <formula>IF(RIGHT(TEXT(AU783,"0.#"),1)=".",FALSE,TRUE)</formula>
    </cfRule>
    <cfRule type="expression" dxfId="2782" priority="13688">
      <formula>IF(RIGHT(TEXT(AU783,"0.#"),1)=".",TRUE,FALSE)</formula>
    </cfRule>
  </conditionalFormatting>
  <conditionalFormatting sqref="AU792">
    <cfRule type="expression" dxfId="2781" priority="13685">
      <formula>IF(RIGHT(TEXT(AU792,"0.#"),1)=".",FALSE,TRUE)</formula>
    </cfRule>
    <cfRule type="expression" dxfId="2780" priority="13686">
      <formula>IF(RIGHT(TEXT(AU792,"0.#"),1)=".",TRUE,FALSE)</formula>
    </cfRule>
  </conditionalFormatting>
  <conditionalFormatting sqref="AU784:AU791 AU782">
    <cfRule type="expression" dxfId="2779" priority="13683">
      <formula>IF(RIGHT(TEXT(AU782,"0.#"),1)=".",FALSE,TRUE)</formula>
    </cfRule>
    <cfRule type="expression" dxfId="2778" priority="13684">
      <formula>IF(RIGHT(TEXT(AU782,"0.#"),1)=".",TRUE,FALSE)</formula>
    </cfRule>
  </conditionalFormatting>
  <conditionalFormatting sqref="Y822 Y809 Y796">
    <cfRule type="expression" dxfId="2777" priority="13669">
      <formula>IF(RIGHT(TEXT(Y796,"0.#"),1)=".",FALSE,TRUE)</formula>
    </cfRule>
    <cfRule type="expression" dxfId="2776" priority="13670">
      <formula>IF(RIGHT(TEXT(Y796,"0.#"),1)=".",TRUE,FALSE)</formula>
    </cfRule>
  </conditionalFormatting>
  <conditionalFormatting sqref="Y831 Y818 Y805">
    <cfRule type="expression" dxfId="2775" priority="13667">
      <formula>IF(RIGHT(TEXT(Y805,"0.#"),1)=".",FALSE,TRUE)</formula>
    </cfRule>
    <cfRule type="expression" dxfId="2774" priority="13668">
      <formula>IF(RIGHT(TEXT(Y805,"0.#"),1)=".",TRUE,FALSE)</formula>
    </cfRule>
  </conditionalFormatting>
  <conditionalFormatting sqref="AU822 AU809 AU796">
    <cfRule type="expression" dxfId="2773" priority="13663">
      <formula>IF(RIGHT(TEXT(AU796,"0.#"),1)=".",FALSE,TRUE)</formula>
    </cfRule>
    <cfRule type="expression" dxfId="2772" priority="13664">
      <formula>IF(RIGHT(TEXT(AU796,"0.#"),1)=".",TRUE,FALSE)</formula>
    </cfRule>
  </conditionalFormatting>
  <conditionalFormatting sqref="AU831 AU818 AU805">
    <cfRule type="expression" dxfId="2771" priority="13661">
      <formula>IF(RIGHT(TEXT(AU805,"0.#"),1)=".",FALSE,TRUE)</formula>
    </cfRule>
    <cfRule type="expression" dxfId="2770" priority="13662">
      <formula>IF(RIGHT(TEXT(AU805,"0.#"),1)=".",TRUE,FALSE)</formula>
    </cfRule>
  </conditionalFormatting>
  <conditionalFormatting sqref="AU823:AU830 AU821 AU810:AU817 AU808 AU797:AU804 AU795">
    <cfRule type="expression" dxfId="2769" priority="13659">
      <formula>IF(RIGHT(TEXT(AU795,"0.#"),1)=".",FALSE,TRUE)</formula>
    </cfRule>
    <cfRule type="expression" dxfId="2768" priority="13660">
      <formula>IF(RIGHT(TEXT(AU795,"0.#"),1)=".",TRUE,FALSE)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0:AO867">
    <cfRule type="expression" dxfId="2503" priority="6637">
      <formula>IF(AND(AL840&gt;=0, RIGHT(TEXT(AL840,"0.#"),1)&lt;&gt;"."),TRUE,FALSE)</formula>
    </cfRule>
    <cfRule type="expression" dxfId="2502" priority="6638">
      <formula>IF(AND(AL840&gt;=0, RIGHT(TEXT(AL840,"0.#"),1)="."),TRUE,FALSE)</formula>
    </cfRule>
    <cfRule type="expression" dxfId="2501" priority="6639">
      <formula>IF(AND(AL840&lt;0, RIGHT(TEXT(AL840,"0.#"),1)&lt;&gt;"."),TRUE,FALSE)</formula>
    </cfRule>
    <cfRule type="expression" dxfId="2500" priority="6640">
      <formula>IF(AND(AL840&lt;0, RIGHT(TEXT(AL840,"0.#"),1)="."),TRUE,FALSE)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81:Y900">
    <cfRule type="expression" dxfId="2063" priority="2081">
      <formula>IF(RIGHT(TEXT(Y881,"0.#"),1)=".",FALSE,TRUE)</formula>
    </cfRule>
    <cfRule type="expression" dxfId="2062" priority="2082">
      <formula>IF(RIGHT(TEXT(Y881,"0.#"),1)=".",TRUE,FALSE)</formula>
    </cfRule>
  </conditionalFormatting>
  <conditionalFormatting sqref="Y906:Y933">
    <cfRule type="expression" dxfId="2061" priority="2069">
      <formula>IF(RIGHT(TEXT(Y906,"0.#"),1)=".",FALSE,TRUE)</formula>
    </cfRule>
    <cfRule type="expression" dxfId="2060" priority="2070">
      <formula>IF(RIGHT(TEXT(Y906,"0.#"),1)=".",TRUE,FALSE)</formula>
    </cfRule>
  </conditionalFormatting>
  <conditionalFormatting sqref="Y904:Y905">
    <cfRule type="expression" dxfId="2059" priority="2063">
      <formula>IF(RIGHT(TEXT(Y904,"0.#"),1)=".",FALSE,TRUE)</formula>
    </cfRule>
    <cfRule type="expression" dxfId="2058" priority="2064">
      <formula>IF(RIGHT(TEXT(Y904,"0.#"),1)=".",TRUE,FALSE)</formula>
    </cfRule>
  </conditionalFormatting>
  <conditionalFormatting sqref="Y939:Y966">
    <cfRule type="expression" dxfId="2057" priority="2057">
      <formula>IF(RIGHT(TEXT(Y939,"0.#"),1)=".",FALSE,TRUE)</formula>
    </cfRule>
    <cfRule type="expression" dxfId="2056" priority="2058">
      <formula>IF(RIGHT(TEXT(Y939,"0.#"),1)=".",TRUE,FALSE)</formula>
    </cfRule>
  </conditionalFormatting>
  <conditionalFormatting sqref="Y937:Y938">
    <cfRule type="expression" dxfId="2055" priority="2051">
      <formula>IF(RIGHT(TEXT(Y937,"0.#"),1)=".",FALSE,TRUE)</formula>
    </cfRule>
    <cfRule type="expression" dxfId="2054" priority="2052">
      <formula>IF(RIGHT(TEXT(Y937,"0.#"),1)=".",TRUE,FALSE)</formula>
    </cfRule>
  </conditionalFormatting>
  <conditionalFormatting sqref="Y972:Y999">
    <cfRule type="expression" dxfId="2053" priority="2045">
      <formula>IF(RIGHT(TEXT(Y972,"0.#"),1)=".",FALSE,TRUE)</formula>
    </cfRule>
    <cfRule type="expression" dxfId="2052" priority="2046">
      <formula>IF(RIGHT(TEXT(Y972,"0.#"),1)=".",TRUE,FALSE)</formula>
    </cfRule>
  </conditionalFormatting>
  <conditionalFormatting sqref="Y970:Y971">
    <cfRule type="expression" dxfId="2051" priority="2039">
      <formula>IF(RIGHT(TEXT(Y970,"0.#"),1)=".",FALSE,TRUE)</formula>
    </cfRule>
    <cfRule type="expression" dxfId="2050" priority="2040">
      <formula>IF(RIGHT(TEXT(Y970,"0.#"),1)=".",TRUE,FALSE)</formula>
    </cfRule>
  </conditionalFormatting>
  <conditionalFormatting sqref="Y1005:Y1032">
    <cfRule type="expression" dxfId="2049" priority="2033">
      <formula>IF(RIGHT(TEXT(Y1005,"0.#"),1)=".",FALSE,TRUE)</formula>
    </cfRule>
    <cfRule type="expression" dxfId="2048" priority="2034">
      <formula>IF(RIGHT(TEXT(Y1005,"0.#"),1)=".",TRUE,FALSE)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1:AO900">
    <cfRule type="expression" dxfId="1967" priority="2083">
      <formula>IF(AND(AL881&gt;=0, RIGHT(TEXT(AL881,"0.#"),1)&lt;&gt;"."),TRUE,FALSE)</formula>
    </cfRule>
    <cfRule type="expression" dxfId="1966" priority="2084">
      <formula>IF(AND(AL881&gt;=0, RIGHT(TEXT(AL881,"0.#"),1)="."),TRUE,FALSE)</formula>
    </cfRule>
    <cfRule type="expression" dxfId="1965" priority="2085">
      <formula>IF(AND(AL881&lt;0, RIGHT(TEXT(AL881,"0.#"),1)&lt;&gt;"."),TRUE,FALSE)</formula>
    </cfRule>
    <cfRule type="expression" dxfId="1964" priority="2086">
      <formula>IF(AND(AL881&lt;0, RIGHT(TEXT(AL881,"0.#"),1)="."),TRUE,FALSE)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873:Y880">
    <cfRule type="expression" dxfId="711" priority="7">
      <formula>IF(RIGHT(TEXT(Y873,"0.#"),1)=".",FALSE,TRUE)</formula>
    </cfRule>
    <cfRule type="expression" dxfId="710" priority="8">
      <formula>IF(RIGHT(TEXT(Y873,"0.#"),1)=".",TRUE,FALSE)</formula>
    </cfRule>
  </conditionalFormatting>
  <conditionalFormatting sqref="Y871:Y872">
    <cfRule type="expression" dxfId="709" priority="1">
      <formula>IF(RIGHT(TEXT(Y871,"0.#"),1)=".",FALSE,TRUE)</formula>
    </cfRule>
    <cfRule type="expression" dxfId="708" priority="2">
      <formula>IF(RIGHT(TEXT(Y871,"0.#"),1)=".",TRUE,FALSE)</formula>
    </cfRule>
  </conditionalFormatting>
  <conditionalFormatting sqref="AL873:AO880">
    <cfRule type="expression" dxfId="707" priority="9">
      <formula>IF(AND(AL873&gt;=0, RIGHT(TEXT(AL873,"0.#"),1)&lt;&gt;"."),TRUE,FALSE)</formula>
    </cfRule>
    <cfRule type="expression" dxfId="706" priority="10">
      <formula>IF(AND(AL873&gt;=0, RIGHT(TEXT(AL873,"0.#"),1)="."),TRUE,FALSE)</formula>
    </cfRule>
    <cfRule type="expression" dxfId="705" priority="11">
      <formula>IF(AND(AL873&lt;0, RIGHT(TEXT(AL873,"0.#"),1)&lt;&gt;"."),TRUE,FALSE)</formula>
    </cfRule>
    <cfRule type="expression" dxfId="704" priority="12">
      <formula>IF(AND(AL873&lt;0, RIGHT(TEXT(AL873,"0.#"),1)="."),TRUE,FALSE)</formula>
    </cfRule>
  </conditionalFormatting>
  <conditionalFormatting sqref="AL871:AO872">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3" max="49" man="1"/>
    <brk id="727" max="49" man="1"/>
    <brk id="834" max="49" man="1"/>
    <brk id="1136" max="49" man="1"/>
  </rowBreaks>
  <colBreaks count="1" manualBreakCount="1">
    <brk id="6" max="112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567</v>
      </c>
      <c r="H14" s="13" t="str">
        <f t="shared" si="1"/>
        <v>労働保険特別会計雇用勘定</v>
      </c>
      <c r="I14" s="13" t="str">
        <f t="shared" si="5"/>
        <v>労働保険特別会計労災勘定、労働保険特別会計雇用勘定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労働保険特別会計労災勘定、労働保険特別会計雇用勘定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労働保険特別会計労災勘定、労働保険特別会計雇用勘定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労働保険特別会計労災勘定、労働保険特別会計雇用勘定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労働保険特別会計労災勘定、労働保険特別会計雇用勘定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男女共同参画</v>
      </c>
      <c r="F24" s="18" t="s">
        <v>416</v>
      </c>
      <c r="G24" s="17"/>
      <c r="H24" s="13" t="str">
        <f t="shared" si="1"/>
        <v/>
      </c>
      <c r="I24" s="13" t="str">
        <f t="shared" si="5"/>
        <v>労働保険特別会計労災勘定、労働保険特別会計雇用勘定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2020-09-23T15:14:01Z</cp:lastPrinted>
  <dcterms:created xsi:type="dcterms:W3CDTF">2012-03-13T00:50:25Z</dcterms:created>
  <dcterms:modified xsi:type="dcterms:W3CDTF">2020-10-02T19:05:35Z</dcterms:modified>
</cp:coreProperties>
</file>