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000_雇用環境・均等局　雇用機会均等課\予算執行関係\令和2年度\02　作業依頼\021105　○行政事業レビュー　修正依頼\★修正済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P29" i="3" l="1"/>
  <c r="D12" i="4"/>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<sst xmlns="http://schemas.openxmlformats.org/spreadsheetml/2006/main" count="2946" uniqueCount="682">
  <si>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</si>
  <si>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</si>
  <si>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</si>
  <si>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</si>
  <si>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</si>
  <si>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</si>
  <si>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</si>
  <si>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</si>
  <si>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</si>
  <si>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</si>
  <si>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</si>
  <si>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</si>
  <si>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</si>
  <si>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</si>
  <si>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</si>
  <si>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</si>
  <si>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</si>
  <si>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</si>
  <si>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</si>
  <si>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</si>
  <si>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</si>
  <si>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</si>
  <si>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</si>
  <si>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</si>
  <si>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</si>
  <si>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</si>
  <si>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</si>
  <si>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</si>
  <si>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</si>
  <si>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</si>
  <si>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</si>
  <si>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</si>
  <si>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</si>
  <si>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</si>
  <si>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</si>
  <si>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</si>
  <si>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</si>
  <si>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</si>
  <si>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</si>
  <si>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</si>
  <si>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</si>
  <si>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</si>
  <si>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</si>
  <si>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</si>
  <si>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</si>
  <si>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</si>
  <si>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</si>
  <si>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</si>
  <si>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</si>
  <si>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</si>
  <si>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</si>
  <si>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</si>
  <si>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</si>
  <si>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</si>
  <si>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</si>
  <si>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</si>
  <si>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</si>
  <si>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</si>
  <si>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</si>
  <si>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</si>
  <si>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</si>
  <si>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</si>
  <si>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</si>
  <si>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</si>
  <si>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</si>
  <si>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</si>
  <si>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</si>
  <si>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</si>
  <si>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</si>
  <si>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</si>
  <si>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</si>
  <si>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</si>
  <si>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</si>
  <si>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</si>
  <si>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</si>
  <si>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</si>
  <si>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</si>
  <si>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</si>
  <si>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</si>
  <si>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</si>
  <si>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</si>
  <si>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</si>
  <si>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</si>
  <si>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</si>
  <si>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</si>
  <si>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</si>
  <si>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</si>
  <si>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</si>
  <si>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</si>
  <si>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</si>
  <si>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</si>
  <si>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</si>
  <si>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</si>
  <si>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</si>
  <si>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</si>
  <si>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</si>
  <si>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</si>
  <si>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</si>
  <si>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</si>
  <si>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</si>
  <si>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</si>
  <si>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</si>
  <si>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</si>
  <si>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</si>
  <si>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</si>
  <si>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</si>
  <si>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</si>
  <si>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</si>
  <si>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</si>
  <si>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</si>
  <si>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</si>
  <si>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</si>
  <si>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</si>
  <si>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</si>
  <si>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</si>
  <si>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</si>
  <si>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</si>
  <si>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</si>
  <si>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</si>
  <si>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</si>
  <si>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</si>
  <si>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</si>
  <si>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</si>
  <si>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</si>
  <si>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</si>
  <si>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</si>
  <si>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</si>
  <si>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</si>
  <si>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</si>
  <si>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</si>
  <si>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</si>
  <si>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</si>
  <si>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</si>
  <si>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</si>
  <si>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</si>
  <si>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</si>
  <si>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</si>
  <si>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</si>
  <si>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</si>
  <si>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</si>
  <si>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</si>
  <si>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</si>
  <si>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</si>
  <si>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</si>
  <si>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</si>
  <si>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</si>
  <si>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</si>
  <si>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</si>
  <si>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</si>
  <si>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</si>
  <si>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</si>
  <si>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</si>
  <si>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</si>
  <si>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</si>
  <si>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</si>
  <si>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</si>
  <si>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</si>
  <si>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</si>
  <si>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</si>
  <si>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</si>
  <si>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</si>
  <si>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</si>
  <si>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</si>
  <si>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</si>
  <si>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</si>
  <si>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</si>
  <si>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</si>
  <si>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</si>
  <si>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</si>
  <si>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</si>
  <si>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</si>
  <si>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</si>
  <si>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</si>
  <si>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</si>
  <si>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</si>
  <si>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</si>
  <si>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</si>
  <si>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</si>
  <si>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</si>
  <si>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</si>
  <si>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</si>
  <si>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</si>
  <si>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</si>
  <si>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</si>
  <si>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</si>
  <si>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</si>
  <si>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</si>
  <si>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</si>
  <si>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</si>
  <si>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</si>
  <si>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</si>
  <si>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</si>
  <si>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</si>
  <si>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</si>
  <si>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</si>
  <si>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</si>
  <si>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</si>
  <si>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</si>
  <si>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</si>
  <si>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</si>
  <si>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</si>
  <si>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</si>
  <si>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</si>
  <si>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</si>
  <si>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</si>
  <si>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</si>
  <si>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</si>
  <si>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</si>
  <si>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</si>
  <si>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</si>
  <si>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</si>
  <si>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</si>
  <si>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</si>
  <si>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</si>
  <si>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</si>
  <si>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</si>
  <si>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</si>
  <si>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</si>
  <si>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</si>
  <si>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</si>
  <si>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</si>
  <si>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</si>
  <si>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</si>
  <si>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</si>
  <si>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</si>
  <si>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</si>
  <si>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</si>
  <si>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</si>
  <si>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</si>
  <si>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</si>
  <si>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</si>
  <si>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</si>
  <si>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</si>
  <si>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</si>
  <si>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</si>
  <si>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</si>
  <si>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</si>
  <si>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</si>
  <si>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</si>
  <si>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</si>
  <si>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</si>
  <si>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</si>
  <si>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</si>
  <si>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</si>
  <si>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</si>
  <si>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</si>
  <si>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</si>
  <si>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</si>
  <si>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</si>
  <si>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</si>
  <si>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</si>
  <si>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</si>
  <si>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</si>
  <si>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</si>
  <si>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</si>
  <si>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</si>
  <si>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</si>
  <si>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</si>
  <si>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</si>
  <si>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</si>
  <si>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</si>
  <si>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</si>
  <si>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</si>
  <si>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</si>
  <si>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</si>
  <si>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</si>
  <si>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</si>
  <si>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</si>
  <si>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</si>
  <si>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</si>
  <si>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</si>
  <si>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</si>
  <si>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</si>
  <si>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</si>
  <si>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</si>
  <si>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</si>
  <si>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</si>
  <si>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</si>
  <si>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</si>
  <si>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</si>
  <si>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</si>
  <si>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</si>
  <si>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</si>
  <si>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</si>
  <si>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</si>
  <si>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</si>
  <si>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</si>
  <si>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</si>
  <si>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</si>
  <si>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</si>
  <si>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</si>
  <si>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</si>
  <si>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</si>
  <si>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</si>
  <si>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</si>
  <si>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</si>
  <si>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</si>
  <si>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</si>
  <si>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</si>
  <si>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</si>
  <si>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</si>
  <si>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</si>
  <si>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</si>
  <si>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</si>
  <si>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</si>
  <si>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</si>
  <si>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</si>
  <si>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</si>
  <si>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</si>
  <si>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</si>
  <si>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</si>
  <si>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</si>
  <si>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</si>
  <si>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</si>
  <si>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</si>
  <si>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</si>
  <si>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</si>
  <si>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</si>
  <si>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</si>
  <si>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</si>
  <si>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</si>
  <si>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</si>
  <si>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</si>
  <si>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</si>
  <si>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</si>
  <si>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</si>
  <si>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</si>
  <si>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</si>
  <si>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</si>
  <si>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</si>
  <si>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</si>
  <si>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</si>
  <si>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</si>
  <si>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</si>
  <si>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</si>
  <si>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</si>
  <si>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</si>
  <si>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</si>
  <si>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</si>
  <si>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</si>
  <si>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</si>
  <si>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</si>
  <si>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</si>
  <si>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</si>
  <si>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</si>
  <si>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</si>
  <si>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</si>
  <si>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</si>
  <si>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</si>
  <si>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</si>
  <si>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</si>
  <si>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</si>
  <si>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</si>
  <si>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</si>
  <si>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</si>
  <si>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</si>
  <si>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</si>
  <si>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</si>
  <si>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</si>
  <si>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</si>
  <si>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</si>
  <si>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</si>
  <si>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</si>
  <si>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</si>
  <si>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</si>
  <si>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</si>
  <si>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</si>
  <si>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</si>
  <si>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</si>
  <si>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</si>
  <si>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</si>
  <si>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</si>
  <si>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</si>
  <si>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</si>
  <si>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</si>
  <si>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</si>
  <si>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</si>
  <si>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</si>
  <si>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</si>
  <si>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</si>
  <si>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</si>
  <si>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</si>
  <si>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</si>
  <si>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</si>
  <si>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</si>
  <si>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</si>
  <si>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</si>
  <si>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</si>
  <si>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</si>
  <si>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</si>
  <si>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</si>
  <si>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</si>
  <si>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</si>
  <si>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</si>
  <si>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</si>
  <si>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</si>
  <si>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</si>
  <si>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</si>
  <si>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</si>
  <si>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</si>
  <si>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</si>
  <si>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</si>
  <si>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</si>
  <si>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</si>
  <si>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</si>
  <si>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</si>
  <si>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</si>
  <si>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</si>
  <si>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</si>
  <si>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</si>
  <si>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</si>
  <si>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</si>
  <si>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</si>
  <si>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</si>
  <si>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</si>
  <si>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</si>
  <si>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</si>
  <si>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</si>
  <si>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</si>
  <si>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</si>
  <si>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</si>
  <si>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</si>
  <si>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</si>
  <si>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</si>
  <si>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</si>
  <si>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</si>
  <si>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</si>
  <si>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</si>
  <si>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</si>
  <si>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</si>
  <si>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</si>
  <si>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</si>
  <si>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</si>
  <si>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</si>
  <si>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</si>
  <si>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</si>
  <si>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</si>
  <si>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</si>
  <si>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</si>
  <si>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</si>
  <si>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</si>
  <si>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</si>
  <si>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</si>
  <si>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</si>
  <si>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</si>
  <si>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</si>
  <si>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</si>
  <si>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</si>
  <si>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</si>
  <si>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</si>
  <si>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</si>
  <si>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</si>
  <si>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</si>
  <si>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</si>
  <si>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</si>
  <si>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</si>
  <si>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</si>
  <si>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</si>
  <si>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</si>
  <si>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</si>
  <si>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</si>
  <si>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</si>
  <si>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</si>
  <si>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</si>
  <si>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</si>
  <si>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</si>
  <si>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</si>
  <si>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</si>
  <si>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</si>
  <si>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</si>
  <si>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</si>
  <si>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</si>
  <si>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</si>
  <si>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</si>
  <si>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</si>
  <si>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</si>
  <si>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</si>
  <si>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</si>
  <si>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</si>
  <si>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</si>
  <si>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</si>
  <si>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</si>
  <si>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</si>
  <si>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</si>
  <si>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</si>
  <si>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</si>
  <si>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</si>
  <si>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</si>
  <si>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</si>
  <si>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</si>
  <si>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</si>
  <si>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</si>
  <si>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</si>
  <si>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</si>
  <si>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</si>
  <si>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</si>
  <si>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</si>
  <si>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</si>
  <si>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</si>
  <si>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</si>
  <si>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</si>
  <si>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</si>
  <si>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</si>
  <si>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</si>
  <si>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</si>
  <si>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</si>
  <si>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</si>
  <si>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</si>
  <si>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</si>
  <si>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</si>
  <si>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</si>
  <si>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</si>
  <si>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</si>
  <si>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</si>
  <si>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</si>
  <si>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</si>
  <si>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</si>
  <si>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</si>
  <si>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</si>
  <si>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</si>
  <si>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</si>
  <si>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</si>
  <si>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</si>
  <si>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</si>
  <si>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</si>
  <si>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</si>
  <si>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</si>
  <si>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</si>
  <si>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</si>
  <si>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</si>
  <si>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</si>
  <si>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</si>
  <si>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</si>
  <si>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</si>
  <si>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</si>
  <si>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</si>
  <si>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</si>
  <si>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</si>
  <si>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</si>
  <si>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</si>
  <si>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</si>
  <si>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</si>
  <si>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</si>
  <si>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</si>
  <si>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</si>
  <si>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</si>
  <si>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</si>
  <si>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</si>
  <si>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</si>
  <si>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</si>
  <si>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</si>
  <si>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</si>
  <si>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</si>
  <si>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</si>
  <si>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</si>
  <si>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</si>
  <si>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</si>
  <si>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</si>
  <si>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</si>
  <si>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</si>
  <si>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</si>
  <si>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</si>
  <si>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</si>
  <si>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女性就業支援全国展開事業</t>
    <phoneticPr fontId="5"/>
  </si>
  <si>
    <t>雇用環境・均等局</t>
    <phoneticPr fontId="5"/>
  </si>
  <si>
    <t>雇用機会均等課</t>
    <phoneticPr fontId="5"/>
  </si>
  <si>
    <t>厚生労働省</t>
  </si>
  <si>
    <t>○</t>
  </si>
  <si>
    <t>労働者災害補償保険法第29条第1項第3号
雇用保険法第62条第1項第5号</t>
    <phoneticPr fontId="5"/>
  </si>
  <si>
    <t>「男女共同参画基本計画（第4次）」（平成27年12月25日閣議決定）</t>
    <phoneticPr fontId="5"/>
  </si>
  <si>
    <t>雇用機会均等課長
渡辺　正道</t>
    <rPh sb="9" eb="11">
      <t>ワタナベ</t>
    </rPh>
    <rPh sb="12" eb="14">
      <t>マサミチ</t>
    </rPh>
    <phoneticPr fontId="5"/>
  </si>
  <si>
    <t>働く女性が就業意欲を失うことなく、健康を保持増進し、その能力を伸張・発揮できる環境を整備するため、全国の女性関連施設等で行っている女性就業支援施策が効果的・効率的に実施されるよう、必要となる知識やノウハウを提供し、全国的な女性の就業促進と健康保持増進のための支援施策の充実、底上げを図ることを目的とする</t>
    <phoneticPr fontId="5"/>
  </si>
  <si>
    <t>全国の女性関連施設等における女性就業促進支援事業が効果的・効率的に実施され、全国的な女性の就業促進のための支援施策の充実が図られるよう、女性関連施設等からの女性の就業促進に係る相談対応や女性関連施設等への講師派遣などを実施する。</t>
    <phoneticPr fontId="5"/>
  </si>
  <si>
    <t>-</t>
    <phoneticPr fontId="5"/>
  </si>
  <si>
    <t>-</t>
    <phoneticPr fontId="5"/>
  </si>
  <si>
    <t>-</t>
    <phoneticPr fontId="5"/>
  </si>
  <si>
    <t>-</t>
    <phoneticPr fontId="5"/>
  </si>
  <si>
    <t>-</t>
    <phoneticPr fontId="5"/>
  </si>
  <si>
    <t>-</t>
    <phoneticPr fontId="5"/>
  </si>
  <si>
    <t>仕事と家庭両立支援事業等委託費（雇用）</t>
    <phoneticPr fontId="5"/>
  </si>
  <si>
    <t>労働災害防止対策事業委託費（労災）</t>
    <phoneticPr fontId="5"/>
  </si>
  <si>
    <t>【計算式】
アンケートにおいて、働く女性の健康保持増進のための支援施策に関する相談をしたことで「実際にセミナー・研修会等の企画運営方法や働く女性の身体やこころの健康問題に関する知識・ノウハウの取得など、理解が得られた」とする者の数/働く女性の健康保持増進のための支援施策に関する相談者数</t>
    <phoneticPr fontId="5"/>
  </si>
  <si>
    <t>％</t>
    <phoneticPr fontId="5"/>
  </si>
  <si>
    <t>働く女性の健康保持増進のための支援施策に関する相談を利用した者に対するアンケート</t>
    <phoneticPr fontId="5"/>
  </si>
  <si>
    <t>働く女性の健康保持増進に関する講師派遣を利用した団体のうち、一定期間経過後のアンケートにおいて、「実際にセミナー・研修会等の企画運営に役に立った」とする団体の割合90%以上</t>
    <phoneticPr fontId="5"/>
  </si>
  <si>
    <t>【計算式】
働く女性の健康保持増進に関する講師派遣を利用後、アンケートにおいて、「実際にセミナー・研修会等の企画運営に役に立った」とする団体数/働く女性の健康保持増進に関する講師派遣を利用した団体</t>
    <phoneticPr fontId="5"/>
  </si>
  <si>
    <t>-</t>
    <phoneticPr fontId="5"/>
  </si>
  <si>
    <t>-</t>
    <phoneticPr fontId="5"/>
  </si>
  <si>
    <t>働く女性の健康保持増進に関する講師派遣を利用した団体に対するフォローアップ調査</t>
    <phoneticPr fontId="5"/>
  </si>
  <si>
    <t>女性の就業促進のための支援施策に関する相談をしたことで、セミナー・研修会の企画運営方法や女性が働くこと全般に関する知識・ノウハウの取得など、「理解が得られた」とする者の割合93%以上</t>
    <phoneticPr fontId="5"/>
  </si>
  <si>
    <t>【計算式】
アンケートにおいて、女性の就業促進のための支援施策に関する相談をしたことでセミナー・研修会の企画運営方法や女性が働くこと全般に関する知識・ノウハウの取得など、「理解が得られた」とする者の数/女性の就業促進のための支援施策に関する相談者数</t>
    <phoneticPr fontId="5"/>
  </si>
  <si>
    <t>-</t>
    <phoneticPr fontId="5"/>
  </si>
  <si>
    <t>-</t>
    <phoneticPr fontId="5"/>
  </si>
  <si>
    <t>女性の就業促進のための支援施策に関する相談を利用した者に対するアンケート</t>
    <phoneticPr fontId="5"/>
  </si>
  <si>
    <t>【計算式】
女性の就業促進に関する講師派遣を利用後、 アンケートにおいて、「実際にセミナー・研修会等の企画運営に役に立った」とする団体数/女性の就業促進に関する講師派遣を利用した団体数</t>
    <phoneticPr fontId="5"/>
  </si>
  <si>
    <t>-</t>
    <phoneticPr fontId="5"/>
  </si>
  <si>
    <t>-</t>
    <phoneticPr fontId="5"/>
  </si>
  <si>
    <t>-</t>
    <phoneticPr fontId="5"/>
  </si>
  <si>
    <t>-</t>
    <phoneticPr fontId="5"/>
  </si>
  <si>
    <t>女性の就業促進に関する講師派遣を利用した団体に対するフォローアップ調査</t>
    <phoneticPr fontId="5"/>
  </si>
  <si>
    <t>働く女性の健康保持増進に関する相談件数600件以上</t>
    <phoneticPr fontId="5"/>
  </si>
  <si>
    <t>件</t>
    <rPh sb="0" eb="1">
      <t>ケン</t>
    </rPh>
    <phoneticPr fontId="5"/>
  </si>
  <si>
    <t>働く女性の健康保持増進に関する講師派遣の回数47回以上</t>
    <phoneticPr fontId="5"/>
  </si>
  <si>
    <t>回</t>
    <rPh sb="0" eb="1">
      <t>カイ</t>
    </rPh>
    <phoneticPr fontId="5"/>
  </si>
  <si>
    <t>女性の就業促進支援に関する相談件数600件以上</t>
    <phoneticPr fontId="5"/>
  </si>
  <si>
    <t>女性の就業促進支援に関する講師派遣の回数60回以上</t>
    <phoneticPr fontId="5"/>
  </si>
  <si>
    <t>-</t>
    <phoneticPr fontId="5"/>
  </si>
  <si>
    <t>執行額（X）／事業利用者数（Y）　　　　　　　　　　　　　　　　　　　　</t>
    <phoneticPr fontId="5"/>
  </si>
  <si>
    <t>円</t>
    <rPh sb="0" eb="1">
      <t>エン</t>
    </rPh>
    <phoneticPr fontId="5"/>
  </si>
  <si>
    <t>　　X/Y</t>
    <phoneticPr fontId="5"/>
  </si>
  <si>
    <t>71,485,674
/143,415</t>
    <phoneticPr fontId="5"/>
  </si>
  <si>
    <t>76,697,820
/138,830</t>
    <phoneticPr fontId="5"/>
  </si>
  <si>
    <t>労働者が安全で健康に働くことができる職場づくりを推進すること（Ⅲ-2）
男女労働者の均等な機会と待遇の確保対策、女性の活躍推進、仕事と家庭の両立支援等を推進すること（Ⅵ-1）</t>
    <phoneticPr fontId="5"/>
  </si>
  <si>
    <t>労働者が安全で健康に働くことができる職場づくりを推進すること（Ⅲ-2-1）
男女労働者の均等な機会と待遇の確保対策、女性の活躍推進、仕事と家庭の両立支援等を推進すること（Ⅵ-1-1）</t>
    <phoneticPr fontId="5"/>
  </si>
  <si>
    <t>労働災害による死亡者数</t>
    <phoneticPr fontId="5"/>
  </si>
  <si>
    <t>労働災害による死傷者数（休業4日以上）</t>
    <phoneticPr fontId="5"/>
  </si>
  <si>
    <t>人</t>
    <rPh sb="0" eb="1">
      <t>ニン</t>
    </rPh>
    <phoneticPr fontId="5"/>
  </si>
  <si>
    <t>-</t>
    <phoneticPr fontId="5"/>
  </si>
  <si>
    <t>-</t>
    <phoneticPr fontId="5"/>
  </si>
  <si>
    <t>全国の女性関連施設等における女性就業促進支援事業が効果的、効率的に実施され、全国的な女性の就業促進のための支援施策の充実が図られるよう、相談対応や講師派遣など女性関連施設等に対する支援事業を実施する。
働く女性が就業意欲を失うことなく、健康を保持増進し、その能力を伸張・発揮できる環境の整備に寄与する。</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</si>
  <si>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本事業は、国民や社会のニーズを反映している。</t>
    <phoneticPr fontId="5"/>
  </si>
  <si>
    <t>本事業は、全国各地の女性関連施設等に女性の就業促進及び働く女性の健康保持増進の支援施策を実施する際に必要となる知識やノウハウを提供し、全国的な女性就業支援施策の充実、底上げを図ることを目的とする本事業は、国が実施すべき事業である。</t>
    <phoneticPr fontId="5"/>
  </si>
  <si>
    <t>25歳～44歳までの女性の就業率の向上や第1子出生前後の女性の継続就業率の向上は、日本再興戦略などで政府の施策目標となっており、女性の就業促進及び働く女性の健康保持増進の支援施策を実施する際に必要となる知識やノウハウを全国各地の女性関連施設等に提供し、全国的な女性就業支援施策の充実、底上げを図るため、優先度が高い事業である。</t>
    <phoneticPr fontId="5"/>
  </si>
  <si>
    <t>有</t>
  </si>
  <si>
    <t>無</t>
  </si>
  <si>
    <t>‐</t>
  </si>
  <si>
    <t>事業の周知を積極的に実施し、事業利用者の増加に努めており、コストの水準は妥当と考える。</t>
    <phoneticPr fontId="5"/>
  </si>
  <si>
    <t>本事業の実施に必要な事業費や管理費であり、事業目的に即した経費として限定されている。</t>
    <phoneticPr fontId="5"/>
  </si>
  <si>
    <t>成果物については、ホームページで広く情報公開している。</t>
    <phoneticPr fontId="5"/>
  </si>
  <si>
    <t>女性就業支援全国展開事業(土地建物借料等)</t>
    <phoneticPr fontId="5"/>
  </si>
  <si>
    <t>今後も本事業の活用が見込まれるところであり、さらに事業の効率的な運営を図り、経費節減に努め、同予算で多くの女性関連施設等に講師の派遣を行い、女性の就業促進及び働く女性の健康保持増進の支援施策を実施する際に必要となる知識やノウハウを提供できるよう利用実績を踏まえて検討していく。</t>
    <phoneticPr fontId="5"/>
  </si>
  <si>
    <t>女性就業支援全国展開事業（土地建物借料等）（所管：雇用環境・均等局）と併せて、女性の就業促進及び健康保持増進に資する事業として行っているものである。
当該事業については、そのうち、女性の就業促進及びメンタルヘルス対策などの健康増進に関するセミナーの開催等に係る経費である。</t>
    <phoneticPr fontId="5"/>
  </si>
  <si>
    <t>新23-34</t>
    <rPh sb="0" eb="1">
      <t>シン</t>
    </rPh>
    <phoneticPr fontId="5"/>
  </si>
  <si>
    <t>880</t>
    <phoneticPr fontId="5"/>
  </si>
  <si>
    <t>405</t>
    <phoneticPr fontId="5"/>
  </si>
  <si>
    <t>408</t>
    <phoneticPr fontId="5"/>
  </si>
  <si>
    <t>414</t>
    <phoneticPr fontId="5"/>
  </si>
  <si>
    <t>409</t>
    <phoneticPr fontId="5"/>
  </si>
  <si>
    <t>0414</t>
    <phoneticPr fontId="5"/>
  </si>
  <si>
    <t>諸謝金</t>
    <rPh sb="0" eb="1">
      <t>ショ</t>
    </rPh>
    <rPh sb="1" eb="3">
      <t>シャキン</t>
    </rPh>
    <phoneticPr fontId="5"/>
  </si>
  <si>
    <t>庁費</t>
    <rPh sb="0" eb="1">
      <t>チョウ</t>
    </rPh>
    <rPh sb="1" eb="2">
      <t>ヒ</t>
    </rPh>
    <phoneticPr fontId="5"/>
  </si>
  <si>
    <t>人件費</t>
    <rPh sb="0" eb="3">
      <t>ジンケンヒ</t>
    </rPh>
    <phoneticPr fontId="5"/>
  </si>
  <si>
    <t>消費税</t>
    <rPh sb="0" eb="3">
      <t>ショウヒゼイ</t>
    </rPh>
    <phoneticPr fontId="5"/>
  </si>
  <si>
    <t>旅費</t>
    <rPh sb="0" eb="2">
      <t>リョヒ</t>
    </rPh>
    <phoneticPr fontId="5"/>
  </si>
  <si>
    <t>管理費</t>
    <rPh sb="0" eb="3">
      <t>カンリヒ</t>
    </rPh>
    <phoneticPr fontId="5"/>
  </si>
  <si>
    <t>A.一般財団法人 女性労働協会</t>
    <rPh sb="2" eb="4">
      <t>イッパン</t>
    </rPh>
    <rPh sb="4" eb="6">
      <t>ザイダン</t>
    </rPh>
    <rPh sb="6" eb="8">
      <t>ホウジン</t>
    </rPh>
    <rPh sb="9" eb="11">
      <t>ジョセイ</t>
    </rPh>
    <rPh sb="11" eb="13">
      <t>ロウドウ</t>
    </rPh>
    <rPh sb="13" eb="15">
      <t>キョウカイ</t>
    </rPh>
    <phoneticPr fontId="5"/>
  </si>
  <si>
    <t>通信運搬費、消耗品費</t>
    <rPh sb="0" eb="2">
      <t>ツウシン</t>
    </rPh>
    <rPh sb="2" eb="5">
      <t>ウンパンヒ</t>
    </rPh>
    <rPh sb="6" eb="9">
      <t>ショウモウヒン</t>
    </rPh>
    <rPh sb="9" eb="10">
      <t>ヒ</t>
    </rPh>
    <phoneticPr fontId="5"/>
  </si>
  <si>
    <t>受託者の人件費、社会保険料</t>
    <rPh sb="0" eb="3">
      <t>ジュタクシャ</t>
    </rPh>
    <rPh sb="4" eb="7">
      <t>ジンケンヒ</t>
    </rPh>
    <rPh sb="8" eb="10">
      <t>シャカイ</t>
    </rPh>
    <rPh sb="10" eb="13">
      <t>ホケンリョウ</t>
    </rPh>
    <phoneticPr fontId="5"/>
  </si>
  <si>
    <t>講師派遣に係る講師への謝金</t>
    <rPh sb="0" eb="2">
      <t>コウシ</t>
    </rPh>
    <rPh sb="2" eb="4">
      <t>ハケン</t>
    </rPh>
    <rPh sb="5" eb="6">
      <t>カカ</t>
    </rPh>
    <rPh sb="7" eb="9">
      <t>コウシ</t>
    </rPh>
    <rPh sb="11" eb="13">
      <t>シャキン</t>
    </rPh>
    <phoneticPr fontId="5"/>
  </si>
  <si>
    <t>講師派遣等に係る旅費</t>
    <rPh sb="0" eb="5">
      <t>コウシハケントウ</t>
    </rPh>
    <rPh sb="6" eb="7">
      <t>カカ</t>
    </rPh>
    <rPh sb="8" eb="10">
      <t>リョヒ</t>
    </rPh>
    <phoneticPr fontId="5"/>
  </si>
  <si>
    <t>一般財団法人女性労働協会</t>
    <phoneticPr fontId="5"/>
  </si>
  <si>
    <t>-</t>
    <phoneticPr fontId="5"/>
  </si>
  <si>
    <t>74,018,836/
175,505</t>
    <phoneticPr fontId="5"/>
  </si>
  <si>
    <t>83,739,000/175,505</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</si>
  <si>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</si>
  <si>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</si>
  <si>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</si>
  <si>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</si>
  <si>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</si>
  <si>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</si>
  <si>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</si>
  <si>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</si>
  <si>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</si>
  <si>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</si>
  <si>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</si>
  <si>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</si>
  <si>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418</t>
    <phoneticPr fontId="5"/>
  </si>
  <si>
    <t>働く女性の健康保持増進のための支援施策に関する相談をしたことで、セミナー・研修会の企画運営方法や働く女性の身体やこころの健康問題に関する知識・ノウハウの取得など、理解が得られたとする者の割合95%以上</t>
    <phoneticPr fontId="5"/>
  </si>
  <si>
    <t>女性の就業促進に関する講師派遣を利用した団体のうち、一定期間経過後のアンケートにおいて、「実際にセミナー・研修会等の企画運営に役に立った」とする団体の割合93%以上</t>
    <phoneticPr fontId="5"/>
  </si>
  <si>
    <t>女性関連施設等への講師派遣・相談対応・情報サイトをつうじての情報提供等事業</t>
    <rPh sb="0" eb="2">
      <t>ジョセイ</t>
    </rPh>
    <rPh sb="2" eb="4">
      <t>カンレン</t>
    </rPh>
    <rPh sb="4" eb="6">
      <t>シセツ</t>
    </rPh>
    <rPh sb="6" eb="7">
      <t>トウ</t>
    </rPh>
    <rPh sb="9" eb="11">
      <t>コウシ</t>
    </rPh>
    <rPh sb="11" eb="13">
      <t>ハケン</t>
    </rPh>
    <rPh sb="14" eb="16">
      <t>ソウダン</t>
    </rPh>
    <rPh sb="16" eb="18">
      <t>タイオウ</t>
    </rPh>
    <rPh sb="19" eb="21">
      <t>ジョウホウ</t>
    </rPh>
    <rPh sb="30" eb="32">
      <t>ジョウホウ</t>
    </rPh>
    <rPh sb="32" eb="34">
      <t>テイキョウ</t>
    </rPh>
    <rPh sb="34" eb="35">
      <t>トウ</t>
    </rPh>
    <rPh sb="35" eb="37">
      <t>ジギョウ</t>
    </rPh>
    <phoneticPr fontId="5"/>
  </si>
  <si>
    <t>事業の適正な実施に資するため、一般競争入札（総合評価落札方式）の結果、一者応札となったが、今後入札説明会から提案書提出までの期間を十分確保すること等により改善を図っている。</t>
    <rPh sb="73" eb="74">
      <t>トウ</t>
    </rPh>
    <phoneticPr fontId="5"/>
  </si>
  <si>
    <t>受託者と効率的な業務実施の観点から、定期的な受託者への訪問を通じ進捗確認を実施し、経費削減の取組を行っている。</t>
    <rPh sb="0" eb="3">
      <t>ジュタクシャ</t>
    </rPh>
    <rPh sb="4" eb="7">
      <t>コウリツテキ</t>
    </rPh>
    <rPh sb="8" eb="10">
      <t>ギョウム</t>
    </rPh>
    <rPh sb="10" eb="12">
      <t>ジッシ</t>
    </rPh>
    <rPh sb="13" eb="15">
      <t>カンテン</t>
    </rPh>
    <rPh sb="18" eb="20">
      <t>テイキ</t>
    </rPh>
    <rPh sb="20" eb="21">
      <t>テキ</t>
    </rPh>
    <rPh sb="22" eb="25">
      <t>ジュタクシャ</t>
    </rPh>
    <rPh sb="27" eb="29">
      <t>ホウモン</t>
    </rPh>
    <rPh sb="30" eb="31">
      <t>ツウ</t>
    </rPh>
    <rPh sb="32" eb="34">
      <t>シンチョク</t>
    </rPh>
    <rPh sb="34" eb="36">
      <t>カクニン</t>
    </rPh>
    <rPh sb="37" eb="39">
      <t>ジッシ</t>
    </rPh>
    <rPh sb="41" eb="43">
      <t>ケイヒ</t>
    </rPh>
    <rPh sb="43" eb="45">
      <t>サクゲン</t>
    </rPh>
    <rPh sb="46" eb="48">
      <t>トリクミ</t>
    </rPh>
    <rPh sb="49" eb="50">
      <t>オコナ</t>
    </rPh>
    <phoneticPr fontId="5"/>
  </si>
  <si>
    <t>成果実績及び活動実績について、一部項目で目標達成できていないものがあることを踏まえ、引き続き目標達成するため努める必要がある。</t>
    <rPh sb="15" eb="17">
      <t>イチブ</t>
    </rPh>
    <rPh sb="17" eb="19">
      <t>コウモク</t>
    </rPh>
    <rPh sb="20" eb="22">
      <t>モクヒョウ</t>
    </rPh>
    <rPh sb="22" eb="24">
      <t>タッセイ</t>
    </rPh>
    <rPh sb="38" eb="39">
      <t>フ</t>
    </rPh>
    <rPh sb="42" eb="43">
      <t>ヒ</t>
    </rPh>
    <rPh sb="44" eb="45">
      <t>ツヅ</t>
    </rPh>
    <rPh sb="46" eb="48">
      <t>モクヒョウ</t>
    </rPh>
    <rPh sb="48" eb="50">
      <t>タッセイ</t>
    </rPh>
    <rPh sb="54" eb="55">
      <t>ツト</t>
    </rPh>
    <rPh sb="57" eb="59">
      <t>ヒツヨウ</t>
    </rPh>
    <phoneticPr fontId="5"/>
  </si>
  <si>
    <t>労災保険料及び雇用保険料を財源に、女性労働者の健康保持増進の支援及び女性の就業支援を行う事業であるため、受益者との負担関係は妥当である。</t>
    <rPh sb="34" eb="36">
      <t>ジョセイ</t>
    </rPh>
    <rPh sb="37" eb="39">
      <t>シュウギョウ</t>
    </rPh>
    <rPh sb="39" eb="41">
      <t>シエン</t>
    </rPh>
    <phoneticPr fontId="5"/>
  </si>
  <si>
    <t>全国的な女性の雇用の安定及び働く女性の健康保持増進のための支援施策の充実が図られるよう相談対応や講師派遣等女性関連施設等に対する支援を行ってiおり、新型コロナ感染症の影響で活動実績の一部は達成できなかったものの実効性は高いものと考えられる。</t>
    <rPh sb="74" eb="76">
      <t>シンガタ</t>
    </rPh>
    <rPh sb="79" eb="82">
      <t>カンセンショウ</t>
    </rPh>
    <rPh sb="83" eb="85">
      <t>エイキョウ</t>
    </rPh>
    <rPh sb="86" eb="88">
      <t>カツドウ</t>
    </rPh>
    <rPh sb="88" eb="90">
      <t>ジッセキ</t>
    </rPh>
    <rPh sb="91" eb="93">
      <t>イチブ</t>
    </rPh>
    <rPh sb="94" eb="96">
      <t>タッセイ</t>
    </rPh>
    <rPh sb="105" eb="107">
      <t>ジッコウ</t>
    </rPh>
    <phoneticPr fontId="5"/>
  </si>
  <si>
    <t>点検対象外</t>
    <rPh sb="0" eb="5">
      <t>テンケンタイショウガイ</t>
    </rPh>
    <phoneticPr fontId="5"/>
  </si>
  <si>
    <t>点検結果は妥当であり、執行率も良好であることから、引き続き必要な予算額を確保し、適正な執行に努めること。</t>
    <rPh sb="0" eb="2">
      <t>テンケン</t>
    </rPh>
    <rPh sb="2" eb="4">
      <t>ケッカ</t>
    </rPh>
    <rPh sb="5" eb="7">
      <t>ダトウ</t>
    </rPh>
    <rPh sb="11" eb="13">
      <t>シッコウ</t>
    </rPh>
    <rPh sb="13" eb="14">
      <t>リツ</t>
    </rPh>
    <rPh sb="15" eb="17">
      <t>リョウコウ</t>
    </rPh>
    <rPh sb="25" eb="26">
      <t>ヒ</t>
    </rPh>
    <rPh sb="27" eb="28">
      <t>ツヅ</t>
    </rPh>
    <rPh sb="29" eb="31">
      <t>ヒツヨウ</t>
    </rPh>
    <rPh sb="32" eb="34">
      <t>ヨサン</t>
    </rPh>
    <rPh sb="34" eb="35">
      <t>ガク</t>
    </rPh>
    <rPh sb="36" eb="38">
      <t>カクホ</t>
    </rPh>
    <rPh sb="40" eb="42">
      <t>テキセイ</t>
    </rPh>
    <rPh sb="43" eb="45">
      <t>シッコウ</t>
    </rPh>
    <rPh sb="46" eb="47">
      <t>ツト</t>
    </rPh>
    <phoneticPr fontId="5"/>
  </si>
  <si>
    <t>―</t>
    <phoneticPr fontId="5"/>
  </si>
  <si>
    <t>事業見直しによる減</t>
    <rPh sb="0" eb="2">
      <t>ジギョウ</t>
    </rPh>
    <rPh sb="2" eb="4">
      <t>ミナオ</t>
    </rPh>
    <rPh sb="8" eb="9">
      <t>ゲン</t>
    </rPh>
    <phoneticPr fontId="5"/>
  </si>
  <si>
    <t>成果実績において、目標値を達成しており、引き続き成果目標を達成できるよう努めてまいりたい。</t>
    <rPh sb="0" eb="2">
      <t>セイカ</t>
    </rPh>
    <rPh sb="2" eb="4">
      <t>ジッセキ</t>
    </rPh>
    <rPh sb="9" eb="12">
      <t>モクヒョウチ</t>
    </rPh>
    <rPh sb="13" eb="15">
      <t>タッセイ</t>
    </rPh>
    <rPh sb="20" eb="21">
      <t>ヒ</t>
    </rPh>
    <rPh sb="22" eb="23">
      <t>ツヅ</t>
    </rPh>
    <rPh sb="24" eb="26">
      <t>セイカ</t>
    </rPh>
    <rPh sb="26" eb="28">
      <t>モクヒョウ</t>
    </rPh>
    <rPh sb="29" eb="31">
      <t>タッセイ</t>
    </rPh>
    <rPh sb="36" eb="37">
      <t>ツト</t>
    </rPh>
    <phoneticPr fontId="5"/>
  </si>
  <si>
    <t>活動実績において、目標値を達成しており、引き続き成果目標を達成できるよう努めてまいりたい。</t>
    <rPh sb="0" eb="2">
      <t>カツドウ</t>
    </rPh>
    <rPh sb="13" eb="15">
      <t>タッセイ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</si>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</sst>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64358</xdr:colOff>
      <xdr:row>741</xdr:row>
      <xdr:rowOff>25743</xdr:rowOff>
    </xdr:from>
    <xdr:to>
      <xdr:col>33</xdr:col>
      <xdr:colOff>115418</xdr:colOff>
      <xdr:row>743</xdr:row>
      <xdr:rowOff>128981</xdr:rowOff>
    </xdr:to>
    <xdr:sp macro="" textlink="">
      <xdr:nvSpPr>
        <xdr:cNvPr id="2" name="テキスト ボックス 1"/>
        <xdr:cNvSpPr txBox="1"/>
      </xdr:nvSpPr>
      <xdr:spPr bwMode="auto">
        <a:xfrm>
          <a:off x="3771385" y="54292500"/>
          <a:ext cx="3140249" cy="7983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74</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15</xdr:col>
      <xdr:colOff>180203</xdr:colOff>
      <xdr:row>743</xdr:row>
      <xdr:rowOff>270305</xdr:rowOff>
    </xdr:from>
    <xdr:to>
      <xdr:col>36</xdr:col>
      <xdr:colOff>189311</xdr:colOff>
      <xdr:row>744</xdr:row>
      <xdr:rowOff>278371</xdr:rowOff>
    </xdr:to>
    <xdr:sp macro="" textlink="">
      <xdr:nvSpPr>
        <xdr:cNvPr id="3" name="テキスト ボックス 2"/>
        <xdr:cNvSpPr txBox="1"/>
      </xdr:nvSpPr>
      <xdr:spPr bwMode="auto">
        <a:xfrm>
          <a:off x="3269392" y="55232129"/>
          <a:ext cx="4333973" cy="3556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事業内容についての企画立案、委託先の選定</a:t>
          </a:r>
        </a:p>
      </xdr:txBody>
    </xdr:sp>
    <xdr:clientData/>
  </xdr:twoCellAnchor>
  <xdr:twoCellAnchor>
    <xdr:from>
      <xdr:col>25</xdr:col>
      <xdr:colOff>193074</xdr:colOff>
      <xdr:row>744</xdr:row>
      <xdr:rowOff>308919</xdr:rowOff>
    </xdr:from>
    <xdr:to>
      <xdr:col>25</xdr:col>
      <xdr:colOff>194034</xdr:colOff>
      <xdr:row>745</xdr:row>
      <xdr:rowOff>334662</xdr:rowOff>
    </xdr:to>
    <xdr:cxnSp macro="">
      <xdr:nvCxnSpPr>
        <xdr:cNvPr id="4" name="直線矢印コネクタ 3"/>
        <xdr:cNvCxnSpPr/>
      </xdr:nvCxnSpPr>
      <xdr:spPr bwMode="auto">
        <a:xfrm flipH="1">
          <a:off x="5341723" y="55618277"/>
          <a:ext cx="960" cy="3732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141589</xdr:colOff>
      <xdr:row>746</xdr:row>
      <xdr:rowOff>64357</xdr:rowOff>
    </xdr:from>
    <xdr:to>
      <xdr:col>35</xdr:col>
      <xdr:colOff>153927</xdr:colOff>
      <xdr:row>747</xdr:row>
      <xdr:rowOff>21624</xdr:rowOff>
    </xdr:to>
    <xdr:sp macro="" textlink="">
      <xdr:nvSpPr>
        <xdr:cNvPr id="7" name="テキスト ボックス 6"/>
        <xdr:cNvSpPr txBox="1"/>
      </xdr:nvSpPr>
      <xdr:spPr bwMode="auto">
        <a:xfrm>
          <a:off x="3436724" y="56068783"/>
          <a:ext cx="3925311" cy="3048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15</xdr:col>
      <xdr:colOff>38615</xdr:colOff>
      <xdr:row>747</xdr:row>
      <xdr:rowOff>141588</xdr:rowOff>
    </xdr:from>
    <xdr:to>
      <xdr:col>37</xdr:col>
      <xdr:colOff>35354</xdr:colOff>
      <xdr:row>749</xdr:row>
      <xdr:rowOff>182038</xdr:rowOff>
    </xdr:to>
    <xdr:sp macro="" textlink="">
      <xdr:nvSpPr>
        <xdr:cNvPr id="8" name="テキスト ボックス 7"/>
        <xdr:cNvSpPr txBox="1"/>
      </xdr:nvSpPr>
      <xdr:spPr bwMode="auto">
        <a:xfrm>
          <a:off x="3127804" y="56493547"/>
          <a:ext cx="4527550" cy="7355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一般財団法人　女性労働協会</a:t>
          </a:r>
          <a:endParaRPr kumimoji="1" lang="en-US" altLang="ja-JP" sz="1600"/>
        </a:p>
        <a:p>
          <a:pPr algn="ctr">
            <a:lnSpc>
              <a:spcPts val="2000"/>
            </a:lnSpc>
          </a:pPr>
          <a:r>
            <a:rPr kumimoji="1" lang="en-US" altLang="ja-JP" sz="1600">
              <a:solidFill>
                <a:sysClr val="windowText" lastClr="000000"/>
              </a:solidFill>
              <a:latin typeface="+mn-ea"/>
              <a:ea typeface="+mn-ea"/>
            </a:rPr>
            <a:t>74</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16</xdr:col>
      <xdr:colOff>154460</xdr:colOff>
      <xdr:row>749</xdr:row>
      <xdr:rowOff>334663</xdr:rowOff>
    </xdr:from>
    <xdr:to>
      <xdr:col>36</xdr:col>
      <xdr:colOff>23341</xdr:colOff>
      <xdr:row>751</xdr:row>
      <xdr:rowOff>109495</xdr:rowOff>
    </xdr:to>
    <xdr:sp macro="" textlink="">
      <xdr:nvSpPr>
        <xdr:cNvPr id="9" name="テキスト ボックス 8"/>
        <xdr:cNvSpPr txBox="1"/>
      </xdr:nvSpPr>
      <xdr:spPr bwMode="auto">
        <a:xfrm>
          <a:off x="3449595" y="57381690"/>
          <a:ext cx="3987800" cy="4699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（女性就業支援全国展開事業を受託、実施）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85" zoomScaleNormal="75" zoomScaleSheetLayoutView="85"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432</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524</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570</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男女共同参画</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80</v>
      </c>
      <c r="Q13" s="659"/>
      <c r="R13" s="659"/>
      <c r="S13" s="659"/>
      <c r="T13" s="659"/>
      <c r="U13" s="659"/>
      <c r="V13" s="660"/>
      <c r="W13" s="658">
        <v>79</v>
      </c>
      <c r="X13" s="659"/>
      <c r="Y13" s="659"/>
      <c r="Z13" s="659"/>
      <c r="AA13" s="659"/>
      <c r="AB13" s="659"/>
      <c r="AC13" s="660"/>
      <c r="AD13" s="658">
        <v>81</v>
      </c>
      <c r="AE13" s="659"/>
      <c r="AF13" s="659"/>
      <c r="AG13" s="659"/>
      <c r="AH13" s="659"/>
      <c r="AI13" s="659"/>
      <c r="AJ13" s="660"/>
      <c r="AK13" s="658">
        <v>84</v>
      </c>
      <c r="AL13" s="659"/>
      <c r="AM13" s="659"/>
      <c r="AN13" s="659"/>
      <c r="AO13" s="659"/>
      <c r="AP13" s="659"/>
      <c r="AQ13" s="660"/>
      <c r="AR13" s="920">
        <v>78</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573</v>
      </c>
      <c r="Q15" s="659"/>
      <c r="R15" s="659"/>
      <c r="S15" s="659"/>
      <c r="T15" s="659"/>
      <c r="U15" s="659"/>
      <c r="V15" s="660"/>
      <c r="W15" s="658" t="s">
        <v>575</v>
      </c>
      <c r="X15" s="659"/>
      <c r="Y15" s="659"/>
      <c r="Z15" s="659"/>
      <c r="AA15" s="659"/>
      <c r="AB15" s="659"/>
      <c r="AC15" s="660"/>
      <c r="AD15" s="658" t="s">
        <v>573</v>
      </c>
      <c r="AE15" s="659"/>
      <c r="AF15" s="659"/>
      <c r="AG15" s="659"/>
      <c r="AH15" s="659"/>
      <c r="AI15" s="659"/>
      <c r="AJ15" s="660"/>
      <c r="AK15" s="658" t="s">
        <v>577</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574</v>
      </c>
      <c r="X16" s="659"/>
      <c r="Y16" s="659"/>
      <c r="Z16" s="659"/>
      <c r="AA16" s="659"/>
      <c r="AB16" s="659"/>
      <c r="AC16" s="660"/>
      <c r="AD16" s="658" t="s">
        <v>573</v>
      </c>
      <c r="AE16" s="659"/>
      <c r="AF16" s="659"/>
      <c r="AG16" s="659"/>
      <c r="AH16" s="659"/>
      <c r="AI16" s="659"/>
      <c r="AJ16" s="660"/>
      <c r="AK16" s="658" t="s">
        <v>578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574</v>
      </c>
      <c r="X17" s="659"/>
      <c r="Y17" s="659"/>
      <c r="Z17" s="659"/>
      <c r="AA17" s="659"/>
      <c r="AB17" s="659"/>
      <c r="AC17" s="660"/>
      <c r="AD17" s="658" t="s">
        <v>573</v>
      </c>
      <c r="AE17" s="659"/>
      <c r="AF17" s="659"/>
      <c r="AG17" s="659"/>
      <c r="AH17" s="659"/>
      <c r="AI17" s="659"/>
      <c r="AJ17" s="660"/>
      <c r="AK17" s="658" t="s">
        <v>573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80</v>
      </c>
      <c r="Q18" s="880"/>
      <c r="R18" s="880"/>
      <c r="S18" s="880"/>
      <c r="T18" s="880"/>
      <c r="U18" s="880"/>
      <c r="V18" s="881"/>
      <c r="W18" s="879">
        <f>SUM(W13:AC17)</f>
        <v>79</v>
      </c>
      <c r="X18" s="880"/>
      <c r="Y18" s="880"/>
      <c r="Z18" s="880"/>
      <c r="AA18" s="880"/>
      <c r="AB18" s="880"/>
      <c r="AC18" s="881"/>
      <c r="AD18" s="879">
        <f>SUM(AD13:AJ17)</f>
        <v>81</v>
      </c>
      <c r="AE18" s="880"/>
      <c r="AF18" s="880"/>
      <c r="AG18" s="880"/>
      <c r="AH18" s="880"/>
      <c r="AI18" s="880"/>
      <c r="AJ18" s="881"/>
      <c r="AK18" s="879">
        <f>SUM(AK13:AQ17)</f>
        <v>84</v>
      </c>
      <c r="AL18" s="880"/>
      <c r="AM18" s="880"/>
      <c r="AN18" s="880"/>
      <c r="AO18" s="880"/>
      <c r="AP18" s="880"/>
      <c r="AQ18" s="881"/>
      <c r="AR18" s="879">
        <f>SUM(AR13:AX17)</f>
        <v>78</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71</v>
      </c>
      <c r="Q19" s="659"/>
      <c r="R19" s="659"/>
      <c r="S19" s="659"/>
      <c r="T19" s="659"/>
      <c r="U19" s="659"/>
      <c r="V19" s="660"/>
      <c r="W19" s="658">
        <v>77</v>
      </c>
      <c r="X19" s="659"/>
      <c r="Y19" s="659"/>
      <c r="Z19" s="659"/>
      <c r="AA19" s="659"/>
      <c r="AB19" s="659"/>
      <c r="AC19" s="660"/>
      <c r="AD19" s="658">
        <v>74</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0.88749999999999996</v>
      </c>
      <c r="Q20" s="316"/>
      <c r="R20" s="316"/>
      <c r="S20" s="316"/>
      <c r="T20" s="316"/>
      <c r="U20" s="316"/>
      <c r="V20" s="316"/>
      <c r="W20" s="316">
        <f t="shared" ref="W20" si="0">IF(W18=0, "-", SUM(W19)/W18)</f>
        <v>0.97468354430379744</v>
      </c>
      <c r="X20" s="316"/>
      <c r="Y20" s="316"/>
      <c r="Z20" s="316"/>
      <c r="AA20" s="316"/>
      <c r="AB20" s="316"/>
      <c r="AC20" s="316"/>
      <c r="AD20" s="316">
        <f t="shared" ref="AD20" si="1">IF(AD18=0, "-", SUM(AD19)/AD18)</f>
        <v>0.9135802469135802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0.88749999999999996</v>
      </c>
      <c r="Q21" s="316"/>
      <c r="R21" s="316"/>
      <c r="S21" s="316"/>
      <c r="T21" s="316"/>
      <c r="U21" s="316"/>
      <c r="V21" s="316"/>
      <c r="W21" s="316">
        <f t="shared" ref="W21" si="2">IF(W19=0, "-", SUM(W19)/SUM(W13,W14))</f>
        <v>0.97468354430379744</v>
      </c>
      <c r="X21" s="316"/>
      <c r="Y21" s="316"/>
      <c r="Z21" s="316"/>
      <c r="AA21" s="316"/>
      <c r="AB21" s="316"/>
      <c r="AC21" s="316"/>
      <c r="AD21" s="316">
        <f t="shared" ref="AD21" si="3">IF(AD19=0, "-", SUM(AD19)/SUM(AD13,AD14))</f>
        <v>0.9135802469135802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579</v>
      </c>
      <c r="H23" s="987"/>
      <c r="I23" s="987"/>
      <c r="J23" s="987"/>
      <c r="K23" s="987"/>
      <c r="L23" s="987"/>
      <c r="M23" s="987"/>
      <c r="N23" s="987"/>
      <c r="O23" s="988"/>
      <c r="P23" s="920">
        <v>46</v>
      </c>
      <c r="Q23" s="921"/>
      <c r="R23" s="921"/>
      <c r="S23" s="921"/>
      <c r="T23" s="921"/>
      <c r="U23" s="921"/>
      <c r="V23" s="937"/>
      <c r="W23" s="920">
        <v>35</v>
      </c>
      <c r="X23" s="921"/>
      <c r="Y23" s="921"/>
      <c r="Z23" s="921"/>
      <c r="AA23" s="921"/>
      <c r="AB23" s="921"/>
      <c r="AC23" s="937"/>
      <c r="AD23" s="957" t="s">
        <v>678</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580</v>
      </c>
      <c r="H24" s="939"/>
      <c r="I24" s="939"/>
      <c r="J24" s="939"/>
      <c r="K24" s="939"/>
      <c r="L24" s="939"/>
      <c r="M24" s="939"/>
      <c r="N24" s="939"/>
      <c r="O24" s="940"/>
      <c r="P24" s="658">
        <v>38</v>
      </c>
      <c r="Q24" s="659"/>
      <c r="R24" s="659"/>
      <c r="S24" s="659"/>
      <c r="T24" s="659"/>
      <c r="U24" s="659"/>
      <c r="V24" s="660"/>
      <c r="W24" s="658">
        <v>43</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84</v>
      </c>
      <c r="Q29" s="659"/>
      <c r="R29" s="659"/>
      <c r="S29" s="659"/>
      <c r="T29" s="659"/>
      <c r="U29" s="659"/>
      <c r="V29" s="660"/>
      <c r="W29" s="968">
        <f>AR13</f>
        <v>78</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578</v>
      </c>
      <c r="AR31" s="199"/>
      <c r="AS31" s="132" t="s">
        <v>236</v>
      </c>
      <c r="AT31" s="133"/>
      <c r="AU31" s="198">
        <v>2</v>
      </c>
      <c r="AV31" s="198"/>
      <c r="AW31" s="398" t="s">
        <v>181</v>
      </c>
      <c r="AX31" s="399"/>
    </row>
    <row r="32" spans="1:50" ht="65.25" customHeight="1" x14ac:dyDescent="0.15">
      <c r="A32" s="403"/>
      <c r="B32" s="401"/>
      <c r="C32" s="401"/>
      <c r="D32" s="401"/>
      <c r="E32" s="401"/>
      <c r="F32" s="402"/>
      <c r="G32" s="564" t="s">
        <v>667</v>
      </c>
      <c r="H32" s="565"/>
      <c r="I32" s="565"/>
      <c r="J32" s="565"/>
      <c r="K32" s="565"/>
      <c r="L32" s="565"/>
      <c r="M32" s="565"/>
      <c r="N32" s="565"/>
      <c r="O32" s="566"/>
      <c r="P32" s="104" t="s">
        <v>581</v>
      </c>
      <c r="Q32" s="104"/>
      <c r="R32" s="104"/>
      <c r="S32" s="104"/>
      <c r="T32" s="104"/>
      <c r="U32" s="104"/>
      <c r="V32" s="104"/>
      <c r="W32" s="104"/>
      <c r="X32" s="105"/>
      <c r="Y32" s="474" t="s">
        <v>12</v>
      </c>
      <c r="Z32" s="534"/>
      <c r="AA32" s="535"/>
      <c r="AB32" s="464" t="s">
        <v>582</v>
      </c>
      <c r="AC32" s="464"/>
      <c r="AD32" s="464"/>
      <c r="AE32" s="216">
        <v>99</v>
      </c>
      <c r="AF32" s="217"/>
      <c r="AG32" s="217"/>
      <c r="AH32" s="217"/>
      <c r="AI32" s="216">
        <v>97.5</v>
      </c>
      <c r="AJ32" s="217"/>
      <c r="AK32" s="217"/>
      <c r="AL32" s="217"/>
      <c r="AM32" s="216">
        <v>95.8</v>
      </c>
      <c r="AN32" s="217"/>
      <c r="AO32" s="217"/>
      <c r="AP32" s="217"/>
      <c r="AQ32" s="340" t="s">
        <v>573</v>
      </c>
      <c r="AR32" s="206"/>
      <c r="AS32" s="206"/>
      <c r="AT32" s="341"/>
      <c r="AU32" s="217" t="s">
        <v>573</v>
      </c>
      <c r="AV32" s="217"/>
      <c r="AW32" s="217"/>
      <c r="AX32" s="219"/>
    </row>
    <row r="33" spans="1:50" ht="60.7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582</v>
      </c>
      <c r="AC33" s="526"/>
      <c r="AD33" s="526"/>
      <c r="AE33" s="216">
        <v>90</v>
      </c>
      <c r="AF33" s="217"/>
      <c r="AG33" s="217"/>
      <c r="AH33" s="217"/>
      <c r="AI33" s="216">
        <v>90</v>
      </c>
      <c r="AJ33" s="217"/>
      <c r="AK33" s="217"/>
      <c r="AL33" s="217"/>
      <c r="AM33" s="216">
        <v>95</v>
      </c>
      <c r="AN33" s="217"/>
      <c r="AO33" s="217"/>
      <c r="AP33" s="217"/>
      <c r="AQ33" s="340" t="s">
        <v>573</v>
      </c>
      <c r="AR33" s="206"/>
      <c r="AS33" s="206"/>
      <c r="AT33" s="341"/>
      <c r="AU33" s="217">
        <v>95</v>
      </c>
      <c r="AV33" s="217"/>
      <c r="AW33" s="217"/>
      <c r="AX33" s="219"/>
    </row>
    <row r="34" spans="1:50" ht="50.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110</v>
      </c>
      <c r="AF34" s="217"/>
      <c r="AG34" s="217"/>
      <c r="AH34" s="217"/>
      <c r="AI34" s="216">
        <v>108.3</v>
      </c>
      <c r="AJ34" s="217"/>
      <c r="AK34" s="217"/>
      <c r="AL34" s="217"/>
      <c r="AM34" s="216">
        <v>100.8</v>
      </c>
      <c r="AN34" s="217"/>
      <c r="AO34" s="217"/>
      <c r="AP34" s="217"/>
      <c r="AQ34" s="340" t="s">
        <v>574</v>
      </c>
      <c r="AR34" s="206"/>
      <c r="AS34" s="206"/>
      <c r="AT34" s="341"/>
      <c r="AU34" s="217" t="s">
        <v>573</v>
      </c>
      <c r="AV34" s="217"/>
      <c r="AW34" s="217"/>
      <c r="AX34" s="219"/>
    </row>
    <row r="35" spans="1:50" ht="23.25" customHeight="1" x14ac:dyDescent="0.15">
      <c r="A35" s="224" t="s">
        <v>386</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573</v>
      </c>
      <c r="AR38" s="199"/>
      <c r="AS38" s="132" t="s">
        <v>236</v>
      </c>
      <c r="AT38" s="133"/>
      <c r="AU38" s="198">
        <v>2</v>
      </c>
      <c r="AV38" s="198"/>
      <c r="AW38" s="398" t="s">
        <v>181</v>
      </c>
      <c r="AX38" s="399"/>
    </row>
    <row r="39" spans="1:50" ht="36.75" customHeight="1" x14ac:dyDescent="0.15">
      <c r="A39" s="403"/>
      <c r="B39" s="401"/>
      <c r="C39" s="401"/>
      <c r="D39" s="401"/>
      <c r="E39" s="401"/>
      <c r="F39" s="402"/>
      <c r="G39" s="564" t="s">
        <v>584</v>
      </c>
      <c r="H39" s="565"/>
      <c r="I39" s="565"/>
      <c r="J39" s="565"/>
      <c r="K39" s="565"/>
      <c r="L39" s="565"/>
      <c r="M39" s="565"/>
      <c r="N39" s="565"/>
      <c r="O39" s="566"/>
      <c r="P39" s="104" t="s">
        <v>585</v>
      </c>
      <c r="Q39" s="104"/>
      <c r="R39" s="104"/>
      <c r="S39" s="104"/>
      <c r="T39" s="104"/>
      <c r="U39" s="104"/>
      <c r="V39" s="104"/>
      <c r="W39" s="104"/>
      <c r="X39" s="105"/>
      <c r="Y39" s="474" t="s">
        <v>12</v>
      </c>
      <c r="Z39" s="534"/>
      <c r="AA39" s="535"/>
      <c r="AB39" s="464" t="s">
        <v>377</v>
      </c>
      <c r="AC39" s="464"/>
      <c r="AD39" s="464"/>
      <c r="AE39" s="216">
        <v>100</v>
      </c>
      <c r="AF39" s="217"/>
      <c r="AG39" s="217"/>
      <c r="AH39" s="217"/>
      <c r="AI39" s="216">
        <v>100</v>
      </c>
      <c r="AJ39" s="217"/>
      <c r="AK39" s="217"/>
      <c r="AL39" s="217"/>
      <c r="AM39" s="216">
        <v>100</v>
      </c>
      <c r="AN39" s="217"/>
      <c r="AO39" s="217"/>
      <c r="AP39" s="217"/>
      <c r="AQ39" s="340" t="s">
        <v>573</v>
      </c>
      <c r="AR39" s="206"/>
      <c r="AS39" s="206"/>
      <c r="AT39" s="341"/>
      <c r="AU39" s="217" t="s">
        <v>586</v>
      </c>
      <c r="AV39" s="217"/>
      <c r="AW39" s="217"/>
      <c r="AX39" s="219"/>
    </row>
    <row r="40" spans="1:50" ht="39.7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377</v>
      </c>
      <c r="AC40" s="526"/>
      <c r="AD40" s="526"/>
      <c r="AE40" s="216">
        <v>90</v>
      </c>
      <c r="AF40" s="217"/>
      <c r="AG40" s="217"/>
      <c r="AH40" s="217"/>
      <c r="AI40" s="216">
        <v>90</v>
      </c>
      <c r="AJ40" s="217"/>
      <c r="AK40" s="217"/>
      <c r="AL40" s="217"/>
      <c r="AM40" s="216">
        <v>90</v>
      </c>
      <c r="AN40" s="217"/>
      <c r="AO40" s="217"/>
      <c r="AP40" s="217"/>
      <c r="AQ40" s="340" t="s">
        <v>573</v>
      </c>
      <c r="AR40" s="206"/>
      <c r="AS40" s="206"/>
      <c r="AT40" s="341"/>
      <c r="AU40" s="217">
        <v>90</v>
      </c>
      <c r="AV40" s="217"/>
      <c r="AW40" s="217"/>
      <c r="AX40" s="219"/>
    </row>
    <row r="41" spans="1:50" ht="47.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111.1</v>
      </c>
      <c r="AF41" s="217"/>
      <c r="AG41" s="217"/>
      <c r="AH41" s="217"/>
      <c r="AI41" s="216">
        <v>111.1</v>
      </c>
      <c r="AJ41" s="217"/>
      <c r="AK41" s="217"/>
      <c r="AL41" s="217"/>
      <c r="AM41" s="216">
        <v>111.1</v>
      </c>
      <c r="AN41" s="217"/>
      <c r="AO41" s="217"/>
      <c r="AP41" s="217"/>
      <c r="AQ41" s="340" t="s">
        <v>573</v>
      </c>
      <c r="AR41" s="206"/>
      <c r="AS41" s="206"/>
      <c r="AT41" s="341"/>
      <c r="AU41" s="217" t="s">
        <v>587</v>
      </c>
      <c r="AV41" s="217"/>
      <c r="AW41" s="217"/>
      <c r="AX41" s="219"/>
    </row>
    <row r="42" spans="1:50" ht="23.25" customHeight="1" x14ac:dyDescent="0.15">
      <c r="A42" s="224" t="s">
        <v>386</v>
      </c>
      <c r="B42" s="225"/>
      <c r="C42" s="225"/>
      <c r="D42" s="225"/>
      <c r="E42" s="225"/>
      <c r="F42" s="226"/>
      <c r="G42" s="230" t="s">
        <v>588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573</v>
      </c>
      <c r="AR45" s="199"/>
      <c r="AS45" s="132" t="s">
        <v>236</v>
      </c>
      <c r="AT45" s="133"/>
      <c r="AU45" s="198">
        <v>2</v>
      </c>
      <c r="AV45" s="198"/>
      <c r="AW45" s="398" t="s">
        <v>181</v>
      </c>
      <c r="AX45" s="399"/>
    </row>
    <row r="46" spans="1:50" ht="52.5" customHeight="1" x14ac:dyDescent="0.15">
      <c r="A46" s="403"/>
      <c r="B46" s="401"/>
      <c r="C46" s="401"/>
      <c r="D46" s="401"/>
      <c r="E46" s="401"/>
      <c r="F46" s="402"/>
      <c r="G46" s="564" t="s">
        <v>589</v>
      </c>
      <c r="H46" s="565"/>
      <c r="I46" s="565"/>
      <c r="J46" s="565"/>
      <c r="K46" s="565"/>
      <c r="L46" s="565"/>
      <c r="M46" s="565"/>
      <c r="N46" s="565"/>
      <c r="O46" s="566"/>
      <c r="P46" s="104" t="s">
        <v>590</v>
      </c>
      <c r="Q46" s="104"/>
      <c r="R46" s="104"/>
      <c r="S46" s="104"/>
      <c r="T46" s="104"/>
      <c r="U46" s="104"/>
      <c r="V46" s="104"/>
      <c r="W46" s="104"/>
      <c r="X46" s="105"/>
      <c r="Y46" s="474" t="s">
        <v>12</v>
      </c>
      <c r="Z46" s="534"/>
      <c r="AA46" s="535"/>
      <c r="AB46" s="464" t="s">
        <v>377</v>
      </c>
      <c r="AC46" s="464"/>
      <c r="AD46" s="464"/>
      <c r="AE46" s="216">
        <v>99.8</v>
      </c>
      <c r="AF46" s="217"/>
      <c r="AG46" s="217"/>
      <c r="AH46" s="217"/>
      <c r="AI46" s="216">
        <v>98.1</v>
      </c>
      <c r="AJ46" s="217"/>
      <c r="AK46" s="217"/>
      <c r="AL46" s="217"/>
      <c r="AM46" s="216">
        <v>95.8</v>
      </c>
      <c r="AN46" s="217"/>
      <c r="AO46" s="217"/>
      <c r="AP46" s="217"/>
      <c r="AQ46" s="340" t="s">
        <v>591</v>
      </c>
      <c r="AR46" s="206"/>
      <c r="AS46" s="206"/>
      <c r="AT46" s="341"/>
      <c r="AU46" s="217" t="s">
        <v>573</v>
      </c>
      <c r="AV46" s="217"/>
      <c r="AW46" s="217"/>
      <c r="AX46" s="219"/>
    </row>
    <row r="47" spans="1:50" ht="53.2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377</v>
      </c>
      <c r="AC47" s="526"/>
      <c r="AD47" s="526"/>
      <c r="AE47" s="216">
        <v>93</v>
      </c>
      <c r="AF47" s="217"/>
      <c r="AG47" s="217"/>
      <c r="AH47" s="217"/>
      <c r="AI47" s="216">
        <v>93</v>
      </c>
      <c r="AJ47" s="217"/>
      <c r="AK47" s="217"/>
      <c r="AL47" s="217"/>
      <c r="AM47" s="216">
        <v>93</v>
      </c>
      <c r="AN47" s="217"/>
      <c r="AO47" s="217"/>
      <c r="AP47" s="217"/>
      <c r="AQ47" s="340" t="s">
        <v>573</v>
      </c>
      <c r="AR47" s="206"/>
      <c r="AS47" s="206"/>
      <c r="AT47" s="341"/>
      <c r="AU47" s="217">
        <v>93</v>
      </c>
      <c r="AV47" s="217"/>
      <c r="AW47" s="217"/>
      <c r="AX47" s="219"/>
    </row>
    <row r="48" spans="1:50" ht="50.2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v>107.3</v>
      </c>
      <c r="AF48" s="217"/>
      <c r="AG48" s="217"/>
      <c r="AH48" s="217"/>
      <c r="AI48" s="216">
        <v>105.5</v>
      </c>
      <c r="AJ48" s="217"/>
      <c r="AK48" s="217"/>
      <c r="AL48" s="217"/>
      <c r="AM48" s="216">
        <v>94.6</v>
      </c>
      <c r="AN48" s="217"/>
      <c r="AO48" s="217"/>
      <c r="AP48" s="217"/>
      <c r="AQ48" s="340" t="s">
        <v>592</v>
      </c>
      <c r="AR48" s="206"/>
      <c r="AS48" s="206"/>
      <c r="AT48" s="341"/>
      <c r="AU48" s="217" t="s">
        <v>586</v>
      </c>
      <c r="AV48" s="217"/>
      <c r="AW48" s="217"/>
      <c r="AX48" s="219"/>
    </row>
    <row r="49" spans="1:50" ht="23.25" customHeight="1" x14ac:dyDescent="0.15">
      <c r="A49" s="224" t="s">
        <v>386</v>
      </c>
      <c r="B49" s="225"/>
      <c r="C49" s="225"/>
      <c r="D49" s="225"/>
      <c r="E49" s="225"/>
      <c r="F49" s="226"/>
      <c r="G49" s="230" t="s">
        <v>593</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t="s">
        <v>595</v>
      </c>
      <c r="AR52" s="199"/>
      <c r="AS52" s="132" t="s">
        <v>236</v>
      </c>
      <c r="AT52" s="133"/>
      <c r="AU52" s="198">
        <v>2</v>
      </c>
      <c r="AV52" s="198"/>
      <c r="AW52" s="398" t="s">
        <v>181</v>
      </c>
      <c r="AX52" s="399"/>
    </row>
    <row r="53" spans="1:50" ht="43.5" customHeight="1" x14ac:dyDescent="0.15">
      <c r="A53" s="403"/>
      <c r="B53" s="401"/>
      <c r="C53" s="401"/>
      <c r="D53" s="401"/>
      <c r="E53" s="401"/>
      <c r="F53" s="402"/>
      <c r="G53" s="564" t="s">
        <v>668</v>
      </c>
      <c r="H53" s="565"/>
      <c r="I53" s="565"/>
      <c r="J53" s="565"/>
      <c r="K53" s="565"/>
      <c r="L53" s="565"/>
      <c r="M53" s="565"/>
      <c r="N53" s="565"/>
      <c r="O53" s="566"/>
      <c r="P53" s="104" t="s">
        <v>594</v>
      </c>
      <c r="Q53" s="104"/>
      <c r="R53" s="104"/>
      <c r="S53" s="104"/>
      <c r="T53" s="104"/>
      <c r="U53" s="104"/>
      <c r="V53" s="104"/>
      <c r="W53" s="104"/>
      <c r="X53" s="105"/>
      <c r="Y53" s="474" t="s">
        <v>12</v>
      </c>
      <c r="Z53" s="534"/>
      <c r="AA53" s="535"/>
      <c r="AB53" s="464" t="s">
        <v>377</v>
      </c>
      <c r="AC53" s="464"/>
      <c r="AD53" s="464"/>
      <c r="AE53" s="216">
        <v>100</v>
      </c>
      <c r="AF53" s="217"/>
      <c r="AG53" s="217"/>
      <c r="AH53" s="217"/>
      <c r="AI53" s="216">
        <v>96.8</v>
      </c>
      <c r="AJ53" s="217"/>
      <c r="AK53" s="217"/>
      <c r="AL53" s="217"/>
      <c r="AM53" s="216">
        <v>100</v>
      </c>
      <c r="AN53" s="217"/>
      <c r="AO53" s="217"/>
      <c r="AP53" s="217"/>
      <c r="AQ53" s="340" t="s">
        <v>596</v>
      </c>
      <c r="AR53" s="206"/>
      <c r="AS53" s="206"/>
      <c r="AT53" s="341"/>
      <c r="AU53" s="217" t="s">
        <v>573</v>
      </c>
      <c r="AV53" s="217"/>
      <c r="AW53" s="217"/>
      <c r="AX53" s="219"/>
    </row>
    <row r="54" spans="1:50" ht="42.75"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377</v>
      </c>
      <c r="AC54" s="526"/>
      <c r="AD54" s="526"/>
      <c r="AE54" s="216">
        <v>93</v>
      </c>
      <c r="AF54" s="217"/>
      <c r="AG54" s="217"/>
      <c r="AH54" s="217"/>
      <c r="AI54" s="216">
        <v>93</v>
      </c>
      <c r="AJ54" s="217"/>
      <c r="AK54" s="217"/>
      <c r="AL54" s="217"/>
      <c r="AM54" s="216">
        <v>93</v>
      </c>
      <c r="AN54" s="217"/>
      <c r="AO54" s="217"/>
      <c r="AP54" s="217"/>
      <c r="AQ54" s="340" t="s">
        <v>597</v>
      </c>
      <c r="AR54" s="206"/>
      <c r="AS54" s="206"/>
      <c r="AT54" s="341"/>
      <c r="AU54" s="217">
        <v>93</v>
      </c>
      <c r="AV54" s="217"/>
      <c r="AW54" s="217"/>
      <c r="AX54" s="219"/>
    </row>
    <row r="55" spans="1:50" ht="52.5"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v>107.5</v>
      </c>
      <c r="AF55" s="217"/>
      <c r="AG55" s="217"/>
      <c r="AH55" s="217"/>
      <c r="AI55" s="216">
        <v>104.1</v>
      </c>
      <c r="AJ55" s="217"/>
      <c r="AK55" s="217"/>
      <c r="AL55" s="217"/>
      <c r="AM55" s="216">
        <v>103</v>
      </c>
      <c r="AN55" s="217"/>
      <c r="AO55" s="217"/>
      <c r="AP55" s="217"/>
      <c r="AQ55" s="340" t="s">
        <v>587</v>
      </c>
      <c r="AR55" s="206"/>
      <c r="AS55" s="206"/>
      <c r="AT55" s="341"/>
      <c r="AU55" s="217" t="s">
        <v>598</v>
      </c>
      <c r="AV55" s="217"/>
      <c r="AW55" s="217"/>
      <c r="AX55" s="219"/>
    </row>
    <row r="56" spans="1:50" ht="23.25" customHeight="1" x14ac:dyDescent="0.15">
      <c r="A56" s="224" t="s">
        <v>386</v>
      </c>
      <c r="B56" s="225"/>
      <c r="C56" s="225"/>
      <c r="D56" s="225"/>
      <c r="E56" s="225"/>
      <c r="F56" s="226"/>
      <c r="G56" s="230" t="s">
        <v>599</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600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601</v>
      </c>
      <c r="AC101" s="464"/>
      <c r="AD101" s="464"/>
      <c r="AE101" s="216">
        <v>620</v>
      </c>
      <c r="AF101" s="217"/>
      <c r="AG101" s="217"/>
      <c r="AH101" s="218"/>
      <c r="AI101" s="216">
        <v>639</v>
      </c>
      <c r="AJ101" s="217"/>
      <c r="AK101" s="217"/>
      <c r="AL101" s="218"/>
      <c r="AM101" s="216">
        <v>646</v>
      </c>
      <c r="AN101" s="217"/>
      <c r="AO101" s="217"/>
      <c r="AP101" s="217"/>
      <c r="AQ101" s="216" t="s">
        <v>573</v>
      </c>
      <c r="AR101" s="217"/>
      <c r="AS101" s="217"/>
      <c r="AT101" s="218"/>
      <c r="AU101" s="216" t="s">
        <v>681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601</v>
      </c>
      <c r="AC102" s="464"/>
      <c r="AD102" s="464"/>
      <c r="AE102" s="421">
        <v>600</v>
      </c>
      <c r="AF102" s="421"/>
      <c r="AG102" s="421"/>
      <c r="AH102" s="421"/>
      <c r="AI102" s="421">
        <v>600</v>
      </c>
      <c r="AJ102" s="421"/>
      <c r="AK102" s="421"/>
      <c r="AL102" s="421"/>
      <c r="AM102" s="421">
        <v>600</v>
      </c>
      <c r="AN102" s="421"/>
      <c r="AO102" s="421"/>
      <c r="AP102" s="421"/>
      <c r="AQ102" s="271">
        <v>600</v>
      </c>
      <c r="AR102" s="272"/>
      <c r="AS102" s="272"/>
      <c r="AT102" s="317"/>
      <c r="AU102" s="271">
        <v>600</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602</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603</v>
      </c>
      <c r="AC104" s="549"/>
      <c r="AD104" s="550"/>
      <c r="AE104" s="216">
        <v>53</v>
      </c>
      <c r="AF104" s="217"/>
      <c r="AG104" s="217"/>
      <c r="AH104" s="218"/>
      <c r="AI104" s="216">
        <v>59</v>
      </c>
      <c r="AJ104" s="217"/>
      <c r="AK104" s="217"/>
      <c r="AL104" s="218"/>
      <c r="AM104" s="216">
        <v>50</v>
      </c>
      <c r="AN104" s="217"/>
      <c r="AO104" s="217"/>
      <c r="AP104" s="217"/>
      <c r="AQ104" s="216" t="s">
        <v>573</v>
      </c>
      <c r="AR104" s="217"/>
      <c r="AS104" s="217"/>
      <c r="AT104" s="218"/>
      <c r="AU104" s="216" t="s">
        <v>681</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603</v>
      </c>
      <c r="AC105" s="472"/>
      <c r="AD105" s="473"/>
      <c r="AE105" s="421">
        <v>47</v>
      </c>
      <c r="AF105" s="421"/>
      <c r="AG105" s="421"/>
      <c r="AH105" s="421"/>
      <c r="AI105" s="421">
        <v>47</v>
      </c>
      <c r="AJ105" s="421"/>
      <c r="AK105" s="421"/>
      <c r="AL105" s="421"/>
      <c r="AM105" s="421">
        <v>47</v>
      </c>
      <c r="AN105" s="421"/>
      <c r="AO105" s="421"/>
      <c r="AP105" s="421"/>
      <c r="AQ105" s="216">
        <v>47</v>
      </c>
      <c r="AR105" s="217"/>
      <c r="AS105" s="217"/>
      <c r="AT105" s="218"/>
      <c r="AU105" s="271">
        <v>47</v>
      </c>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customHeight="1" x14ac:dyDescent="0.15">
      <c r="A107" s="425"/>
      <c r="B107" s="426"/>
      <c r="C107" s="426"/>
      <c r="D107" s="426"/>
      <c r="E107" s="426"/>
      <c r="F107" s="427"/>
      <c r="G107" s="104" t="s">
        <v>604</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601</v>
      </c>
      <c r="AC107" s="549"/>
      <c r="AD107" s="550"/>
      <c r="AE107" s="421">
        <v>725</v>
      </c>
      <c r="AF107" s="421"/>
      <c r="AG107" s="421"/>
      <c r="AH107" s="421"/>
      <c r="AI107" s="421">
        <v>749</v>
      </c>
      <c r="AJ107" s="421"/>
      <c r="AK107" s="421"/>
      <c r="AL107" s="421"/>
      <c r="AM107" s="216">
        <v>712</v>
      </c>
      <c r="AN107" s="217"/>
      <c r="AO107" s="217"/>
      <c r="AP107" s="217"/>
      <c r="AQ107" s="216" t="s">
        <v>573</v>
      </c>
      <c r="AR107" s="217"/>
      <c r="AS107" s="217"/>
      <c r="AT107" s="218"/>
      <c r="AU107" s="216" t="s">
        <v>681</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601</v>
      </c>
      <c r="AC108" s="472"/>
      <c r="AD108" s="473"/>
      <c r="AE108" s="421">
        <v>600</v>
      </c>
      <c r="AF108" s="421"/>
      <c r="AG108" s="421"/>
      <c r="AH108" s="421"/>
      <c r="AI108" s="421">
        <v>600</v>
      </c>
      <c r="AJ108" s="421"/>
      <c r="AK108" s="421"/>
      <c r="AL108" s="421"/>
      <c r="AM108" s="421">
        <v>600</v>
      </c>
      <c r="AN108" s="421"/>
      <c r="AO108" s="421"/>
      <c r="AP108" s="421"/>
      <c r="AQ108" s="216">
        <v>600</v>
      </c>
      <c r="AR108" s="217"/>
      <c r="AS108" s="217"/>
      <c r="AT108" s="218"/>
      <c r="AU108" s="271">
        <v>600</v>
      </c>
      <c r="AV108" s="272"/>
      <c r="AW108" s="272"/>
      <c r="AX108" s="317"/>
    </row>
    <row r="109" spans="1:60" ht="31.5"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customHeight="1" x14ac:dyDescent="0.15">
      <c r="A110" s="425"/>
      <c r="B110" s="426"/>
      <c r="C110" s="426"/>
      <c r="D110" s="426"/>
      <c r="E110" s="426"/>
      <c r="F110" s="427"/>
      <c r="G110" s="104" t="s">
        <v>605</v>
      </c>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t="s">
        <v>603</v>
      </c>
      <c r="AC110" s="549"/>
      <c r="AD110" s="550"/>
      <c r="AE110" s="421">
        <v>72</v>
      </c>
      <c r="AF110" s="421"/>
      <c r="AG110" s="421"/>
      <c r="AH110" s="421"/>
      <c r="AI110" s="421">
        <v>63</v>
      </c>
      <c r="AJ110" s="421"/>
      <c r="AK110" s="421"/>
      <c r="AL110" s="421"/>
      <c r="AM110" s="216">
        <v>64</v>
      </c>
      <c r="AN110" s="217"/>
      <c r="AO110" s="217"/>
      <c r="AP110" s="217"/>
      <c r="AQ110" s="216" t="s">
        <v>606</v>
      </c>
      <c r="AR110" s="217"/>
      <c r="AS110" s="217"/>
      <c r="AT110" s="218"/>
      <c r="AU110" s="216" t="s">
        <v>681</v>
      </c>
      <c r="AV110" s="217"/>
      <c r="AW110" s="217"/>
      <c r="AX110" s="218"/>
    </row>
    <row r="111" spans="1:60" ht="23.25"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t="s">
        <v>603</v>
      </c>
      <c r="AC111" s="472"/>
      <c r="AD111" s="473"/>
      <c r="AE111" s="421">
        <v>56</v>
      </c>
      <c r="AF111" s="421"/>
      <c r="AG111" s="421"/>
      <c r="AH111" s="421"/>
      <c r="AI111" s="421">
        <v>60</v>
      </c>
      <c r="AJ111" s="421"/>
      <c r="AK111" s="421"/>
      <c r="AL111" s="421"/>
      <c r="AM111" s="421">
        <v>60</v>
      </c>
      <c r="AN111" s="421"/>
      <c r="AO111" s="421"/>
      <c r="AP111" s="421"/>
      <c r="AQ111" s="216">
        <v>60</v>
      </c>
      <c r="AR111" s="217"/>
      <c r="AS111" s="217"/>
      <c r="AT111" s="218"/>
      <c r="AU111" s="271">
        <v>60</v>
      </c>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607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608</v>
      </c>
      <c r="AC116" s="466"/>
      <c r="AD116" s="467"/>
      <c r="AE116" s="421">
        <v>498</v>
      </c>
      <c r="AF116" s="421"/>
      <c r="AG116" s="421"/>
      <c r="AH116" s="421"/>
      <c r="AI116" s="421">
        <v>552</v>
      </c>
      <c r="AJ116" s="421"/>
      <c r="AK116" s="421"/>
      <c r="AL116" s="421"/>
      <c r="AM116" s="421">
        <v>422</v>
      </c>
      <c r="AN116" s="421"/>
      <c r="AO116" s="421"/>
      <c r="AP116" s="421"/>
      <c r="AQ116" s="216">
        <v>477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609</v>
      </c>
      <c r="AC117" s="476"/>
      <c r="AD117" s="477"/>
      <c r="AE117" s="591" t="s">
        <v>610</v>
      </c>
      <c r="AF117" s="554"/>
      <c r="AG117" s="554"/>
      <c r="AH117" s="554"/>
      <c r="AI117" s="591" t="s">
        <v>611</v>
      </c>
      <c r="AJ117" s="554"/>
      <c r="AK117" s="554"/>
      <c r="AL117" s="554"/>
      <c r="AM117" s="591" t="s">
        <v>652</v>
      </c>
      <c r="AN117" s="554"/>
      <c r="AO117" s="554"/>
      <c r="AP117" s="554"/>
      <c r="AQ117" s="591" t="s">
        <v>653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612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614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616</v>
      </c>
      <c r="AC134" s="204"/>
      <c r="AD134" s="204"/>
      <c r="AE134" s="205">
        <v>978</v>
      </c>
      <c r="AF134" s="206"/>
      <c r="AG134" s="206"/>
      <c r="AH134" s="206"/>
      <c r="AI134" s="205">
        <v>909</v>
      </c>
      <c r="AJ134" s="206"/>
      <c r="AK134" s="206"/>
      <c r="AL134" s="206"/>
      <c r="AM134" s="205">
        <v>845</v>
      </c>
      <c r="AN134" s="206"/>
      <c r="AO134" s="206"/>
      <c r="AP134" s="206"/>
      <c r="AQ134" s="205" t="s">
        <v>617</v>
      </c>
      <c r="AR134" s="206"/>
      <c r="AS134" s="206"/>
      <c r="AT134" s="206"/>
      <c r="AU134" s="205" t="s">
        <v>618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616</v>
      </c>
      <c r="AC135" s="212"/>
      <c r="AD135" s="212"/>
      <c r="AE135" s="205">
        <v>929</v>
      </c>
      <c r="AF135" s="206"/>
      <c r="AG135" s="206"/>
      <c r="AH135" s="206"/>
      <c r="AI135" s="205">
        <v>948</v>
      </c>
      <c r="AJ135" s="206"/>
      <c r="AK135" s="206"/>
      <c r="AL135" s="206"/>
      <c r="AM135" s="205">
        <v>882</v>
      </c>
      <c r="AN135" s="206"/>
      <c r="AO135" s="206"/>
      <c r="AP135" s="206"/>
      <c r="AQ135" s="205" t="s">
        <v>573</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573</v>
      </c>
      <c r="AR137" s="198"/>
      <c r="AS137" s="132" t="s">
        <v>236</v>
      </c>
      <c r="AT137" s="133"/>
      <c r="AU137" s="199">
        <v>4</v>
      </c>
      <c r="AV137" s="199"/>
      <c r="AW137" s="132" t="s">
        <v>181</v>
      </c>
      <c r="AX137" s="194"/>
    </row>
    <row r="138" spans="1:50" ht="39.75" customHeight="1" x14ac:dyDescent="0.15">
      <c r="A138" s="188"/>
      <c r="B138" s="185"/>
      <c r="C138" s="179"/>
      <c r="D138" s="185"/>
      <c r="E138" s="179"/>
      <c r="F138" s="180"/>
      <c r="G138" s="103" t="s">
        <v>615</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616</v>
      </c>
      <c r="AC138" s="204"/>
      <c r="AD138" s="204"/>
      <c r="AE138" s="205">
        <v>120460</v>
      </c>
      <c r="AF138" s="206"/>
      <c r="AG138" s="206"/>
      <c r="AH138" s="206"/>
      <c r="AI138" s="205">
        <v>127329</v>
      </c>
      <c r="AJ138" s="206"/>
      <c r="AK138" s="206"/>
      <c r="AL138" s="206"/>
      <c r="AM138" s="205">
        <v>125611</v>
      </c>
      <c r="AN138" s="206"/>
      <c r="AO138" s="206"/>
      <c r="AP138" s="206"/>
      <c r="AQ138" s="205" t="s">
        <v>597</v>
      </c>
      <c r="AR138" s="206"/>
      <c r="AS138" s="206"/>
      <c r="AT138" s="206"/>
      <c r="AU138" s="205" t="s">
        <v>573</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616</v>
      </c>
      <c r="AC139" s="212"/>
      <c r="AD139" s="212"/>
      <c r="AE139" s="205">
        <v>101639</v>
      </c>
      <c r="AF139" s="206"/>
      <c r="AG139" s="206"/>
      <c r="AH139" s="206"/>
      <c r="AI139" s="205">
        <v>119255</v>
      </c>
      <c r="AJ139" s="206"/>
      <c r="AK139" s="206"/>
      <c r="AL139" s="206"/>
      <c r="AM139" s="205">
        <v>126056</v>
      </c>
      <c r="AN139" s="206"/>
      <c r="AO139" s="206"/>
      <c r="AP139" s="206"/>
      <c r="AQ139" s="205" t="s">
        <v>573</v>
      </c>
      <c r="AR139" s="206"/>
      <c r="AS139" s="206"/>
      <c r="AT139" s="206"/>
      <c r="AU139" s="205">
        <v>114437</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654</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665</v>
      </c>
      <c r="AF432" s="199"/>
      <c r="AG432" s="132" t="s">
        <v>236</v>
      </c>
      <c r="AH432" s="133"/>
      <c r="AI432" s="155"/>
      <c r="AJ432" s="155"/>
      <c r="AK432" s="155"/>
      <c r="AL432" s="153"/>
      <c r="AM432" s="155"/>
      <c r="AN432" s="155"/>
      <c r="AO432" s="155"/>
      <c r="AP432" s="153"/>
      <c r="AQ432" s="590" t="s">
        <v>665</v>
      </c>
      <c r="AR432" s="199"/>
      <c r="AS432" s="132" t="s">
        <v>236</v>
      </c>
      <c r="AT432" s="133"/>
      <c r="AU432" s="199" t="s">
        <v>665</v>
      </c>
      <c r="AV432" s="199"/>
      <c r="AW432" s="132" t="s">
        <v>181</v>
      </c>
      <c r="AX432" s="194"/>
    </row>
    <row r="433" spans="1:50" ht="23.25" customHeight="1" x14ac:dyDescent="0.15">
      <c r="A433" s="188"/>
      <c r="B433" s="185"/>
      <c r="C433" s="179"/>
      <c r="D433" s="185"/>
      <c r="E433" s="342"/>
      <c r="F433" s="343"/>
      <c r="G433" s="103" t="s">
        <v>655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656</v>
      </c>
      <c r="AC433" s="212"/>
      <c r="AD433" s="212"/>
      <c r="AE433" s="340" t="s">
        <v>656</v>
      </c>
      <c r="AF433" s="206"/>
      <c r="AG433" s="206"/>
      <c r="AH433" s="206"/>
      <c r="AI433" s="340" t="s">
        <v>659</v>
      </c>
      <c r="AJ433" s="206"/>
      <c r="AK433" s="206"/>
      <c r="AL433" s="206"/>
      <c r="AM433" s="340" t="s">
        <v>656</v>
      </c>
      <c r="AN433" s="206"/>
      <c r="AO433" s="206"/>
      <c r="AP433" s="341"/>
      <c r="AQ433" s="340" t="s">
        <v>656</v>
      </c>
      <c r="AR433" s="206"/>
      <c r="AS433" s="206"/>
      <c r="AT433" s="341"/>
      <c r="AU433" s="206" t="s">
        <v>656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657</v>
      </c>
      <c r="AC434" s="204"/>
      <c r="AD434" s="204"/>
      <c r="AE434" s="340" t="s">
        <v>656</v>
      </c>
      <c r="AF434" s="206"/>
      <c r="AG434" s="206"/>
      <c r="AH434" s="341"/>
      <c r="AI434" s="340" t="s">
        <v>655</v>
      </c>
      <c r="AJ434" s="206"/>
      <c r="AK434" s="206"/>
      <c r="AL434" s="206"/>
      <c r="AM434" s="340" t="s">
        <v>656</v>
      </c>
      <c r="AN434" s="206"/>
      <c r="AO434" s="206"/>
      <c r="AP434" s="341"/>
      <c r="AQ434" s="340" t="s">
        <v>662</v>
      </c>
      <c r="AR434" s="206"/>
      <c r="AS434" s="206"/>
      <c r="AT434" s="341"/>
      <c r="AU434" s="206" t="s">
        <v>656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655</v>
      </c>
      <c r="AF435" s="206"/>
      <c r="AG435" s="206"/>
      <c r="AH435" s="341"/>
      <c r="AI435" s="340" t="s">
        <v>656</v>
      </c>
      <c r="AJ435" s="206"/>
      <c r="AK435" s="206"/>
      <c r="AL435" s="206"/>
      <c r="AM435" s="340" t="s">
        <v>655</v>
      </c>
      <c r="AN435" s="206"/>
      <c r="AO435" s="206"/>
      <c r="AP435" s="341"/>
      <c r="AQ435" s="340" t="s">
        <v>656</v>
      </c>
      <c r="AR435" s="206"/>
      <c r="AS435" s="206"/>
      <c r="AT435" s="341"/>
      <c r="AU435" s="206" t="s">
        <v>664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665</v>
      </c>
      <c r="AF457" s="199"/>
      <c r="AG457" s="132" t="s">
        <v>236</v>
      </c>
      <c r="AH457" s="133"/>
      <c r="AI457" s="155"/>
      <c r="AJ457" s="155"/>
      <c r="AK457" s="155"/>
      <c r="AL457" s="153"/>
      <c r="AM457" s="155"/>
      <c r="AN457" s="155"/>
      <c r="AO457" s="155"/>
      <c r="AP457" s="153"/>
      <c r="AQ457" s="590" t="s">
        <v>665</v>
      </c>
      <c r="AR457" s="199"/>
      <c r="AS457" s="132" t="s">
        <v>236</v>
      </c>
      <c r="AT457" s="133"/>
      <c r="AU457" s="199" t="s">
        <v>665</v>
      </c>
      <c r="AV457" s="199"/>
      <c r="AW457" s="132" t="s">
        <v>181</v>
      </c>
      <c r="AX457" s="194"/>
    </row>
    <row r="458" spans="1:50" ht="23.25" customHeight="1" x14ac:dyDescent="0.15">
      <c r="A458" s="188"/>
      <c r="B458" s="185"/>
      <c r="C458" s="179"/>
      <c r="D458" s="185"/>
      <c r="E458" s="342"/>
      <c r="F458" s="343"/>
      <c r="G458" s="103" t="s">
        <v>655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658</v>
      </c>
      <c r="AC458" s="212"/>
      <c r="AD458" s="212"/>
      <c r="AE458" s="340" t="s">
        <v>656</v>
      </c>
      <c r="AF458" s="206"/>
      <c r="AG458" s="206"/>
      <c r="AH458" s="206"/>
      <c r="AI458" s="340" t="s">
        <v>656</v>
      </c>
      <c r="AJ458" s="206"/>
      <c r="AK458" s="206"/>
      <c r="AL458" s="206"/>
      <c r="AM458" s="340" t="s">
        <v>661</v>
      </c>
      <c r="AN458" s="206"/>
      <c r="AO458" s="206"/>
      <c r="AP458" s="341"/>
      <c r="AQ458" s="340" t="s">
        <v>656</v>
      </c>
      <c r="AR458" s="206"/>
      <c r="AS458" s="206"/>
      <c r="AT458" s="341"/>
      <c r="AU458" s="206" t="s">
        <v>656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656</v>
      </c>
      <c r="AC459" s="204"/>
      <c r="AD459" s="204"/>
      <c r="AE459" s="340" t="s">
        <v>656</v>
      </c>
      <c r="AF459" s="206"/>
      <c r="AG459" s="206"/>
      <c r="AH459" s="341"/>
      <c r="AI459" s="340" t="s">
        <v>656</v>
      </c>
      <c r="AJ459" s="206"/>
      <c r="AK459" s="206"/>
      <c r="AL459" s="206"/>
      <c r="AM459" s="340" t="s">
        <v>656</v>
      </c>
      <c r="AN459" s="206"/>
      <c r="AO459" s="206"/>
      <c r="AP459" s="341"/>
      <c r="AQ459" s="340" t="s">
        <v>656</v>
      </c>
      <c r="AR459" s="206"/>
      <c r="AS459" s="206"/>
      <c r="AT459" s="341"/>
      <c r="AU459" s="206" t="s">
        <v>656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659</v>
      </c>
      <c r="AF460" s="206"/>
      <c r="AG460" s="206"/>
      <c r="AH460" s="341"/>
      <c r="AI460" s="340" t="s">
        <v>660</v>
      </c>
      <c r="AJ460" s="206"/>
      <c r="AK460" s="206"/>
      <c r="AL460" s="206"/>
      <c r="AM460" s="340" t="s">
        <v>656</v>
      </c>
      <c r="AN460" s="206"/>
      <c r="AO460" s="206"/>
      <c r="AP460" s="341"/>
      <c r="AQ460" s="340" t="s">
        <v>663</v>
      </c>
      <c r="AR460" s="206"/>
      <c r="AS460" s="206"/>
      <c r="AT460" s="341"/>
      <c r="AU460" s="206" t="s">
        <v>664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14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91.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621</v>
      </c>
      <c r="AH703" s="101"/>
      <c r="AI703" s="101"/>
      <c r="AJ703" s="101"/>
      <c r="AK703" s="101"/>
      <c r="AL703" s="101"/>
      <c r="AM703" s="101"/>
      <c r="AN703" s="101"/>
      <c r="AO703" s="101"/>
      <c r="AP703" s="101"/>
      <c r="AQ703" s="101"/>
      <c r="AR703" s="101"/>
      <c r="AS703" s="101"/>
      <c r="AT703" s="101"/>
      <c r="AU703" s="101"/>
      <c r="AV703" s="101"/>
      <c r="AW703" s="101"/>
      <c r="AX703" s="102"/>
    </row>
    <row r="704" spans="1:50" ht="102.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622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567</v>
      </c>
      <c r="AE705" s="716"/>
      <c r="AF705" s="716"/>
      <c r="AG705" s="124" t="s">
        <v>670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623</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624</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55.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567</v>
      </c>
      <c r="AE708" s="606"/>
      <c r="AF708" s="606"/>
      <c r="AG708" s="743" t="s">
        <v>673</v>
      </c>
      <c r="AH708" s="744"/>
      <c r="AI708" s="744"/>
      <c r="AJ708" s="744"/>
      <c r="AK708" s="744"/>
      <c r="AL708" s="744"/>
      <c r="AM708" s="744"/>
      <c r="AN708" s="744"/>
      <c r="AO708" s="744"/>
      <c r="AP708" s="744"/>
      <c r="AQ708" s="744"/>
      <c r="AR708" s="744"/>
      <c r="AS708" s="744"/>
      <c r="AT708" s="744"/>
      <c r="AU708" s="744"/>
      <c r="AV708" s="744"/>
      <c r="AW708" s="744"/>
      <c r="AX708" s="745"/>
    </row>
    <row r="709" spans="1:50" ht="57"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626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625</v>
      </c>
      <c r="AE710" s="327"/>
      <c r="AF710" s="327"/>
      <c r="AG710" s="100" t="s">
        <v>573</v>
      </c>
      <c r="AH710" s="101"/>
      <c r="AI710" s="101"/>
      <c r="AJ710" s="101"/>
      <c r="AK710" s="101"/>
      <c r="AL710" s="101"/>
      <c r="AM710" s="101"/>
      <c r="AN710" s="101"/>
      <c r="AO710" s="101"/>
      <c r="AP710" s="101"/>
      <c r="AQ710" s="101"/>
      <c r="AR710" s="101"/>
      <c r="AS710" s="101"/>
      <c r="AT710" s="101"/>
      <c r="AU710" s="101"/>
      <c r="AV710" s="101"/>
      <c r="AW710" s="101"/>
      <c r="AX710" s="102"/>
    </row>
    <row r="711" spans="1:50" ht="43.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627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625</v>
      </c>
      <c r="AE712" s="784"/>
      <c r="AF712" s="784"/>
      <c r="AG712" s="811" t="s">
        <v>573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625</v>
      </c>
      <c r="AE713" s="327"/>
      <c r="AF713" s="664"/>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39.7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671</v>
      </c>
      <c r="AH714" s="738"/>
      <c r="AI714" s="738"/>
      <c r="AJ714" s="738"/>
      <c r="AK714" s="738"/>
      <c r="AL714" s="738"/>
      <c r="AM714" s="738"/>
      <c r="AN714" s="738"/>
      <c r="AO714" s="738"/>
      <c r="AP714" s="738"/>
      <c r="AQ714" s="738"/>
      <c r="AR714" s="738"/>
      <c r="AS714" s="738"/>
      <c r="AT714" s="738"/>
      <c r="AU714" s="738"/>
      <c r="AV714" s="738"/>
      <c r="AW714" s="738"/>
      <c r="AX714" s="739"/>
    </row>
    <row r="715" spans="1:50" ht="39"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679</v>
      </c>
      <c r="AH715" s="744"/>
      <c r="AI715" s="744"/>
      <c r="AJ715" s="744"/>
      <c r="AK715" s="744"/>
      <c r="AL715" s="744"/>
      <c r="AM715" s="744"/>
      <c r="AN715" s="744"/>
      <c r="AO715" s="744"/>
      <c r="AP715" s="744"/>
      <c r="AQ715" s="744"/>
      <c r="AR715" s="744"/>
      <c r="AS715" s="744"/>
      <c r="AT715" s="744"/>
      <c r="AU715" s="744"/>
      <c r="AV715" s="744"/>
      <c r="AW715" s="744"/>
      <c r="AX715" s="745"/>
    </row>
    <row r="716" spans="1:50" ht="85.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100" t="s">
        <v>674</v>
      </c>
      <c r="AH716" s="101"/>
      <c r="AI716" s="101"/>
      <c r="AJ716" s="101"/>
      <c r="AK716" s="101"/>
      <c r="AL716" s="101"/>
      <c r="AM716" s="101"/>
      <c r="AN716" s="101"/>
      <c r="AO716" s="101"/>
      <c r="AP716" s="101"/>
      <c r="AQ716" s="101"/>
      <c r="AR716" s="101"/>
      <c r="AS716" s="101"/>
      <c r="AT716" s="101"/>
      <c r="AU716" s="101"/>
      <c r="AV716" s="101"/>
      <c r="AW716" s="101"/>
      <c r="AX716" s="102"/>
    </row>
    <row r="717" spans="1:50" ht="36.75"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680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567</v>
      </c>
      <c r="AE719" s="606"/>
      <c r="AF719" s="606"/>
      <c r="AG719" s="124" t="s">
        <v>631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566</v>
      </c>
      <c r="D721" s="295"/>
      <c r="E721" s="295"/>
      <c r="F721" s="296"/>
      <c r="G721" s="285"/>
      <c r="H721" s="286"/>
      <c r="I721" s="82" t="str">
        <f>IF(OR(G721="　", G721=""), "", "-")</f>
        <v/>
      </c>
      <c r="J721" s="289">
        <v>432</v>
      </c>
      <c r="K721" s="289"/>
      <c r="L721" s="82" t="str">
        <f>IF(M721="","","-")</f>
        <v/>
      </c>
      <c r="M721" s="83"/>
      <c r="N721" s="302" t="s">
        <v>629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675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676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677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c r="F737" s="990"/>
      <c r="G737" s="990"/>
      <c r="H737" s="990"/>
      <c r="I737" s="990"/>
      <c r="J737" s="990"/>
      <c r="K737" s="990"/>
      <c r="L737" s="990"/>
      <c r="M737" s="990"/>
      <c r="N737" s="365" t="s">
        <v>404</v>
      </c>
      <c r="O737" s="365"/>
      <c r="P737" s="365"/>
      <c r="Q737" s="365"/>
      <c r="R737" s="990" t="s">
        <v>632</v>
      </c>
      <c r="S737" s="990"/>
      <c r="T737" s="990"/>
      <c r="U737" s="990"/>
      <c r="V737" s="990"/>
      <c r="W737" s="990"/>
      <c r="X737" s="990"/>
      <c r="Y737" s="990"/>
      <c r="Z737" s="990"/>
      <c r="AA737" s="365" t="s">
        <v>403</v>
      </c>
      <c r="AB737" s="365"/>
      <c r="AC737" s="365"/>
      <c r="AD737" s="365"/>
      <c r="AE737" s="990" t="s">
        <v>633</v>
      </c>
      <c r="AF737" s="990"/>
      <c r="AG737" s="990"/>
      <c r="AH737" s="990"/>
      <c r="AI737" s="990"/>
      <c r="AJ737" s="990"/>
      <c r="AK737" s="990"/>
      <c r="AL737" s="990"/>
      <c r="AM737" s="990"/>
      <c r="AN737" s="365" t="s">
        <v>402</v>
      </c>
      <c r="AO737" s="365"/>
      <c r="AP737" s="365"/>
      <c r="AQ737" s="365"/>
      <c r="AR737" s="996" t="s">
        <v>634</v>
      </c>
      <c r="AS737" s="997"/>
      <c r="AT737" s="997"/>
      <c r="AU737" s="997"/>
      <c r="AV737" s="997"/>
      <c r="AW737" s="997"/>
      <c r="AX737" s="998"/>
      <c r="AY737" s="88"/>
      <c r="AZ737" s="88"/>
    </row>
    <row r="738" spans="1:52" ht="24.75" customHeight="1" x14ac:dyDescent="0.15">
      <c r="A738" s="989" t="s">
        <v>401</v>
      </c>
      <c r="B738" s="209"/>
      <c r="C738" s="209"/>
      <c r="D738" s="210"/>
      <c r="E738" s="990" t="s">
        <v>635</v>
      </c>
      <c r="F738" s="990"/>
      <c r="G738" s="990"/>
      <c r="H738" s="990"/>
      <c r="I738" s="990"/>
      <c r="J738" s="990"/>
      <c r="K738" s="990"/>
      <c r="L738" s="990"/>
      <c r="M738" s="990"/>
      <c r="N738" s="365" t="s">
        <v>400</v>
      </c>
      <c r="O738" s="365"/>
      <c r="P738" s="365"/>
      <c r="Q738" s="365"/>
      <c r="R738" s="990" t="s">
        <v>636</v>
      </c>
      <c r="S738" s="990"/>
      <c r="T738" s="990"/>
      <c r="U738" s="990"/>
      <c r="V738" s="990"/>
      <c r="W738" s="990"/>
      <c r="X738" s="990"/>
      <c r="Y738" s="990"/>
      <c r="Z738" s="990"/>
      <c r="AA738" s="365" t="s">
        <v>399</v>
      </c>
      <c r="AB738" s="365"/>
      <c r="AC738" s="365"/>
      <c r="AD738" s="365"/>
      <c r="AE738" s="990" t="s">
        <v>637</v>
      </c>
      <c r="AF738" s="990"/>
      <c r="AG738" s="990"/>
      <c r="AH738" s="990"/>
      <c r="AI738" s="990"/>
      <c r="AJ738" s="990"/>
      <c r="AK738" s="990"/>
      <c r="AL738" s="990"/>
      <c r="AM738" s="990"/>
      <c r="AN738" s="365" t="s">
        <v>398</v>
      </c>
      <c r="AO738" s="365"/>
      <c r="AP738" s="365"/>
      <c r="AQ738" s="365"/>
      <c r="AR738" s="996" t="s">
        <v>638</v>
      </c>
      <c r="AS738" s="997"/>
      <c r="AT738" s="997"/>
      <c r="AU738" s="997"/>
      <c r="AV738" s="997"/>
      <c r="AW738" s="997"/>
      <c r="AX738" s="998"/>
    </row>
    <row r="739" spans="1:52" ht="24.75" customHeight="1" x14ac:dyDescent="0.15">
      <c r="A739" s="989" t="s">
        <v>397</v>
      </c>
      <c r="B739" s="209"/>
      <c r="C739" s="209"/>
      <c r="D739" s="210"/>
      <c r="E739" s="990" t="s">
        <v>666</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566</v>
      </c>
      <c r="F740" s="975"/>
      <c r="G740" s="975"/>
      <c r="H740" s="92" t="str">
        <f>IF(E740="", "", "(")</f>
        <v>(</v>
      </c>
      <c r="I740" s="975"/>
      <c r="J740" s="975"/>
      <c r="K740" s="92" t="str">
        <f>IF(OR(I740="　", I740=""), "", "-")</f>
        <v/>
      </c>
      <c r="L740" s="976">
        <v>429</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645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639</v>
      </c>
      <c r="H782" s="672"/>
      <c r="I782" s="672"/>
      <c r="J782" s="672"/>
      <c r="K782" s="673"/>
      <c r="L782" s="665" t="s">
        <v>648</v>
      </c>
      <c r="M782" s="666"/>
      <c r="N782" s="666"/>
      <c r="O782" s="666"/>
      <c r="P782" s="666"/>
      <c r="Q782" s="666"/>
      <c r="R782" s="666"/>
      <c r="S782" s="666"/>
      <c r="T782" s="666"/>
      <c r="U782" s="666"/>
      <c r="V782" s="666"/>
      <c r="W782" s="666"/>
      <c r="X782" s="667"/>
      <c r="Y782" s="388">
        <v>29</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t="s">
        <v>640</v>
      </c>
      <c r="H783" s="608"/>
      <c r="I783" s="608"/>
      <c r="J783" s="608"/>
      <c r="K783" s="609"/>
      <c r="L783" s="599" t="s">
        <v>646</v>
      </c>
      <c r="M783" s="600"/>
      <c r="N783" s="600"/>
      <c r="O783" s="600"/>
      <c r="P783" s="600"/>
      <c r="Q783" s="600"/>
      <c r="R783" s="600"/>
      <c r="S783" s="600"/>
      <c r="T783" s="600"/>
      <c r="U783" s="600"/>
      <c r="V783" s="600"/>
      <c r="W783" s="600"/>
      <c r="X783" s="601"/>
      <c r="Y783" s="602">
        <v>24</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642</v>
      </c>
      <c r="H784" s="608"/>
      <c r="I784" s="608"/>
      <c r="J784" s="608"/>
      <c r="K784" s="609"/>
      <c r="L784" s="599"/>
      <c r="M784" s="600"/>
      <c r="N784" s="600"/>
      <c r="O784" s="600"/>
      <c r="P784" s="600"/>
      <c r="Q784" s="600"/>
      <c r="R784" s="600"/>
      <c r="S784" s="600"/>
      <c r="T784" s="600"/>
      <c r="U784" s="600"/>
      <c r="V784" s="600"/>
      <c r="W784" s="600"/>
      <c r="X784" s="601"/>
      <c r="Y784" s="602">
        <v>7</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641</v>
      </c>
      <c r="H785" s="608"/>
      <c r="I785" s="608"/>
      <c r="J785" s="608"/>
      <c r="K785" s="609"/>
      <c r="L785" s="599" t="s">
        <v>647</v>
      </c>
      <c r="M785" s="600"/>
      <c r="N785" s="600"/>
      <c r="O785" s="600"/>
      <c r="P785" s="600"/>
      <c r="Q785" s="600"/>
      <c r="R785" s="600"/>
      <c r="S785" s="600"/>
      <c r="T785" s="600"/>
      <c r="U785" s="600"/>
      <c r="V785" s="600"/>
      <c r="W785" s="600"/>
      <c r="X785" s="601"/>
      <c r="Y785" s="602">
        <v>6</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643</v>
      </c>
      <c r="H786" s="608"/>
      <c r="I786" s="608"/>
      <c r="J786" s="608"/>
      <c r="K786" s="609"/>
      <c r="L786" s="599" t="s">
        <v>649</v>
      </c>
      <c r="M786" s="600"/>
      <c r="N786" s="600"/>
      <c r="O786" s="600"/>
      <c r="P786" s="600"/>
      <c r="Q786" s="600"/>
      <c r="R786" s="600"/>
      <c r="S786" s="600"/>
      <c r="T786" s="600"/>
      <c r="U786" s="600"/>
      <c r="V786" s="600"/>
      <c r="W786" s="600"/>
      <c r="X786" s="601"/>
      <c r="Y786" s="602">
        <v>4</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644</v>
      </c>
      <c r="H787" s="608"/>
      <c r="I787" s="608"/>
      <c r="J787" s="608"/>
      <c r="K787" s="609"/>
      <c r="L787" s="599"/>
      <c r="M787" s="600"/>
      <c r="N787" s="600"/>
      <c r="O787" s="600"/>
      <c r="P787" s="600"/>
      <c r="Q787" s="600"/>
      <c r="R787" s="600"/>
      <c r="S787" s="600"/>
      <c r="T787" s="600"/>
      <c r="U787" s="600"/>
      <c r="V787" s="600"/>
      <c r="W787" s="600"/>
      <c r="X787" s="601"/>
      <c r="Y787" s="602">
        <v>4</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74</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66.75" customHeight="1" x14ac:dyDescent="0.15">
      <c r="A838" s="376">
        <v>1</v>
      </c>
      <c r="B838" s="376">
        <v>1</v>
      </c>
      <c r="C838" s="361" t="s">
        <v>650</v>
      </c>
      <c r="D838" s="347"/>
      <c r="E838" s="347"/>
      <c r="F838" s="347"/>
      <c r="G838" s="347"/>
      <c r="H838" s="347"/>
      <c r="I838" s="347"/>
      <c r="J838" s="348">
        <v>7010405010586</v>
      </c>
      <c r="K838" s="349"/>
      <c r="L838" s="349"/>
      <c r="M838" s="349"/>
      <c r="N838" s="349"/>
      <c r="O838" s="349"/>
      <c r="P838" s="362" t="s">
        <v>669</v>
      </c>
      <c r="Q838" s="350"/>
      <c r="R838" s="350"/>
      <c r="S838" s="350"/>
      <c r="T838" s="350"/>
      <c r="U838" s="350"/>
      <c r="V838" s="350"/>
      <c r="W838" s="350"/>
      <c r="X838" s="350"/>
      <c r="Y838" s="351">
        <v>74</v>
      </c>
      <c r="Z838" s="352"/>
      <c r="AA838" s="352"/>
      <c r="AB838" s="353"/>
      <c r="AC838" s="363" t="s">
        <v>379</v>
      </c>
      <c r="AD838" s="371"/>
      <c r="AE838" s="371"/>
      <c r="AF838" s="371"/>
      <c r="AG838" s="371"/>
      <c r="AH838" s="372">
        <v>1</v>
      </c>
      <c r="AI838" s="373"/>
      <c r="AJ838" s="373"/>
      <c r="AK838" s="373"/>
      <c r="AL838" s="357">
        <v>96.8</v>
      </c>
      <c r="AM838" s="358"/>
      <c r="AN838" s="358"/>
      <c r="AO838" s="359"/>
      <c r="AP838" s="360" t="s">
        <v>651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573</v>
      </c>
      <c r="F1103" s="375"/>
      <c r="G1103" s="375"/>
      <c r="H1103" s="375"/>
      <c r="I1103" s="375"/>
      <c r="J1103" s="348" t="s">
        <v>587</v>
      </c>
      <c r="K1103" s="349"/>
      <c r="L1103" s="349"/>
      <c r="M1103" s="349"/>
      <c r="N1103" s="349"/>
      <c r="O1103" s="349"/>
      <c r="P1103" s="362" t="s">
        <v>573</v>
      </c>
      <c r="Q1103" s="350"/>
      <c r="R1103" s="350"/>
      <c r="S1103" s="350"/>
      <c r="T1103" s="350"/>
      <c r="U1103" s="350"/>
      <c r="V1103" s="350"/>
      <c r="W1103" s="350"/>
      <c r="X1103" s="350"/>
      <c r="Y1103" s="351" t="s">
        <v>573</v>
      </c>
      <c r="Z1103" s="352"/>
      <c r="AA1103" s="352"/>
      <c r="AB1103" s="353"/>
      <c r="AC1103" s="354"/>
      <c r="AD1103" s="354"/>
      <c r="AE1103" s="354"/>
      <c r="AF1103" s="354"/>
      <c r="AG1103" s="354"/>
      <c r="AH1103" s="355" t="s">
        <v>573</v>
      </c>
      <c r="AI1103" s="356"/>
      <c r="AJ1103" s="356"/>
      <c r="AK1103" s="356"/>
      <c r="AL1103" s="357" t="s">
        <v>573</v>
      </c>
      <c r="AM1103" s="358"/>
      <c r="AN1103" s="358"/>
      <c r="AO1103" s="359"/>
      <c r="AP1103" s="360" t="s">
        <v>597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3">
    <cfRule type="expression" dxfId="2791" priority="13883">
      <formula>IF(RIGHT(TEXT(Y783,"0.#"),1)=".",FALSE,TRUE)</formula>
    </cfRule>
    <cfRule type="expression" dxfId="2790" priority="13884">
      <formula>IF(RIGHT(TEXT(Y783,"0.#"),1)=".",TRUE,FALSE)</formula>
    </cfRule>
  </conditionalFormatting>
  <conditionalFormatting sqref="Y792">
    <cfRule type="expression" dxfId="2789" priority="13879">
      <formula>IF(RIGHT(TEXT(Y792,"0.#"),1)=".",FALSE,TRUE)</formula>
    </cfRule>
    <cfRule type="expression" dxfId="2788" priority="13880">
      <formula>IF(RIGHT(TEXT(Y792,"0.#"),1)=".",TRUE,FALSE)</formula>
    </cfRule>
  </conditionalFormatting>
  <conditionalFormatting sqref="Y823:Y830 Y821 Y810:Y817 Y808 Y797:Y804 Y795">
    <cfRule type="expression" dxfId="2787" priority="13661">
      <formula>IF(RIGHT(TEXT(Y795,"0.#"),1)=".",FALSE,TRUE)</formula>
    </cfRule>
    <cfRule type="expression" dxfId="2786" priority="13662">
      <formula>IF(RIGHT(TEXT(Y795,"0.#"),1)=".",TRUE,FALSE)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4:Y791 Y782">
    <cfRule type="expression" dxfId="2779" priority="13685">
      <formula>IF(RIGHT(TEXT(Y782,"0.#"),1)=".",FALSE,TRUE)</formula>
    </cfRule>
    <cfRule type="expression" dxfId="2778" priority="13686">
      <formula>IF(RIGHT(TEXT(Y782,"0.#"),1)=".",TRUE,FALSE)</formula>
    </cfRule>
  </conditionalFormatting>
  <conditionalFormatting sqref="AU783">
    <cfRule type="expression" dxfId="2777" priority="13683">
      <formula>IF(RIGHT(TEXT(AU783,"0.#"),1)=".",FALSE,TRUE)</formula>
    </cfRule>
    <cfRule type="expression" dxfId="2776" priority="13684">
      <formula>IF(RIGHT(TEXT(AU783,"0.#"),1)=".",TRUE,FALSE)</formula>
    </cfRule>
  </conditionalFormatting>
  <conditionalFormatting sqref="AU792">
    <cfRule type="expression" dxfId="2775" priority="13681">
      <formula>IF(RIGHT(TEXT(AU792,"0.#"),1)=".",FALSE,TRUE)</formula>
    </cfRule>
    <cfRule type="expression" dxfId="2774" priority="13682">
      <formula>IF(RIGHT(TEXT(AU792,"0.#"),1)=".",TRUE,FALSE)</formula>
    </cfRule>
  </conditionalFormatting>
  <conditionalFormatting sqref="AU784:AU791 AU782">
    <cfRule type="expression" dxfId="2773" priority="13679">
      <formula>IF(RIGHT(TEXT(AU782,"0.#"),1)=".",FALSE,TRUE)</formula>
    </cfRule>
    <cfRule type="expression" dxfId="2772" priority="13680">
      <formula>IF(RIGHT(TEXT(AU782,"0.#"),1)=".",TRUE,FALSE)</formula>
    </cfRule>
  </conditionalFormatting>
  <conditionalFormatting sqref="Y822 Y809 Y796">
    <cfRule type="expression" dxfId="2771" priority="13665">
      <formula>IF(RIGHT(TEXT(Y796,"0.#"),1)=".",FALSE,TRUE)</formula>
    </cfRule>
    <cfRule type="expression" dxfId="2770" priority="13666">
      <formula>IF(RIGHT(TEXT(Y796,"0.#"),1)=".",TRUE,FALSE)</formula>
    </cfRule>
  </conditionalFormatting>
  <conditionalFormatting sqref="Y831 Y818 Y805">
    <cfRule type="expression" dxfId="2769" priority="13663">
      <formula>IF(RIGHT(TEXT(Y805,"0.#"),1)=".",FALSE,TRUE)</formula>
    </cfRule>
    <cfRule type="expression" dxfId="2768" priority="13664">
      <formula>IF(RIGHT(TEXT(Y805,"0.#"),1)=".",TRUE,FALSE)</formula>
    </cfRule>
  </conditionalFormatting>
  <conditionalFormatting sqref="AU822 AU809 AU796">
    <cfRule type="expression" dxfId="2767" priority="13659">
      <formula>IF(RIGHT(TEXT(AU796,"0.#"),1)=".",FALSE,TRUE)</formula>
    </cfRule>
    <cfRule type="expression" dxfId="2766" priority="13660">
      <formula>IF(RIGHT(TEXT(AU796,"0.#"),1)=".",TRUE,FALSE)</formula>
    </cfRule>
  </conditionalFormatting>
  <conditionalFormatting sqref="AU831 AU818 AU805">
    <cfRule type="expression" dxfId="2765" priority="13657">
      <formula>IF(RIGHT(TEXT(AU805,"0.#"),1)=".",FALSE,TRUE)</formula>
    </cfRule>
    <cfRule type="expression" dxfId="2764" priority="13658">
      <formula>IF(RIGHT(TEXT(AU805,"0.#"),1)=".",TRUE,FALSE)</formula>
    </cfRule>
  </conditionalFormatting>
  <conditionalFormatting sqref="AU823:AU830 AU821 AU810:AU817 AU808 AU797:AU804 AU795">
    <cfRule type="expression" dxfId="2763" priority="13655">
      <formula>IF(RIGHT(TEXT(AU795,"0.#"),1)=".",FALSE,TRUE)</formula>
    </cfRule>
    <cfRule type="expression" dxfId="2762" priority="13656">
      <formula>IF(RIGHT(TEXT(AU795,"0.#"),1)=".",TRUE,FALSE)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10">
    <cfRule type="expression" dxfId="701" priority="1">
      <formula>IF(RIGHT(TEXT(AM110,"0.#"),1)=".",FALSE,TRUE)</formula>
    </cfRule>
    <cfRule type="expression" dxfId="700" priority="2">
      <formula>IF(RIGHT(TEXT(AM110,"0.#"),1)=".",TRUE,FALSE)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in="1" max="49" man="1"/>
    <brk id="129" min="1" max="49" man="1"/>
    <brk id="704" max="49" man="1"/>
    <brk id="735" max="49"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労働保険特別会計労災勘定、労働保険特別会計雇用勘定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男女共同参画</v>
      </c>
      <c r="F24" s="18" t="s">
        <v>417</v>
      </c>
      <c r="G24" s="17"/>
      <c r="H24" s="13" t="str">
        <f t="shared" si="1"/>
        <v/>
      </c>
      <c r="I24" s="13" t="str">
        <f t="shared" si="5"/>
        <v>労働保険特別会計労災勘定、労働保険特別会計雇用勘定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2020-09-23T15:13:09Z</cp:lastPrinted>
  <dcterms:created xsi:type="dcterms:W3CDTF">2012-03-13T00:50:25Z</dcterms:created>
  <dcterms:modified xsi:type="dcterms:W3CDTF">2020-11-11T20:39:07Z</dcterms:modified>
</cp:coreProperties>
</file>