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EOS\Desktop\"/>
    </mc:Choice>
  </mc:AlternateContent>
  <bookViews>
    <workbookView xWindow="600" yWindow="75" windowWidth="19395" windowHeight="8055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<sst xmlns="http://schemas.openxmlformats.org/spreadsheetml/2006/main" count="28" uniqueCount="28">
  <si>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</si>
  <si>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</si>
  <si>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</si>
  <si>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</si>
  <si>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</si>
  <si>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</si>
  <si>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</si>
  <si>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</si>
  <si>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</si>
  <si>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</si>
  <si>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</si>
  <si>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</si>
  <si>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</si>
  <si>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</si>
  <si>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</si>
  <si>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</si>
  <si>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</si>
  <si>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</si>
  <si>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</si>
  <si>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</si>
  <si>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</si>
  <si>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</si>
  <si>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</si>
  <si>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</si>
  <si>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</si>
  <si>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</si>
  <si>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</si>
  <si>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平成30年度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</si>
</sst>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  <xf numFmtId="177" fontId="2" fillId="0" borderId="1" xfId="1" applyNumberForma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inside.mhlw.go.jp\&#35506;&#23460;&#38936;&#22495;1\Users\YTTQW\AppData\Local\Microsoft\Windows\Temporary%20Internet%20Files\Content.Outlook\BZ3G1W2C\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8" sqref="K8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9" width="10.625" style="1" customWidth="1"/>
    <col min="10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4" t="s">
        <v>24</v>
      </c>
    </row>
    <row r="3" spans="1:9" x14ac:dyDescent="0.15">
      <c r="A3" s="7" t="s">
        <v>23</v>
      </c>
    </row>
    <row r="4" spans="1:9" x14ac:dyDescent="0.15">
      <c r="A4" s="3"/>
      <c r="B4" s="3" t="s">
        <v>3</v>
      </c>
      <c r="C4" s="3" t="s">
        <v>2</v>
      </c>
      <c r="D4" s="13" t="s">
        <v>1</v>
      </c>
      <c r="E4" s="13" t="s">
        <v>0</v>
      </c>
      <c r="F4" s="12" t="s">
        <v>22</v>
      </c>
      <c r="G4" s="12" t="s">
        <v>25</v>
      </c>
      <c r="H4" s="12" t="s">
        <v>27</v>
      </c>
      <c r="I4" s="12" t="s">
        <v>26</v>
      </c>
    </row>
    <row r="5" spans="1:9" x14ac:dyDescent="0.15">
      <c r="A5" s="3" t="s">
        <v>21</v>
      </c>
      <c r="B5" s="3">
        <f t="shared" ref="B5:D6" si="0">47/47*100</f>
        <v>100</v>
      </c>
      <c r="C5" s="3">
        <f t="shared" si="0"/>
        <v>100</v>
      </c>
      <c r="D5" s="3">
        <f t="shared" si="0"/>
        <v>100</v>
      </c>
      <c r="E5" s="4">
        <v>100</v>
      </c>
      <c r="F5" s="3">
        <v>100</v>
      </c>
      <c r="G5" s="6">
        <v>100</v>
      </c>
      <c r="H5" s="6">
        <v>100</v>
      </c>
      <c r="I5" s="6">
        <v>100</v>
      </c>
    </row>
    <row r="6" spans="1:9" x14ac:dyDescent="0.15">
      <c r="A6" s="3" t="s">
        <v>20</v>
      </c>
      <c r="B6" s="3">
        <f t="shared" si="0"/>
        <v>100</v>
      </c>
      <c r="C6" s="3">
        <f t="shared" si="0"/>
        <v>100</v>
      </c>
      <c r="D6" s="3">
        <f t="shared" si="0"/>
        <v>100</v>
      </c>
      <c r="E6" s="4">
        <v>100</v>
      </c>
      <c r="F6" s="3">
        <v>100</v>
      </c>
      <c r="G6" s="6">
        <v>100</v>
      </c>
      <c r="H6" s="6">
        <v>100</v>
      </c>
      <c r="I6" s="6">
        <v>100</v>
      </c>
    </row>
    <row r="7" spans="1:9" x14ac:dyDescent="0.15">
      <c r="A7" s="3" t="s">
        <v>19</v>
      </c>
      <c r="B7" s="5">
        <f>25/45*100</f>
        <v>55.555555555555557</v>
      </c>
      <c r="C7" s="5">
        <f>25/45*100</f>
        <v>55.555555555555557</v>
      </c>
      <c r="D7" s="5">
        <f>26/45*100</f>
        <v>57.777777777777771</v>
      </c>
      <c r="E7" s="9">
        <v>57.8</v>
      </c>
      <c r="F7" s="3">
        <v>64.400000000000006</v>
      </c>
      <c r="G7" s="6">
        <v>66.7</v>
      </c>
      <c r="H7" s="6">
        <v>64.400000000000006</v>
      </c>
      <c r="I7" s="6">
        <v>64.400000000000006</v>
      </c>
    </row>
    <row r="8" spans="1:9" x14ac:dyDescent="0.15">
      <c r="A8" s="3" t="s">
        <v>18</v>
      </c>
      <c r="B8" s="3">
        <f>47/47*100</f>
        <v>100</v>
      </c>
      <c r="C8" s="3">
        <f>47/47*100</f>
        <v>100</v>
      </c>
      <c r="D8" s="3">
        <f>47/47*100</f>
        <v>100</v>
      </c>
      <c r="E8" s="4">
        <v>100</v>
      </c>
      <c r="F8" s="3">
        <v>100</v>
      </c>
      <c r="G8" s="6">
        <v>100</v>
      </c>
      <c r="H8" s="6">
        <v>100</v>
      </c>
      <c r="I8" s="6">
        <v>100</v>
      </c>
    </row>
    <row r="9" spans="1:9" x14ac:dyDescent="0.15">
      <c r="A9" s="3" t="s">
        <v>17</v>
      </c>
      <c r="B9" s="5">
        <f>21/44*100</f>
        <v>47.727272727272727</v>
      </c>
      <c r="C9" s="5">
        <f>22/43*100</f>
        <v>51.162790697674424</v>
      </c>
      <c r="D9" s="5">
        <f>22/43*100</f>
        <v>51.162790697674424</v>
      </c>
      <c r="E9" s="9">
        <v>52.4</v>
      </c>
      <c r="F9" s="3">
        <v>53.7</v>
      </c>
      <c r="G9" s="6">
        <v>61</v>
      </c>
      <c r="H9" s="6">
        <v>62.5</v>
      </c>
      <c r="I9" s="6">
        <v>64.099999999999994</v>
      </c>
    </row>
    <row r="10" spans="1:9" x14ac:dyDescent="0.15">
      <c r="A10" s="3" t="s">
        <v>16</v>
      </c>
      <c r="B10" s="3">
        <f>47/47*100</f>
        <v>100</v>
      </c>
      <c r="C10" s="3">
        <f>47/47*100</f>
        <v>100</v>
      </c>
      <c r="D10" s="3">
        <f>47/47*100</f>
        <v>100</v>
      </c>
      <c r="E10" s="4">
        <v>100</v>
      </c>
      <c r="F10" s="3">
        <v>100</v>
      </c>
      <c r="G10" s="6">
        <v>100</v>
      </c>
      <c r="H10" s="6">
        <v>100</v>
      </c>
      <c r="I10" s="6">
        <v>100</v>
      </c>
    </row>
    <row r="11" spans="1:9" x14ac:dyDescent="0.15">
      <c r="A11" s="3" t="s">
        <v>15</v>
      </c>
      <c r="B11" s="5">
        <f>1/4*100</f>
        <v>25</v>
      </c>
      <c r="C11" s="5">
        <f>1/4*100</f>
        <v>25</v>
      </c>
      <c r="D11" s="5">
        <f>2/4*100</f>
        <v>50</v>
      </c>
      <c r="E11" s="9">
        <v>50</v>
      </c>
      <c r="F11" s="8">
        <v>50</v>
      </c>
      <c r="G11" s="15">
        <v>75</v>
      </c>
      <c r="H11" s="6">
        <v>75</v>
      </c>
      <c r="I11" s="6">
        <v>75</v>
      </c>
    </row>
    <row r="12" spans="1:9" x14ac:dyDescent="0.15">
      <c r="A12" s="3" t="s">
        <v>14</v>
      </c>
      <c r="B12" s="3">
        <f>44/44*100</f>
        <v>100</v>
      </c>
      <c r="C12" s="3">
        <f>44/44*100</f>
        <v>100</v>
      </c>
      <c r="D12" s="3">
        <f>44/44*100</f>
        <v>100</v>
      </c>
      <c r="E12" s="4">
        <v>97.7</v>
      </c>
      <c r="F12" s="3">
        <v>97.8</v>
      </c>
      <c r="G12" s="6">
        <v>95.7</v>
      </c>
      <c r="H12" s="6">
        <v>95.7</v>
      </c>
      <c r="I12" s="6">
        <v>95.7</v>
      </c>
    </row>
    <row r="13" spans="1:9" x14ac:dyDescent="0.15">
      <c r="A13" s="3" t="s">
        <v>13</v>
      </c>
      <c r="B13" s="3">
        <f>17/17*100</f>
        <v>100</v>
      </c>
      <c r="C13" s="3">
        <f>17/17*100</f>
        <v>100</v>
      </c>
      <c r="D13" s="3">
        <f>17/17*100</f>
        <v>100</v>
      </c>
      <c r="E13" s="4">
        <v>100</v>
      </c>
      <c r="F13" s="3">
        <v>94.1</v>
      </c>
      <c r="G13" s="6">
        <v>94.1</v>
      </c>
      <c r="H13" s="6">
        <v>93.8</v>
      </c>
      <c r="I13" s="6">
        <v>93.8</v>
      </c>
    </row>
    <row r="14" spans="1:9" x14ac:dyDescent="0.15">
      <c r="A14" s="3" t="s">
        <v>12</v>
      </c>
      <c r="B14" s="5">
        <f>4/13*100</f>
        <v>30.76923076923077</v>
      </c>
      <c r="C14" s="5">
        <f>4/13*100</f>
        <v>30.76923076923077</v>
      </c>
      <c r="D14" s="5">
        <f>4/13*100</f>
        <v>30.76923076923077</v>
      </c>
      <c r="E14" s="9">
        <v>30.8</v>
      </c>
      <c r="F14" s="3">
        <v>30.8</v>
      </c>
      <c r="G14" s="6">
        <v>38.5</v>
      </c>
      <c r="H14" s="6">
        <v>38.5</v>
      </c>
      <c r="I14" s="6">
        <v>38.5</v>
      </c>
    </row>
    <row r="15" spans="1:9" x14ac:dyDescent="0.15">
      <c r="A15" s="3" t="s">
        <v>11</v>
      </c>
      <c r="B15" s="11">
        <f>41/43*100</f>
        <v>95.348837209302332</v>
      </c>
      <c r="C15" s="11">
        <f>41/43*100</f>
        <v>95.348837209302332</v>
      </c>
      <c r="D15" s="11">
        <f>41/43*100</f>
        <v>95.348837209302332</v>
      </c>
      <c r="E15" s="10">
        <v>95.3</v>
      </c>
      <c r="F15" s="3">
        <v>95.3</v>
      </c>
      <c r="G15" s="6">
        <v>95.2</v>
      </c>
      <c r="H15" s="6">
        <v>95.2</v>
      </c>
      <c r="I15" s="6">
        <v>95.2</v>
      </c>
    </row>
    <row r="16" spans="1:9" x14ac:dyDescent="0.15">
      <c r="A16" s="3" t="s">
        <v>10</v>
      </c>
      <c r="B16" s="3">
        <f>23/23*100</f>
        <v>100</v>
      </c>
      <c r="C16" s="3">
        <f>23/23*100</f>
        <v>100</v>
      </c>
      <c r="D16" s="3">
        <f>23/23*100</f>
        <v>100</v>
      </c>
      <c r="E16" s="4">
        <v>100</v>
      </c>
      <c r="F16" s="3">
        <v>100</v>
      </c>
      <c r="G16" s="6">
        <v>100</v>
      </c>
      <c r="H16" s="6">
        <v>100</v>
      </c>
      <c r="I16" s="6">
        <v>100</v>
      </c>
    </row>
    <row r="17" spans="1:9" x14ac:dyDescent="0.15">
      <c r="A17" s="3" t="s">
        <v>9</v>
      </c>
      <c r="B17" s="5">
        <f>20/21*100</f>
        <v>95.238095238095227</v>
      </c>
      <c r="C17" s="5">
        <f>20/21*100</f>
        <v>95.238095238095227</v>
      </c>
      <c r="D17" s="5">
        <f>20/21*100</f>
        <v>95.238095238095227</v>
      </c>
      <c r="E17" s="9">
        <v>95.2</v>
      </c>
      <c r="F17" s="3">
        <v>100</v>
      </c>
      <c r="G17" s="6">
        <v>100</v>
      </c>
      <c r="H17" s="6">
        <v>100</v>
      </c>
      <c r="I17" s="6">
        <v>100</v>
      </c>
    </row>
    <row r="18" spans="1:9" x14ac:dyDescent="0.15">
      <c r="A18" s="3" t="s">
        <v>8</v>
      </c>
      <c r="B18" s="5">
        <f>37/38*100</f>
        <v>97.368421052631575</v>
      </c>
      <c r="C18" s="5">
        <f>37/38*100</f>
        <v>97.368421052631575</v>
      </c>
      <c r="D18" s="5">
        <f>38/38*100</f>
        <v>100</v>
      </c>
      <c r="E18" s="9">
        <v>100</v>
      </c>
      <c r="F18" s="3">
        <v>97.4</v>
      </c>
      <c r="G18" s="6">
        <v>97.4</v>
      </c>
      <c r="H18" s="6">
        <v>100</v>
      </c>
      <c r="I18" s="6">
        <v>97.4</v>
      </c>
    </row>
    <row r="19" spans="1:9" x14ac:dyDescent="0.15">
      <c r="A19" s="3" t="s">
        <v>7</v>
      </c>
      <c r="B19" s="5">
        <f>28/30*100</f>
        <v>93.333333333333329</v>
      </c>
      <c r="C19" s="5">
        <f>28/30*100</f>
        <v>93.333333333333329</v>
      </c>
      <c r="D19" s="5">
        <f>28/30*100</f>
        <v>93.333333333333329</v>
      </c>
      <c r="E19" s="9">
        <v>93.3</v>
      </c>
      <c r="F19" s="8">
        <v>90</v>
      </c>
      <c r="G19" s="6">
        <v>93.3</v>
      </c>
      <c r="H19" s="6">
        <v>93.3</v>
      </c>
      <c r="I19" s="6">
        <v>93.3</v>
      </c>
    </row>
    <row r="20" spans="1:9" x14ac:dyDescent="0.15">
      <c r="A20" s="3" t="s">
        <v>6</v>
      </c>
      <c r="B20" s="5">
        <f>29/30*100</f>
        <v>96.666666666666671</v>
      </c>
      <c r="C20" s="5">
        <f>29/30*100</f>
        <v>96.666666666666671</v>
      </c>
      <c r="D20" s="5">
        <f>29/30*100</f>
        <v>96.666666666666671</v>
      </c>
      <c r="E20" s="9">
        <v>96.6</v>
      </c>
      <c r="F20" s="3">
        <v>96.4</v>
      </c>
      <c r="G20" s="6">
        <v>96.3</v>
      </c>
      <c r="H20" s="6">
        <v>92.3</v>
      </c>
      <c r="I20" s="6">
        <v>92.3</v>
      </c>
    </row>
    <row r="21" spans="1:9" x14ac:dyDescent="0.15">
      <c r="A21" s="3" t="s">
        <v>5</v>
      </c>
      <c r="B21" s="3">
        <f>36/36*100</f>
        <v>100</v>
      </c>
      <c r="C21" s="3">
        <f>36/36*100</f>
        <v>100</v>
      </c>
      <c r="D21" s="3">
        <f>36/36*100</f>
        <v>100</v>
      </c>
      <c r="E21" s="4">
        <v>100</v>
      </c>
      <c r="F21" s="3">
        <v>97.2</v>
      </c>
      <c r="G21" s="6">
        <v>100</v>
      </c>
      <c r="H21" s="6">
        <v>100</v>
      </c>
      <c r="I21" s="6">
        <v>100</v>
      </c>
    </row>
    <row r="22" spans="1:9" x14ac:dyDescent="0.15">
      <c r="A22" s="4" t="s">
        <v>4</v>
      </c>
      <c r="B22" s="5">
        <f>514/576*100</f>
        <v>89.236111111111114</v>
      </c>
      <c r="C22" s="5">
        <f>515/575*100</f>
        <v>89.565217391304358</v>
      </c>
      <c r="D22" s="5">
        <f>518/573*100</f>
        <v>90.401396160558463</v>
      </c>
      <c r="E22" s="9">
        <v>90.1</v>
      </c>
      <c r="F22" s="8">
        <v>86.3</v>
      </c>
      <c r="G22" s="2">
        <v>91.4</v>
      </c>
      <c r="H22" s="6">
        <v>91.4</v>
      </c>
      <c r="I22" s="2">
        <v>91.4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生活衛生課　相澤</cp:lastModifiedBy>
  <cp:lastPrinted>2020-06-08T10:47:11Z</cp:lastPrinted>
  <dcterms:created xsi:type="dcterms:W3CDTF">2016-05-23T00:29:40Z</dcterms:created>
  <dcterms:modified xsi:type="dcterms:W3CDTF">2020-09-17T11:27:04Z</dcterms:modified>
</cp:coreProperties>
</file>