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R2\"/>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<sst xmlns="http://schemas.openxmlformats.org/spreadsheetml/2006/main" count="2941" uniqueCount="679">
  <si>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</si>
  <si>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</si>
  <si>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</si>
  <si>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</si>
  <si>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</si>
  <si>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</si>
  <si>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</si>
  <si>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</si>
  <si>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</si>
  <si>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</si>
  <si>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</si>
  <si>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</si>
  <si>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</si>
  <si>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</si>
  <si>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</si>
  <si>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</si>
  <si>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</si>
  <si>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</si>
  <si>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</si>
  <si>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</si>
  <si>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</si>
  <si>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</si>
  <si>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</si>
  <si>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</si>
  <si>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</si>
  <si>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</si>
  <si>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</si>
  <si>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</si>
  <si>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</si>
  <si>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</si>
  <si>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</si>
  <si>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</si>
  <si>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</si>
  <si>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</si>
  <si>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</si>
  <si>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</si>
  <si>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</si>
  <si>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</si>
  <si>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</si>
  <si>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</si>
  <si>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</si>
  <si>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</si>
  <si>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</si>
  <si>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</si>
  <si>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</si>
  <si>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</si>
  <si>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</si>
  <si>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</si>
  <si>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</si>
  <si>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</si>
  <si>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</si>
  <si>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</si>
  <si>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</si>
  <si>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</si>
  <si>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</si>
  <si>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</si>
  <si>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</si>
  <si>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</si>
  <si>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</si>
  <si>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</si>
  <si>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</si>
  <si>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</si>
  <si>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</si>
  <si>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</si>
  <si>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</si>
  <si>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</si>
  <si>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</si>
  <si>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</si>
  <si>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</si>
  <si>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</si>
  <si>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</si>
  <si>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</si>
  <si>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</si>
  <si>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</si>
  <si>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</si>
  <si>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</si>
  <si>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</si>
  <si>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</si>
  <si>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</si>
  <si>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</si>
  <si>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</si>
  <si>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</si>
  <si>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</si>
  <si>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</si>
  <si>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</si>
  <si>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</si>
  <si>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</si>
  <si>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</si>
  <si>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</si>
  <si>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</si>
  <si>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</si>
  <si>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</si>
  <si>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</si>
  <si>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</si>
  <si>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</si>
  <si>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</si>
  <si>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</si>
  <si>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</si>
  <si>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</si>
  <si>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</si>
  <si>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</si>
  <si>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</si>
  <si>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</si>
  <si>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</si>
  <si>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</si>
  <si>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</si>
  <si>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</si>
  <si>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</si>
  <si>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</si>
  <si>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</si>
  <si>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</si>
  <si>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</si>
  <si>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</si>
  <si>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</si>
  <si>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</si>
  <si>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</si>
  <si>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</si>
  <si>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</si>
  <si>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</si>
  <si>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</si>
  <si>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</si>
  <si>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</si>
  <si>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</si>
  <si>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</si>
  <si>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</si>
  <si>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</si>
  <si>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</si>
  <si>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</si>
  <si>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</si>
  <si>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</si>
  <si>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</si>
  <si>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</si>
  <si>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</si>
  <si>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</si>
  <si>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</si>
  <si>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</si>
  <si>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</si>
  <si>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</si>
  <si>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</si>
  <si>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</si>
  <si>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</si>
  <si>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</si>
  <si>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</si>
  <si>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</si>
  <si>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</si>
  <si>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</si>
  <si>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</si>
  <si>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</si>
  <si>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</si>
  <si>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</si>
  <si>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</si>
  <si>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</si>
  <si>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</si>
  <si>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</si>
  <si>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</si>
  <si>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</si>
  <si>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</si>
  <si>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</si>
  <si>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</si>
  <si>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</si>
  <si>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</si>
  <si>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</si>
  <si>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</si>
  <si>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</si>
  <si>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</si>
  <si>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</si>
  <si>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</si>
  <si>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</si>
  <si>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</si>
  <si>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</si>
  <si>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</si>
  <si>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</si>
  <si>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</si>
  <si>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</si>
  <si>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</si>
  <si>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</si>
  <si>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</si>
  <si>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</si>
  <si>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</si>
  <si>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</si>
  <si>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</si>
  <si>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</si>
  <si>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</si>
  <si>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</si>
  <si>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</si>
  <si>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</si>
  <si>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</si>
  <si>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</si>
  <si>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</si>
  <si>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</si>
  <si>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</si>
  <si>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</si>
  <si>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</si>
  <si>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</si>
  <si>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</si>
  <si>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</si>
  <si>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</si>
  <si>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</si>
  <si>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</si>
  <si>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</si>
  <si>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</si>
  <si>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</si>
  <si>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</si>
  <si>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</si>
  <si>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</si>
  <si>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</si>
  <si>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</si>
  <si>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</si>
  <si>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</si>
  <si>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</si>
  <si>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</si>
  <si>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</si>
  <si>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</si>
  <si>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</si>
  <si>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</si>
  <si>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</si>
  <si>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</si>
  <si>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</si>
  <si>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</si>
  <si>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</si>
  <si>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</si>
  <si>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</si>
  <si>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</si>
  <si>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</si>
  <si>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</si>
  <si>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</si>
  <si>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</si>
  <si>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</si>
  <si>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</si>
  <si>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</si>
  <si>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</si>
  <si>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</si>
  <si>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</si>
  <si>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</si>
  <si>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</si>
  <si>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</si>
  <si>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</si>
  <si>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</si>
  <si>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</si>
  <si>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</si>
  <si>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</si>
  <si>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</si>
  <si>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</si>
  <si>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</si>
  <si>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</si>
  <si>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</si>
  <si>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</si>
  <si>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</si>
  <si>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</si>
  <si>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</si>
  <si>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</si>
  <si>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</si>
  <si>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</si>
  <si>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</si>
  <si>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</si>
  <si>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</si>
  <si>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</si>
  <si>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</si>
  <si>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</si>
  <si>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</si>
  <si>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</si>
  <si>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</si>
  <si>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</si>
  <si>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</si>
  <si>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</si>
  <si>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</si>
  <si>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</si>
  <si>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</si>
  <si>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</si>
  <si>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</si>
  <si>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</si>
  <si>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</si>
  <si>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</si>
  <si>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</si>
  <si>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</si>
  <si>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</si>
  <si>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</si>
  <si>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</si>
  <si>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</si>
  <si>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</si>
  <si>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</si>
  <si>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</si>
  <si>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</si>
  <si>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</si>
  <si>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</si>
  <si>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</si>
  <si>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</si>
  <si>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</si>
  <si>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</si>
  <si>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</si>
  <si>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</si>
  <si>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</si>
  <si>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</si>
  <si>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</si>
  <si>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</si>
  <si>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</si>
  <si>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</si>
  <si>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</si>
  <si>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</si>
  <si>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</si>
  <si>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</si>
  <si>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</si>
  <si>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</si>
  <si>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</si>
  <si>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</si>
  <si>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</si>
  <si>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</si>
  <si>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</si>
  <si>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</si>
  <si>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</si>
  <si>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</si>
  <si>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</si>
  <si>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</si>
  <si>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</si>
  <si>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</si>
  <si>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</si>
  <si>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</si>
  <si>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</si>
  <si>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</si>
  <si>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</si>
  <si>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</si>
  <si>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</si>
  <si>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</si>
  <si>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</si>
  <si>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</si>
  <si>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</si>
  <si>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</si>
  <si>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</si>
  <si>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</si>
  <si>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</si>
  <si>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</si>
  <si>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</si>
  <si>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</si>
  <si>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</si>
  <si>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</si>
  <si>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</si>
  <si>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</si>
  <si>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</si>
  <si>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</si>
  <si>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</si>
  <si>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</si>
  <si>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</si>
  <si>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</si>
  <si>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</si>
  <si>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</si>
  <si>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</si>
  <si>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</si>
  <si>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</si>
  <si>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</si>
  <si>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</si>
  <si>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</si>
  <si>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</si>
  <si>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</si>
  <si>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</si>
  <si>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</si>
  <si>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</si>
  <si>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</si>
  <si>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</si>
  <si>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</si>
  <si>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</si>
  <si>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</si>
  <si>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</si>
  <si>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</si>
  <si>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</si>
  <si>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</si>
  <si>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</si>
  <si>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</si>
  <si>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</si>
  <si>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</si>
  <si>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</si>
  <si>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</si>
  <si>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</si>
  <si>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</si>
  <si>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</si>
  <si>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</si>
  <si>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</si>
  <si>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</si>
  <si>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</si>
  <si>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</si>
  <si>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</si>
  <si>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</si>
  <si>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</si>
  <si>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</si>
  <si>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</si>
  <si>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</si>
  <si>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</si>
  <si>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</si>
  <si>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</si>
  <si>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</si>
  <si>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</si>
  <si>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</si>
  <si>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</si>
  <si>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</si>
  <si>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</si>
  <si>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</si>
  <si>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</si>
  <si>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</si>
  <si>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</si>
  <si>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</si>
  <si>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</si>
  <si>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</si>
  <si>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</si>
  <si>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</si>
  <si>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</si>
  <si>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</si>
  <si>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</si>
  <si>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</si>
  <si>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</si>
  <si>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</si>
  <si>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</si>
  <si>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</si>
  <si>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</si>
  <si>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</si>
  <si>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</si>
  <si>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</si>
  <si>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</si>
  <si>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</si>
  <si>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</si>
  <si>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</si>
  <si>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</si>
  <si>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</si>
  <si>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</si>
  <si>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</si>
  <si>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</si>
  <si>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</si>
  <si>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</si>
  <si>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</si>
  <si>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</si>
  <si>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</si>
  <si>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</si>
  <si>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</si>
  <si>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</si>
  <si>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</si>
  <si>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</si>
  <si>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</si>
  <si>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</si>
  <si>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</si>
  <si>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</si>
  <si>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</si>
  <si>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</si>
  <si>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</si>
  <si>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</si>
  <si>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</si>
  <si>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</si>
  <si>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</si>
  <si>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</si>
  <si>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</si>
  <si>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</si>
  <si>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</si>
  <si>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</si>
  <si>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</si>
  <si>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</si>
  <si>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</si>
  <si>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</si>
  <si>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</si>
  <si>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</si>
  <si>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</si>
  <si>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</si>
  <si>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</si>
  <si>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</si>
  <si>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</si>
  <si>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</si>
  <si>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</si>
  <si>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</si>
  <si>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</si>
  <si>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</si>
  <si>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</si>
  <si>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</si>
  <si>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</si>
  <si>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</si>
  <si>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</si>
  <si>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</si>
  <si>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</si>
  <si>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</si>
  <si>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</si>
  <si>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</si>
  <si>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</si>
  <si>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</si>
  <si>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</si>
  <si>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</si>
  <si>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</si>
  <si>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</si>
  <si>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</si>
  <si>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</si>
  <si>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</si>
  <si>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</si>
  <si>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</si>
  <si>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</si>
  <si>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</si>
  <si>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</si>
  <si>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</si>
  <si>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</si>
  <si>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</si>
  <si>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</si>
  <si>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</si>
  <si>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</si>
  <si>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</si>
  <si>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</si>
  <si>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</si>
  <si>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</si>
  <si>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</si>
  <si>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</si>
  <si>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</si>
  <si>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</si>
  <si>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</si>
  <si>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</si>
  <si>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</si>
  <si>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</si>
  <si>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</si>
  <si>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</si>
  <si>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</si>
  <si>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</si>
  <si>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</si>
  <si>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</si>
  <si>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</si>
  <si>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</si>
  <si>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</si>
  <si>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</si>
  <si>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</si>
  <si>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</si>
  <si>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</si>
  <si>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</si>
  <si>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</si>
  <si>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</si>
  <si>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</si>
  <si>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</si>
  <si>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</si>
  <si>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</si>
  <si>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</si>
  <si>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</si>
  <si>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</si>
  <si>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</si>
  <si>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</si>
  <si>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</si>
  <si>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</si>
  <si>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</si>
  <si>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</si>
  <si>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</si>
  <si>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</si>
  <si>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</si>
  <si>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</si>
  <si>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</si>
  <si>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</si>
  <si>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</si>
  <si>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</si>
  <si>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</si>
  <si>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</si>
  <si>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</si>
  <si>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</si>
  <si>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</si>
  <si>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</si>
  <si>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</si>
  <si>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</si>
  <si>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</si>
  <si>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</si>
  <si>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</si>
  <si>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</si>
  <si>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</si>
  <si>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</si>
  <si>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</si>
  <si>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</si>
  <si>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水道行政強化拡充費</t>
    <phoneticPr fontId="5"/>
  </si>
  <si>
    <t>医薬・生活衛生局</t>
    <rPh sb="0" eb="2">
      <t>イヤク</t>
    </rPh>
    <rPh sb="3" eb="5">
      <t>セイカツ</t>
    </rPh>
    <rPh sb="5" eb="8">
      <t>エイセイキョク</t>
    </rPh>
    <phoneticPr fontId="5"/>
  </si>
  <si>
    <t>水道課</t>
    <phoneticPr fontId="5"/>
  </si>
  <si>
    <t>水道課長　熊谷　和哉</t>
    <rPh sb="5" eb="7">
      <t>クマガイ</t>
    </rPh>
    <rPh sb="8" eb="10">
      <t>カズヤ</t>
    </rPh>
    <phoneticPr fontId="5"/>
  </si>
  <si>
    <t>○</t>
  </si>
  <si>
    <t>-</t>
  </si>
  <si>
    <t>-</t>
    <phoneticPr fontId="5"/>
  </si>
  <si>
    <t>-</t>
    <phoneticPr fontId="5"/>
  </si>
  <si>
    <t>①全国水道関係担当者会議、水道技術管理者研修会の開催
②水道の現状等についての国民への普及啓発
③水道事業体等の事業計画の調査及び結果報告書の作成 等</t>
  </si>
  <si>
    <t>食品等試験検査費</t>
  </si>
  <si>
    <t>庁費</t>
    <rPh sb="0" eb="2">
      <t>チョウヒ</t>
    </rPh>
    <phoneticPr fontId="5"/>
  </si>
  <si>
    <t>安全で質が高い水道の確保</t>
  </si>
  <si>
    <t>水道普及率
（総給水人口／総人口）</t>
  </si>
  <si>
    <t>％</t>
    <phoneticPr fontId="5"/>
  </si>
  <si>
    <t>％</t>
    <phoneticPr fontId="5"/>
  </si>
  <si>
    <t>-</t>
    <phoneticPr fontId="5"/>
  </si>
  <si>
    <t>-</t>
    <phoneticPr fontId="5"/>
  </si>
  <si>
    <t>-</t>
    <phoneticPr fontId="5"/>
  </si>
  <si>
    <t>厚生労働省医薬・生活衛生局水道課調べ</t>
  </si>
  <si>
    <t>水道関係功労者表彰発行枚数</t>
  </si>
  <si>
    <t>枚</t>
    <rPh sb="0" eb="1">
      <t>マイ</t>
    </rPh>
    <phoneticPr fontId="5"/>
  </si>
  <si>
    <t>普及啓発のためのポスター（1種類）及びパンフレット（3種類）発行総枚数</t>
  </si>
  <si>
    <t>　単位当たりコスト ＝X ／ Y
Ｘ：「執行額」 
　 Ｙ：「水道関係功労者表彰発行枚数」　　　</t>
  </si>
  <si>
    <t>単位当たりコスト ＝X ／ Y
Ｘ：「執行額」 
　 Ｙ：「普及啓発のためのポスター（1種類）及びパンフレット（3種類）発行総枚数」　　</t>
    <phoneticPr fontId="5"/>
  </si>
  <si>
    <t>円／枚</t>
  </si>
  <si>
    <t>X/Y</t>
  </si>
  <si>
    <t>105,609/82</t>
  </si>
  <si>
    <t>116,551/75</t>
  </si>
  <si>
    <t>1,321,070/50,000</t>
  </si>
  <si>
    <t>Ⅱ－２　安全で質が高く災害に強い持続的な水道を確保すること</t>
  </si>
  <si>
    <t>Ⅱ－２－１　安全で質が高く災害に強い持続的な水道を確保すること</t>
  </si>
  <si>
    <t>個別施設計画（水道事業ビジョンを含む）策定状況</t>
  </si>
  <si>
    <t>水質基準適合率</t>
  </si>
  <si>
    <t>-</t>
    <phoneticPr fontId="5"/>
  </si>
  <si>
    <t>-</t>
    <phoneticPr fontId="5"/>
  </si>
  <si>
    <t>％</t>
    <phoneticPr fontId="5"/>
  </si>
  <si>
    <t>-</t>
    <phoneticPr fontId="5"/>
  </si>
  <si>
    <t>-</t>
    <phoneticPr fontId="5"/>
  </si>
  <si>
    <t>-</t>
    <phoneticPr fontId="5"/>
  </si>
  <si>
    <t>基幹管路の耐震適合率</t>
  </si>
  <si>
    <t>広域化検討に向けた協議会等を設置した都道府県数</t>
  </si>
  <si>
    <t>-</t>
    <phoneticPr fontId="5"/>
  </si>
  <si>
    <t>都道府県</t>
    <rPh sb="0" eb="4">
      <t>トドウフケン</t>
    </rPh>
    <phoneticPr fontId="5"/>
  </si>
  <si>
    <t>①全国水道関係担当者会議、水道技術管理者研修会の開催②水道の現状等についての国民への普及啓発③水道事業体等の事業計画の調査及び結果報告書の作成等を実施する。
水道技術管理者研修や国民への普及啓発などを行うことにより正しい知識･理解が進み、安全で質が高く災害に強い持続的な水道を確保することに寄与すると見込んでいる。</t>
  </si>
  <si>
    <t>社会資本整備等</t>
  </si>
  <si>
    <t>１．公共投資における効率化・重点化と担い手確保
　9 総合管理計画・個別施設計画の見える化・横展開</t>
  </si>
  <si>
    <t>水道事業ビジョン策定率</t>
  </si>
  <si>
    <t>水質基準適合率</t>
    <phoneticPr fontId="5"/>
  </si>
  <si>
    <t>基幹管路の耐震化適合率</t>
  </si>
  <si>
    <t>-</t>
    <phoneticPr fontId="5"/>
  </si>
  <si>
    <t>-</t>
    <phoneticPr fontId="5"/>
  </si>
  <si>
    <t>-</t>
    <phoneticPr fontId="5"/>
  </si>
  <si>
    <t>-</t>
    <phoneticPr fontId="5"/>
  </si>
  <si>
    <t>本事業では水道の現状等について国民への普及啓発等を行っており、水道への関心の高まりにより水道事業ビジョン等の策定率向上に寄与する。</t>
  </si>
  <si>
    <t>無</t>
  </si>
  <si>
    <t>‐</t>
  </si>
  <si>
    <t>重要なライフラインの要である水道を安全で質の高いものとするため、水道関係者の資質向上及び水道に関する国民への普及啓発等は広く国民のニーズが高く、国費を投入しなければ事業目的が達成できない。</t>
  </si>
  <si>
    <t>水道関係者の資質向上及び水道に関する国民への普及啓発等は全国一律に行う必要があり、国が実施すべき事業である。</t>
  </si>
  <si>
    <t>重要なライフラインの要である水道を安全で質の高いものとするため、水道関係者の資質向上及び水道に関する国民への普及啓発等は優先度が高い事業である。</t>
  </si>
  <si>
    <t>少額の随意契約である。</t>
  </si>
  <si>
    <t>本事業を実施することで安全で質の高い水道が受益者（国民）に提供されることから、負担関係は妥当である。</t>
  </si>
  <si>
    <t>対象者の増減により年度により多少の増減はあるが、適正な執行を行い、単位当たりコスト削減に今後も努めることとする。</t>
  </si>
  <si>
    <t>納品過程において費目・使途を十分に把握できており、事業目的に真に必要なものに限定されている。</t>
  </si>
  <si>
    <t>成果実績は見込みに見合ったものとなっている。</t>
  </si>
  <si>
    <t>活動実績からみて他の手段と比較して実行性の高い手段といえる。</t>
  </si>
  <si>
    <t>対象者の増減により年度により多少の増減はあるが、ほぼ見込み通りの活動実績である。</t>
  </si>
  <si>
    <t>活動実績からみてその成果物は十分に活用されている。</t>
  </si>
  <si>
    <t>　水道行政強化拡充費については、水道技術管理者研修や国民への普及啓発など、安全で質の高い水道を確保するために重要な事業であり、執行の観点からも妥当と考えている。</t>
  </si>
  <si>
    <t>適切に予算を執行し、事業の目標が達成できており、このまま継続して事業を実施する。</t>
  </si>
  <si>
    <t>333</t>
  </si>
  <si>
    <t>320</t>
  </si>
  <si>
    <t>302</t>
    <phoneticPr fontId="5"/>
  </si>
  <si>
    <t>332</t>
    <phoneticPr fontId="5"/>
  </si>
  <si>
    <t>261</t>
  </si>
  <si>
    <t>329</t>
  </si>
  <si>
    <t>310</t>
  </si>
  <si>
    <t>339</t>
  </si>
  <si>
    <t>348</t>
    <phoneticPr fontId="5"/>
  </si>
  <si>
    <t>厚生労働省</t>
  </si>
  <si>
    <t>印刷製本費</t>
    <rPh sb="0" eb="2">
      <t>インサツ</t>
    </rPh>
    <rPh sb="2" eb="4">
      <t>セイホン</t>
    </rPh>
    <rPh sb="4" eb="5">
      <t>ヒ</t>
    </rPh>
    <phoneticPr fontId="5"/>
  </si>
  <si>
    <t>水道週間ポスター等の印刷</t>
  </si>
  <si>
    <t>（株）太陽美術</t>
  </si>
  <si>
    <t>株式会社ペア</t>
    <rPh sb="0" eb="2">
      <t>カブシキ</t>
    </rPh>
    <rPh sb="2" eb="4">
      <t>カイシャ</t>
    </rPh>
    <phoneticPr fontId="5"/>
  </si>
  <si>
    <t>独立行政法人国立印刷局</t>
    <rPh sb="0" eb="2">
      <t>ドクリツ</t>
    </rPh>
    <rPh sb="2" eb="4">
      <t>ギョウセイ</t>
    </rPh>
    <rPh sb="4" eb="6">
      <t>ホウジン</t>
    </rPh>
    <rPh sb="6" eb="8">
      <t>コクリツ</t>
    </rPh>
    <rPh sb="8" eb="11">
      <t>インサツキョク</t>
    </rPh>
    <phoneticPr fontId="5"/>
  </si>
  <si>
    <t>水道週間ポスター等の梱包発送業務</t>
  </si>
  <si>
    <t>表彰状の印刷、揮毫</t>
    <rPh sb="0" eb="3">
      <t>ヒョウショウジョウ</t>
    </rPh>
    <rPh sb="4" eb="6">
      <t>インサツ</t>
    </rPh>
    <rPh sb="7" eb="9">
      <t>キゴウ</t>
    </rPh>
    <phoneticPr fontId="5"/>
  </si>
  <si>
    <t>表彰状代</t>
    <rPh sb="0" eb="3">
      <t>ヒョウショウジョウ</t>
    </rPh>
    <rPh sb="3" eb="4">
      <t>ダイ</t>
    </rPh>
    <phoneticPr fontId="5"/>
  </si>
  <si>
    <t>随意契約
（少額）</t>
  </si>
  <si>
    <t>-</t>
    <phoneticPr fontId="5"/>
  </si>
  <si>
    <t>-</t>
    <phoneticPr fontId="5"/>
  </si>
  <si>
    <t>-</t>
    <phoneticPr fontId="5"/>
  </si>
  <si>
    <t>A.（株）太陽美術</t>
    <phoneticPr fontId="5"/>
  </si>
  <si>
    <t>B.</t>
    <phoneticPr fontId="5"/>
  </si>
  <si>
    <t>-</t>
    <phoneticPr fontId="5"/>
  </si>
  <si>
    <t>-</t>
    <phoneticPr fontId="5"/>
  </si>
  <si>
    <t>-</t>
    <phoneticPr fontId="5"/>
  </si>
  <si>
    <t>-</t>
    <phoneticPr fontId="5"/>
  </si>
  <si>
    <t>年度末実施予定であった全国水道関係担当者会議が開催延期となったことによるものである。</t>
    <rPh sb="0" eb="3">
      <t>ネンドマツ</t>
    </rPh>
    <rPh sb="3" eb="5">
      <t>ジッシ</t>
    </rPh>
    <rPh sb="5" eb="7">
      <t>ヨテイ</t>
    </rPh>
    <rPh sb="11" eb="13">
      <t>ゼンコク</t>
    </rPh>
    <rPh sb="13" eb="15">
      <t>スイドウ</t>
    </rPh>
    <rPh sb="15" eb="17">
      <t>カンケイ</t>
    </rPh>
    <rPh sb="17" eb="20">
      <t>タントウシャ</t>
    </rPh>
    <rPh sb="20" eb="22">
      <t>カイギ</t>
    </rPh>
    <rPh sb="23" eb="25">
      <t>カイサイ</t>
    </rPh>
    <rPh sb="25" eb="27">
      <t>エンキ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</si>
  <si>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</si>
  <si>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</si>
  <si>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</si>
  <si>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</si>
  <si>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</si>
  <si>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</si>
  <si>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</si>
  <si>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</si>
  <si>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</si>
  <si>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91,349/61</t>
    <phoneticPr fontId="5"/>
  </si>
  <si>
    <t>104,503/93</t>
    <phoneticPr fontId="5"/>
  </si>
  <si>
    <t>1,326,850/50,000</t>
    <phoneticPr fontId="5"/>
  </si>
  <si>
    <t>1,551,539/50,000</t>
    <phoneticPr fontId="5"/>
  </si>
  <si>
    <t>1,399,820/50,000</t>
    <phoneticPr fontId="5"/>
  </si>
  <si>
    <t>-</t>
    <phoneticPr fontId="5"/>
  </si>
  <si>
    <t>　安全で質が高い水道を確保するため、全国水道関係担当者会議及び水道技術管理者研修会を通じて水道関係者の資質向上を図るとともに、水道に関する国民への普及啓発等を実施する。</t>
    <phoneticPr fontId="5"/>
  </si>
  <si>
    <t>点検対象外</t>
    <rPh sb="0" eb="2">
      <t>テンケン</t>
    </rPh>
    <rPh sb="2" eb="5">
      <t>タイショウガイ</t>
    </rPh>
    <phoneticPr fontId="5"/>
  </si>
  <si>
    <t>全国水道関係担当者会議及び水道技術管理者研修会を通じた水道関係者の資質向上、水道に関する国民への普及啓発等の実施に必要な経費であり、引き続き必要な予算額を確保し、適正な執行に努めること。</t>
    <rPh sb="57" eb="59">
      <t>ヒツヨウ</t>
    </rPh>
    <rPh sb="60" eb="62">
      <t>ケイヒ</t>
    </rPh>
    <phoneticPr fontId="5"/>
  </si>
  <si>
    <t>-</t>
    <phoneticPr fontId="5"/>
  </si>
  <si>
    <t>大和綜合印刷（株）</t>
    <rPh sb="0" eb="2">
      <t>ダイワ</t>
    </rPh>
    <rPh sb="2" eb="4">
      <t>ソウゴウ</t>
    </rPh>
    <rPh sb="4" eb="6">
      <t>インサツ</t>
    </rPh>
    <rPh sb="7"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</si>
</sst>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1" fillId="0" borderId="1"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90445</xdr:colOff>
      <xdr:row>30</xdr:row>
      <xdr:rowOff>152743</xdr:rowOff>
    </xdr:from>
    <xdr:ext cx="624542" cy="275717"/>
    <xdr:sp macro="" textlink="">
      <xdr:nvSpPr>
        <xdr:cNvPr id="2" name="テキスト ボックス 1"/>
        <xdr:cNvSpPr txBox="1"/>
      </xdr:nvSpPr>
      <xdr:spPr>
        <a:xfrm>
          <a:off x="7812045" y="8433143"/>
          <a:ext cx="6245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116188</xdr:colOff>
      <xdr:row>32</xdr:row>
      <xdr:rowOff>140043</xdr:rowOff>
    </xdr:from>
    <xdr:ext cx="617838" cy="275717"/>
    <xdr:sp macro="" textlink="">
      <xdr:nvSpPr>
        <xdr:cNvPr id="3" name="テキスト ボックス 2"/>
        <xdr:cNvSpPr txBox="1"/>
      </xdr:nvSpPr>
      <xdr:spPr>
        <a:xfrm>
          <a:off x="7837788" y="8801443"/>
          <a:ext cx="6178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46</xdr:col>
      <xdr:colOff>77230</xdr:colOff>
      <xdr:row>30</xdr:row>
      <xdr:rowOff>0</xdr:rowOff>
    </xdr:from>
    <xdr:ext cx="347533" cy="270304"/>
    <xdr:sp macro="" textlink="">
      <xdr:nvSpPr>
        <xdr:cNvPr id="4" name="テキスト ボックス 3"/>
        <xdr:cNvSpPr txBox="1"/>
      </xdr:nvSpPr>
      <xdr:spPr>
        <a:xfrm>
          <a:off x="9550744" y="9988378"/>
          <a:ext cx="347533" cy="270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毎</a:t>
          </a:r>
        </a:p>
      </xdr:txBody>
    </xdr:sp>
    <xdr:clientData/>
  </xdr:oneCellAnchor>
  <xdr:oneCellAnchor>
    <xdr:from>
      <xdr:col>46</xdr:col>
      <xdr:colOff>166988</xdr:colOff>
      <xdr:row>31</xdr:row>
      <xdr:rowOff>152743</xdr:rowOff>
    </xdr:from>
    <xdr:ext cx="889987" cy="275717"/>
    <xdr:sp macro="" textlink="">
      <xdr:nvSpPr>
        <xdr:cNvPr id="5" name="テキスト ボックス 4"/>
        <xdr:cNvSpPr txBox="1"/>
      </xdr:nvSpPr>
      <xdr:spPr>
        <a:xfrm>
          <a:off x="9514188" y="862364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34</xdr:col>
      <xdr:colOff>128373</xdr:colOff>
      <xdr:row>137</xdr:row>
      <xdr:rowOff>52345</xdr:rowOff>
    </xdr:from>
    <xdr:ext cx="607859" cy="275717"/>
    <xdr:sp macro="" textlink="">
      <xdr:nvSpPr>
        <xdr:cNvPr id="8" name="テキスト ボックス 7"/>
        <xdr:cNvSpPr txBox="1"/>
      </xdr:nvSpPr>
      <xdr:spPr>
        <a:xfrm>
          <a:off x="7037173" y="1572414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140902</xdr:colOff>
      <xdr:row>137</xdr:row>
      <xdr:rowOff>39988</xdr:rowOff>
    </xdr:from>
    <xdr:ext cx="607859" cy="275717"/>
    <xdr:sp macro="" textlink="">
      <xdr:nvSpPr>
        <xdr:cNvPr id="9" name="テキスト ボックス 8"/>
        <xdr:cNvSpPr txBox="1"/>
      </xdr:nvSpPr>
      <xdr:spPr>
        <a:xfrm>
          <a:off x="7862502" y="157117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64358</xdr:colOff>
      <xdr:row>136</xdr:row>
      <xdr:rowOff>367</xdr:rowOff>
    </xdr:from>
    <xdr:ext cx="325730" cy="275717"/>
    <xdr:sp macro="" textlink="">
      <xdr:nvSpPr>
        <xdr:cNvPr id="10" name="テキスト ボックス 9"/>
        <xdr:cNvSpPr txBox="1"/>
      </xdr:nvSpPr>
      <xdr:spPr>
        <a:xfrm>
          <a:off x="9453287" y="15539724"/>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128716</xdr:colOff>
      <xdr:row>141</xdr:row>
      <xdr:rowOff>27117</xdr:rowOff>
    </xdr:from>
    <xdr:ext cx="607859" cy="275717"/>
    <xdr:sp macro="" textlink="">
      <xdr:nvSpPr>
        <xdr:cNvPr id="11" name="テキスト ボックス 10"/>
        <xdr:cNvSpPr txBox="1"/>
      </xdr:nvSpPr>
      <xdr:spPr>
        <a:xfrm>
          <a:off x="7850316" y="168673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90101</xdr:colOff>
      <xdr:row>437</xdr:row>
      <xdr:rowOff>25743</xdr:rowOff>
    </xdr:from>
    <xdr:ext cx="607859" cy="275717"/>
    <xdr:sp macro="" textlink="">
      <xdr:nvSpPr>
        <xdr:cNvPr id="14" name="テキスト ボックス 13"/>
        <xdr:cNvSpPr txBox="1"/>
      </xdr:nvSpPr>
      <xdr:spPr>
        <a:xfrm>
          <a:off x="7916047" y="2687594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90101</xdr:colOff>
      <xdr:row>439</xdr:row>
      <xdr:rowOff>25743</xdr:rowOff>
    </xdr:from>
    <xdr:ext cx="607859" cy="275717"/>
    <xdr:sp macro="" textlink="">
      <xdr:nvSpPr>
        <xdr:cNvPr id="15" name="テキスト ボックス 14"/>
        <xdr:cNvSpPr txBox="1"/>
      </xdr:nvSpPr>
      <xdr:spPr>
        <a:xfrm>
          <a:off x="7916047" y="274680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51487</xdr:colOff>
      <xdr:row>435</xdr:row>
      <xdr:rowOff>218817</xdr:rowOff>
    </xdr:from>
    <xdr:ext cx="403411" cy="275717"/>
    <xdr:sp macro="" textlink="">
      <xdr:nvSpPr>
        <xdr:cNvPr id="16" name="テキスト ボックス 15"/>
        <xdr:cNvSpPr txBox="1"/>
      </xdr:nvSpPr>
      <xdr:spPr>
        <a:xfrm>
          <a:off x="9525001" y="26579898"/>
          <a:ext cx="403411"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179344</xdr:colOff>
      <xdr:row>442</xdr:row>
      <xdr:rowOff>25915</xdr:rowOff>
    </xdr:from>
    <xdr:ext cx="607859" cy="275717"/>
    <xdr:sp macro="" textlink="">
      <xdr:nvSpPr>
        <xdr:cNvPr id="17" name="テキスト ボックス 16"/>
        <xdr:cNvSpPr txBox="1"/>
      </xdr:nvSpPr>
      <xdr:spPr>
        <a:xfrm>
          <a:off x="7900944" y="282834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154288</xdr:colOff>
      <xdr:row>444</xdr:row>
      <xdr:rowOff>38443</xdr:rowOff>
    </xdr:from>
    <xdr:ext cx="607859" cy="275717"/>
    <xdr:sp macro="" textlink="">
      <xdr:nvSpPr>
        <xdr:cNvPr id="18" name="テキスト ボックス 17"/>
        <xdr:cNvSpPr txBox="1"/>
      </xdr:nvSpPr>
      <xdr:spPr>
        <a:xfrm>
          <a:off x="7875888" y="288801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6</xdr:col>
      <xdr:colOff>197929</xdr:colOff>
      <xdr:row>741</xdr:row>
      <xdr:rowOff>40822</xdr:rowOff>
    </xdr:from>
    <xdr:to>
      <xdr:col>39</xdr:col>
      <xdr:colOff>38100</xdr:colOff>
      <xdr:row>743</xdr:row>
      <xdr:rowOff>114300</xdr:rowOff>
    </xdr:to>
    <xdr:sp macro="" textlink="">
      <xdr:nvSpPr>
        <xdr:cNvPr id="19" name="正方形/長方形 18"/>
        <xdr:cNvSpPr/>
      </xdr:nvSpPr>
      <xdr:spPr>
        <a:xfrm>
          <a:off x="1417129" y="48631022"/>
          <a:ext cx="6545771" cy="55607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①全国水道関係担当者会議、水道技術管理者研修会の開催（令和元年度分は延期）</a:t>
          </a:r>
          <a:endParaRPr kumimoji="1" lang="en-US" altLang="ja-JP" sz="1100">
            <a:solidFill>
              <a:sysClr val="windowText" lastClr="000000"/>
            </a:solidFill>
          </a:endParaRPr>
        </a:p>
      </xdr:txBody>
    </xdr:sp>
    <xdr:clientData/>
  </xdr:twoCellAnchor>
  <xdr:twoCellAnchor>
    <xdr:from>
      <xdr:col>21</xdr:col>
      <xdr:colOff>54428</xdr:colOff>
      <xdr:row>743</xdr:row>
      <xdr:rowOff>285750</xdr:rowOff>
    </xdr:from>
    <xdr:to>
      <xdr:col>31</xdr:col>
      <xdr:colOff>41622</xdr:colOff>
      <xdr:row>745</xdr:row>
      <xdr:rowOff>82444</xdr:rowOff>
    </xdr:to>
    <xdr:sp macro="" textlink="">
      <xdr:nvSpPr>
        <xdr:cNvPr id="20" name="正方形/長方形 19"/>
        <xdr:cNvSpPr/>
      </xdr:nvSpPr>
      <xdr:spPr>
        <a:xfrm>
          <a:off x="4254953" y="49168050"/>
          <a:ext cx="1987444" cy="5015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p>
      </xdr:txBody>
    </xdr:sp>
    <xdr:clientData/>
  </xdr:twoCellAnchor>
  <xdr:twoCellAnchor>
    <xdr:from>
      <xdr:col>21</xdr:col>
      <xdr:colOff>98448</xdr:colOff>
      <xdr:row>745</xdr:row>
      <xdr:rowOff>231322</xdr:rowOff>
    </xdr:from>
    <xdr:to>
      <xdr:col>31</xdr:col>
      <xdr:colOff>120863</xdr:colOff>
      <xdr:row>746</xdr:row>
      <xdr:rowOff>108056</xdr:rowOff>
    </xdr:to>
    <xdr:sp macro="" textlink="">
      <xdr:nvSpPr>
        <xdr:cNvPr id="21" name="大かっこ 20"/>
        <xdr:cNvSpPr/>
      </xdr:nvSpPr>
      <xdr:spPr>
        <a:xfrm rot="10800000" flipV="1">
          <a:off x="4298973" y="49818472"/>
          <a:ext cx="2022665" cy="229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会議、研修会の実施</a:t>
          </a:r>
          <a:endParaRPr kumimoji="1" lang="en-US" altLang="ja-JP" sz="1100">
            <a:solidFill>
              <a:sysClr val="windowText" lastClr="000000"/>
            </a:solidFill>
          </a:endParaRPr>
        </a:p>
      </xdr:txBody>
    </xdr:sp>
    <xdr:clientData/>
  </xdr:twoCellAnchor>
  <xdr:twoCellAnchor>
    <xdr:from>
      <xdr:col>21</xdr:col>
      <xdr:colOff>28547</xdr:colOff>
      <xdr:row>748</xdr:row>
      <xdr:rowOff>272143</xdr:rowOff>
    </xdr:from>
    <xdr:to>
      <xdr:col>32</xdr:col>
      <xdr:colOff>143594</xdr:colOff>
      <xdr:row>749</xdr:row>
      <xdr:rowOff>314033</xdr:rowOff>
    </xdr:to>
    <xdr:sp macro="" textlink="">
      <xdr:nvSpPr>
        <xdr:cNvPr id="22" name="正方形/長方形 21"/>
        <xdr:cNvSpPr/>
      </xdr:nvSpPr>
      <xdr:spPr>
        <a:xfrm rot="10800000" flipV="1">
          <a:off x="4229072" y="50916568"/>
          <a:ext cx="2315322" cy="394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民間業者</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22</xdr:col>
      <xdr:colOff>146478</xdr:colOff>
      <xdr:row>747</xdr:row>
      <xdr:rowOff>308161</xdr:rowOff>
    </xdr:from>
    <xdr:to>
      <xdr:col>32</xdr:col>
      <xdr:colOff>81642</xdr:colOff>
      <xdr:row>748</xdr:row>
      <xdr:rowOff>217715</xdr:rowOff>
    </xdr:to>
    <xdr:sp macro="" textlink="">
      <xdr:nvSpPr>
        <xdr:cNvPr id="23" name="テキスト ボックス 22"/>
        <xdr:cNvSpPr txBox="1"/>
      </xdr:nvSpPr>
      <xdr:spPr>
        <a:xfrm>
          <a:off x="4547028" y="50600161"/>
          <a:ext cx="1935414" cy="26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88208</xdr:colOff>
      <xdr:row>764</xdr:row>
      <xdr:rowOff>75533</xdr:rowOff>
    </xdr:from>
    <xdr:to>
      <xdr:col>36</xdr:col>
      <xdr:colOff>202667</xdr:colOff>
      <xdr:row>765</xdr:row>
      <xdr:rowOff>149972</xdr:rowOff>
    </xdr:to>
    <xdr:sp macro="" textlink="">
      <xdr:nvSpPr>
        <xdr:cNvPr id="24" name="大かっこ 23"/>
        <xdr:cNvSpPr/>
      </xdr:nvSpPr>
      <xdr:spPr>
        <a:xfrm>
          <a:off x="3088583" y="57282683"/>
          <a:ext cx="4314984" cy="388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普及啓発ポスターの印刷発送、表彰状の印刷・揮毫</a:t>
          </a:r>
          <a:endParaRPr kumimoji="1" lang="en-US" altLang="ja-JP" sz="1100" baseline="0">
            <a:solidFill>
              <a:schemeClr val="tx1"/>
            </a:solidFill>
            <a:latin typeface="+mn-lt"/>
            <a:ea typeface="+mn-ea"/>
            <a:cs typeface="+mn-cs"/>
          </a:endParaRPr>
        </a:p>
      </xdr:txBody>
    </xdr:sp>
    <xdr:clientData/>
  </xdr:twoCellAnchor>
  <xdr:twoCellAnchor>
    <xdr:from>
      <xdr:col>16</xdr:col>
      <xdr:colOff>203466</xdr:colOff>
      <xdr:row>758</xdr:row>
      <xdr:rowOff>237247</xdr:rowOff>
    </xdr:from>
    <xdr:to>
      <xdr:col>34</xdr:col>
      <xdr:colOff>10565</xdr:colOff>
      <xdr:row>759</xdr:row>
      <xdr:rowOff>27214</xdr:rowOff>
    </xdr:to>
    <xdr:sp macro="" textlink="">
      <xdr:nvSpPr>
        <xdr:cNvPr id="25" name="大かっこ 24"/>
        <xdr:cNvSpPr/>
      </xdr:nvSpPr>
      <xdr:spPr>
        <a:xfrm>
          <a:off x="3403866" y="55034572"/>
          <a:ext cx="3407549" cy="45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水道関係功労者表彰、普及啓発の実施</a:t>
          </a:r>
          <a:endParaRPr kumimoji="1" lang="en-US" altLang="ja-JP" sz="1100">
            <a:solidFill>
              <a:sysClr val="windowText" lastClr="000000"/>
            </a:solidFill>
          </a:endParaRPr>
        </a:p>
      </xdr:txBody>
    </xdr:sp>
    <xdr:clientData/>
  </xdr:twoCellAnchor>
  <xdr:twoCellAnchor>
    <xdr:from>
      <xdr:col>18</xdr:col>
      <xdr:colOff>120382</xdr:colOff>
      <xdr:row>762</xdr:row>
      <xdr:rowOff>355678</xdr:rowOff>
    </xdr:from>
    <xdr:to>
      <xdr:col>31</xdr:col>
      <xdr:colOff>149680</xdr:colOff>
      <xdr:row>763</xdr:row>
      <xdr:rowOff>352691</xdr:rowOff>
    </xdr:to>
    <xdr:sp macro="" textlink="">
      <xdr:nvSpPr>
        <xdr:cNvPr id="26" name="正方形/長方形 25"/>
        <xdr:cNvSpPr/>
      </xdr:nvSpPr>
      <xdr:spPr>
        <a:xfrm>
          <a:off x="3720832" y="56867503"/>
          <a:ext cx="2629623" cy="3399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印刷・発送業者</a:t>
          </a:r>
          <a:r>
            <a:rPr kumimoji="1" lang="en-US" altLang="ja-JP" sz="1100">
              <a:solidFill>
                <a:sysClr val="windowText" lastClr="000000"/>
              </a:solidFill>
            </a:rPr>
            <a:t>(4)   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114618</xdr:colOff>
      <xdr:row>750</xdr:row>
      <xdr:rowOff>42263</xdr:rowOff>
    </xdr:from>
    <xdr:to>
      <xdr:col>32</xdr:col>
      <xdr:colOff>101920</xdr:colOff>
      <xdr:row>750</xdr:row>
      <xdr:rowOff>312750</xdr:rowOff>
    </xdr:to>
    <xdr:sp macro="" textlink="">
      <xdr:nvSpPr>
        <xdr:cNvPr id="27" name="大かっこ 26"/>
        <xdr:cNvSpPr/>
      </xdr:nvSpPr>
      <xdr:spPr>
        <a:xfrm>
          <a:off x="4315143" y="51391538"/>
          <a:ext cx="2187577" cy="270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aseline="0">
              <a:solidFill>
                <a:schemeClr val="tx1"/>
              </a:solidFill>
              <a:latin typeface="+mn-lt"/>
              <a:ea typeface="+mn-ea"/>
              <a:cs typeface="+mn-cs"/>
            </a:rPr>
            <a:t>会場設営、資料印刷業務等</a:t>
          </a:r>
          <a:endParaRPr kumimoji="1" lang="en-US" altLang="ja-JP" sz="1100" baseline="0">
            <a:solidFill>
              <a:schemeClr val="tx1"/>
            </a:solidFill>
            <a:latin typeface="+mn-lt"/>
            <a:ea typeface="+mn-ea"/>
            <a:cs typeface="+mn-cs"/>
          </a:endParaRPr>
        </a:p>
      </xdr:txBody>
    </xdr:sp>
    <xdr:clientData/>
  </xdr:twoCellAnchor>
  <xdr:twoCellAnchor>
    <xdr:from>
      <xdr:col>19</xdr:col>
      <xdr:colOff>52026</xdr:colOff>
      <xdr:row>757</xdr:row>
      <xdr:rowOff>71451</xdr:rowOff>
    </xdr:from>
    <xdr:to>
      <xdr:col>29</xdr:col>
      <xdr:colOff>63233</xdr:colOff>
      <xdr:row>757</xdr:row>
      <xdr:rowOff>657624</xdr:rowOff>
    </xdr:to>
    <xdr:sp macro="" textlink="">
      <xdr:nvSpPr>
        <xdr:cNvPr id="28" name="正方形/長方形 27"/>
        <xdr:cNvSpPr/>
      </xdr:nvSpPr>
      <xdr:spPr>
        <a:xfrm>
          <a:off x="3852501" y="54202026"/>
          <a:ext cx="2011457" cy="5861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21</xdr:col>
      <xdr:colOff>37059</xdr:colOff>
      <xdr:row>761</xdr:row>
      <xdr:rowOff>196369</xdr:rowOff>
    </xdr:from>
    <xdr:to>
      <xdr:col>32</xdr:col>
      <xdr:colOff>149678</xdr:colOff>
      <xdr:row>762</xdr:row>
      <xdr:rowOff>272143</xdr:rowOff>
    </xdr:to>
    <xdr:sp macro="" textlink="">
      <xdr:nvSpPr>
        <xdr:cNvPr id="29" name="テキスト ボックス 28"/>
        <xdr:cNvSpPr txBox="1"/>
      </xdr:nvSpPr>
      <xdr:spPr>
        <a:xfrm>
          <a:off x="4237584" y="56260519"/>
          <a:ext cx="2312894" cy="523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57151</xdr:colOff>
      <xdr:row>753</xdr:row>
      <xdr:rowOff>92077</xdr:rowOff>
    </xdr:from>
    <xdr:to>
      <xdr:col>48</xdr:col>
      <xdr:colOff>83458</xdr:colOff>
      <xdr:row>756</xdr:row>
      <xdr:rowOff>268515</xdr:rowOff>
    </xdr:to>
    <xdr:sp macro="" textlink="">
      <xdr:nvSpPr>
        <xdr:cNvPr id="30" name="正方形/長方形 29"/>
        <xdr:cNvSpPr/>
      </xdr:nvSpPr>
      <xdr:spPr>
        <a:xfrm>
          <a:off x="7405008" y="48030041"/>
          <a:ext cx="2475593" cy="611867"/>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en-US" altLang="ja-JP" sz="1100">
              <a:solidFill>
                <a:schemeClr val="tx1"/>
              </a:solidFill>
              <a:latin typeface="+mn-lt"/>
              <a:ea typeface="+mn-ea"/>
              <a:cs typeface="+mn-cs"/>
            </a:rPr>
            <a:t>1.8</a:t>
          </a:r>
          <a:r>
            <a:rPr kumimoji="1" lang="ja-JP" altLang="en-US" sz="1100">
              <a:solidFill>
                <a:schemeClr val="tx1"/>
              </a:solidFill>
              <a:latin typeface="+mn-lt"/>
              <a:ea typeface="+mn-ea"/>
              <a:cs typeface="+mn-cs"/>
            </a:rPr>
            <a:t>百万円　</a:t>
          </a:r>
          <a:r>
            <a:rPr kumimoji="1" lang="ja-JP" altLang="ja-JP" sz="1100">
              <a:solidFill>
                <a:schemeClr val="tx1"/>
              </a:solidFill>
              <a:latin typeface="+mn-lt"/>
              <a:ea typeface="+mn-ea"/>
              <a:cs typeface="+mn-cs"/>
            </a:rPr>
            <a:t>　</a:t>
          </a:r>
          <a:endParaRPr lang="ja-JP" altLang="ja-JP"/>
        </a:p>
      </xdr:txBody>
    </xdr:sp>
    <xdr:clientData/>
  </xdr:twoCellAnchor>
  <xdr:twoCellAnchor>
    <xdr:from>
      <xdr:col>5</xdr:col>
      <xdr:colOff>112540</xdr:colOff>
      <xdr:row>756</xdr:row>
      <xdr:rowOff>85778</xdr:rowOff>
    </xdr:from>
    <xdr:to>
      <xdr:col>16</xdr:col>
      <xdr:colOff>293</xdr:colOff>
      <xdr:row>756</xdr:row>
      <xdr:rowOff>327265</xdr:rowOff>
    </xdr:to>
    <xdr:sp macro="" textlink="">
      <xdr:nvSpPr>
        <xdr:cNvPr id="31" name="正方形/長方形 30"/>
        <xdr:cNvSpPr/>
      </xdr:nvSpPr>
      <xdr:spPr>
        <a:xfrm>
          <a:off x="1128540" y="52765378"/>
          <a:ext cx="2122953" cy="2414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②国民への普及啓発</a:t>
          </a:r>
        </a:p>
      </xdr:txBody>
    </xdr:sp>
    <xdr:clientData/>
  </xdr:twoCellAnchor>
  <xdr:twoCellAnchor>
    <xdr:from>
      <xdr:col>24</xdr:col>
      <xdr:colOff>158484</xdr:colOff>
      <xdr:row>758</xdr:row>
      <xdr:rowOff>660347</xdr:rowOff>
    </xdr:from>
    <xdr:to>
      <xdr:col>24</xdr:col>
      <xdr:colOff>163286</xdr:colOff>
      <xdr:row>761</xdr:row>
      <xdr:rowOff>27214</xdr:rowOff>
    </xdr:to>
    <xdr:cxnSp macro="">
      <xdr:nvCxnSpPr>
        <xdr:cNvPr id="32" name="直線矢印コネクタ 31"/>
        <xdr:cNvCxnSpPr/>
      </xdr:nvCxnSpPr>
      <xdr:spPr>
        <a:xfrm>
          <a:off x="4959084" y="55457672"/>
          <a:ext cx="4802" cy="6336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746</xdr:row>
      <xdr:rowOff>204106</xdr:rowOff>
    </xdr:from>
    <xdr:to>
      <xdr:col>26</xdr:col>
      <xdr:colOff>27214</xdr:colOff>
      <xdr:row>747</xdr:row>
      <xdr:rowOff>282546</xdr:rowOff>
    </xdr:to>
    <xdr:cxnSp macro="">
      <xdr:nvCxnSpPr>
        <xdr:cNvPr id="33" name="直線矢印コネクタ 32"/>
        <xdr:cNvCxnSpPr/>
      </xdr:nvCxnSpPr>
      <xdr:spPr>
        <a:xfrm>
          <a:off x="5227864" y="50143681"/>
          <a:ext cx="0" cy="430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165100</xdr:colOff>
      <xdr:row>743</xdr:row>
      <xdr:rowOff>88900</xdr:rowOff>
    </xdr:from>
    <xdr:to>
      <xdr:col>38</xdr:col>
      <xdr:colOff>165100</xdr:colOff>
      <xdr:row>751</xdr:row>
      <xdr:rowOff>38100</xdr:rowOff>
    </xdr:to>
    <xdr:sp macro="" textlink="">
      <xdr:nvSpPr>
        <xdr:cNvPr id="34" name="大かっこ 33"/>
        <xdr:cNvSpPr/>
      </xdr:nvSpPr>
      <xdr:spPr>
        <a:xfrm>
          <a:off x="3213100" y="49161700"/>
          <a:ext cx="4673600" cy="2565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101600</xdr:colOff>
      <xdr:row>133</xdr:row>
      <xdr:rowOff>0</xdr:rowOff>
    </xdr:from>
    <xdr:ext cx="607859" cy="275717"/>
    <xdr:sp macro="" textlink="">
      <xdr:nvSpPr>
        <xdr:cNvPr id="35" name="テキスト ボックス 34"/>
        <xdr:cNvSpPr txBox="1"/>
      </xdr:nvSpPr>
      <xdr:spPr>
        <a:xfrm>
          <a:off x="7823200" y="14503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38100</xdr:colOff>
      <xdr:row>431</xdr:row>
      <xdr:rowOff>0</xdr:rowOff>
    </xdr:from>
    <xdr:ext cx="325730" cy="275717"/>
    <xdr:sp macro="" textlink="">
      <xdr:nvSpPr>
        <xdr:cNvPr id="36" name="テキスト ボックス 35"/>
        <xdr:cNvSpPr txBox="1"/>
      </xdr:nvSpPr>
      <xdr:spPr>
        <a:xfrm>
          <a:off x="9385300" y="2529840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152400</xdr:colOff>
      <xdr:row>432</xdr:row>
      <xdr:rowOff>38100</xdr:rowOff>
    </xdr:from>
    <xdr:ext cx="607859" cy="275717"/>
    <xdr:sp macro="" textlink="">
      <xdr:nvSpPr>
        <xdr:cNvPr id="37" name="テキスト ボックス 36"/>
        <xdr:cNvSpPr txBox="1"/>
      </xdr:nvSpPr>
      <xdr:spPr>
        <a:xfrm>
          <a:off x="7061200" y="25577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127000</xdr:colOff>
      <xdr:row>434</xdr:row>
      <xdr:rowOff>12700</xdr:rowOff>
    </xdr:from>
    <xdr:ext cx="749299" cy="275717"/>
    <xdr:sp macro="" textlink="">
      <xdr:nvSpPr>
        <xdr:cNvPr id="39" name="テキスト ボックス 38"/>
        <xdr:cNvSpPr txBox="1"/>
      </xdr:nvSpPr>
      <xdr:spPr>
        <a:xfrm>
          <a:off x="7035800" y="26136600"/>
          <a:ext cx="7492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101600</xdr:colOff>
      <xdr:row>432</xdr:row>
      <xdr:rowOff>0</xdr:rowOff>
    </xdr:from>
    <xdr:ext cx="607859" cy="275717"/>
    <xdr:sp macro="" textlink="">
      <xdr:nvSpPr>
        <xdr:cNvPr id="40" name="テキスト ボックス 39"/>
        <xdr:cNvSpPr txBox="1"/>
      </xdr:nvSpPr>
      <xdr:spPr>
        <a:xfrm>
          <a:off x="7823200" y="25539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127000</xdr:colOff>
      <xdr:row>434</xdr:row>
      <xdr:rowOff>0</xdr:rowOff>
    </xdr:from>
    <xdr:ext cx="749299" cy="275717"/>
    <xdr:sp macro="" textlink="">
      <xdr:nvSpPr>
        <xdr:cNvPr id="41" name="テキスト ボックス 40"/>
        <xdr:cNvSpPr txBox="1"/>
      </xdr:nvSpPr>
      <xdr:spPr>
        <a:xfrm>
          <a:off x="7848600" y="26123900"/>
          <a:ext cx="7492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34</xdr:col>
      <xdr:colOff>114300</xdr:colOff>
      <xdr:row>437</xdr:row>
      <xdr:rowOff>0</xdr:rowOff>
    </xdr:from>
    <xdr:ext cx="607859" cy="275717"/>
    <xdr:sp macro="" textlink="">
      <xdr:nvSpPr>
        <xdr:cNvPr id="43" name="テキスト ボックス 42"/>
        <xdr:cNvSpPr txBox="1"/>
      </xdr:nvSpPr>
      <xdr:spPr>
        <a:xfrm>
          <a:off x="7023100" y="26898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165100</xdr:colOff>
      <xdr:row>439</xdr:row>
      <xdr:rowOff>12700</xdr:rowOff>
    </xdr:from>
    <xdr:ext cx="607859" cy="275717"/>
    <xdr:sp macro="" textlink="">
      <xdr:nvSpPr>
        <xdr:cNvPr id="44" name="テキスト ボックス 43"/>
        <xdr:cNvSpPr txBox="1"/>
      </xdr:nvSpPr>
      <xdr:spPr>
        <a:xfrm>
          <a:off x="7073900" y="27495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80" zoomScale="75" zoomScaleNormal="75" zoomScaleSheetLayoutView="75" zoomScalePageLayoutView="85" workbookViewId="0">
      <selection activeCell="C840" sqref="C840:I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1" t="s">
        <v>0</v>
      </c>
      <c r="AK2" s="951"/>
      <c r="AL2" s="951"/>
      <c r="AM2" s="951"/>
      <c r="AN2" s="951"/>
      <c r="AO2" s="952"/>
      <c r="AP2" s="952"/>
      <c r="AQ2" s="952"/>
      <c r="AR2" s="78" t="str">
        <f>IF(OR(AO2="　", AO2=""), "", "-")</f>
        <v/>
      </c>
      <c r="AS2" s="953">
        <v>367</v>
      </c>
      <c r="AT2" s="953"/>
      <c r="AU2" s="953"/>
      <c r="AV2" s="51" t="str">
        <f>IF(AW2="", "", "-")</f>
        <v/>
      </c>
      <c r="AW2" s="910"/>
      <c r="AX2" s="910"/>
    </row>
    <row r="3" spans="1:50" ht="21" customHeight="1" thickBot="1" x14ac:dyDescent="0.2">
      <c r="A3" s="866" t="s">
        <v>429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639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516</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563</v>
      </c>
      <c r="AF5" s="698"/>
      <c r="AG5" s="698"/>
      <c r="AH5" s="698"/>
      <c r="AI5" s="698"/>
      <c r="AJ5" s="698"/>
      <c r="AK5" s="698"/>
      <c r="AL5" s="698"/>
      <c r="AM5" s="698"/>
      <c r="AN5" s="698"/>
      <c r="AO5" s="698"/>
      <c r="AP5" s="699"/>
      <c r="AQ5" s="700" t="s">
        <v>564</v>
      </c>
      <c r="AR5" s="701"/>
      <c r="AS5" s="701"/>
      <c r="AT5" s="701"/>
      <c r="AU5" s="701"/>
      <c r="AV5" s="701"/>
      <c r="AW5" s="701"/>
      <c r="AX5" s="702"/>
    </row>
    <row r="6" spans="1:50" ht="21"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0.5" customHeight="1" x14ac:dyDescent="0.15">
      <c r="A7" s="497" t="s">
        <v>22</v>
      </c>
      <c r="B7" s="498"/>
      <c r="C7" s="498"/>
      <c r="D7" s="498"/>
      <c r="E7" s="498"/>
      <c r="F7" s="499"/>
      <c r="G7" s="500" t="s">
        <v>567</v>
      </c>
      <c r="H7" s="501"/>
      <c r="I7" s="501"/>
      <c r="J7" s="501"/>
      <c r="K7" s="501"/>
      <c r="L7" s="501"/>
      <c r="M7" s="501"/>
      <c r="N7" s="501"/>
      <c r="O7" s="501"/>
      <c r="P7" s="501"/>
      <c r="Q7" s="501"/>
      <c r="R7" s="501"/>
      <c r="S7" s="501"/>
      <c r="T7" s="501"/>
      <c r="U7" s="501"/>
      <c r="V7" s="501"/>
      <c r="W7" s="501"/>
      <c r="X7" s="502"/>
      <c r="Y7" s="921" t="s">
        <v>393</v>
      </c>
      <c r="Z7" s="445"/>
      <c r="AA7" s="445"/>
      <c r="AB7" s="445"/>
      <c r="AC7" s="445"/>
      <c r="AD7" s="922"/>
      <c r="AE7" s="911" t="s">
        <v>568</v>
      </c>
      <c r="AF7" s="912"/>
      <c r="AG7" s="912"/>
      <c r="AH7" s="912"/>
      <c r="AI7" s="912"/>
      <c r="AJ7" s="912"/>
      <c r="AK7" s="912"/>
      <c r="AL7" s="912"/>
      <c r="AM7" s="912"/>
      <c r="AN7" s="912"/>
      <c r="AO7" s="912"/>
      <c r="AP7" s="912"/>
      <c r="AQ7" s="912"/>
      <c r="AR7" s="912"/>
      <c r="AS7" s="912"/>
      <c r="AT7" s="912"/>
      <c r="AU7" s="912"/>
      <c r="AV7" s="912"/>
      <c r="AW7" s="912"/>
      <c r="AX7" s="913"/>
    </row>
    <row r="8" spans="1:50" ht="27" customHeight="1" x14ac:dyDescent="0.15">
      <c r="A8" s="497" t="s">
        <v>259</v>
      </c>
      <c r="B8" s="498"/>
      <c r="C8" s="498"/>
      <c r="D8" s="498"/>
      <c r="E8" s="498"/>
      <c r="F8" s="499"/>
      <c r="G8" s="954" t="str">
        <f>入力規則等!A27</f>
        <v>-</v>
      </c>
      <c r="H8" s="719"/>
      <c r="I8" s="719"/>
      <c r="J8" s="719"/>
      <c r="K8" s="719"/>
      <c r="L8" s="719"/>
      <c r="M8" s="719"/>
      <c r="N8" s="719"/>
      <c r="O8" s="719"/>
      <c r="P8" s="719"/>
      <c r="Q8" s="719"/>
      <c r="R8" s="719"/>
      <c r="S8" s="719"/>
      <c r="T8" s="719"/>
      <c r="U8" s="719"/>
      <c r="V8" s="719"/>
      <c r="W8" s="719"/>
      <c r="X8" s="955"/>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0" customHeight="1" x14ac:dyDescent="0.15">
      <c r="A9" s="848" t="s">
        <v>23</v>
      </c>
      <c r="B9" s="849"/>
      <c r="C9" s="849"/>
      <c r="D9" s="849"/>
      <c r="E9" s="849"/>
      <c r="F9" s="849"/>
      <c r="G9" s="850" t="s">
        <v>674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 customHeight="1" x14ac:dyDescent="0.15">
      <c r="A10" s="659" t="s">
        <v>30</v>
      </c>
      <c r="B10" s="660"/>
      <c r="C10" s="660"/>
      <c r="D10" s="660"/>
      <c r="E10" s="660"/>
      <c r="F10" s="660"/>
      <c r="G10" s="753" t="s">
        <v>569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7.7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5" t="s">
        <v>24</v>
      </c>
      <c r="B12" s="966"/>
      <c r="C12" s="966"/>
      <c r="D12" s="966"/>
      <c r="E12" s="966"/>
      <c r="F12" s="967"/>
      <c r="G12" s="759"/>
      <c r="H12" s="760"/>
      <c r="I12" s="760"/>
      <c r="J12" s="760"/>
      <c r="K12" s="760"/>
      <c r="L12" s="760"/>
      <c r="M12" s="760"/>
      <c r="N12" s="760"/>
      <c r="O12" s="760"/>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v>
      </c>
      <c r="Q13" s="657"/>
      <c r="R13" s="657"/>
      <c r="S13" s="657"/>
      <c r="T13" s="657"/>
      <c r="U13" s="657"/>
      <c r="V13" s="658"/>
      <c r="W13" s="656">
        <v>5</v>
      </c>
      <c r="X13" s="657"/>
      <c r="Y13" s="657"/>
      <c r="Z13" s="657"/>
      <c r="AA13" s="657"/>
      <c r="AB13" s="657"/>
      <c r="AC13" s="658"/>
      <c r="AD13" s="656">
        <v>5</v>
      </c>
      <c r="AE13" s="657"/>
      <c r="AF13" s="657"/>
      <c r="AG13" s="657"/>
      <c r="AH13" s="657"/>
      <c r="AI13" s="657"/>
      <c r="AJ13" s="658"/>
      <c r="AK13" s="656">
        <v>5</v>
      </c>
      <c r="AL13" s="657"/>
      <c r="AM13" s="657"/>
      <c r="AN13" s="657"/>
      <c r="AO13" s="657"/>
      <c r="AP13" s="657"/>
      <c r="AQ13" s="658"/>
      <c r="AR13" s="918">
        <v>5</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566</v>
      </c>
      <c r="Q14" s="657"/>
      <c r="R14" s="657"/>
      <c r="S14" s="657"/>
      <c r="T14" s="657"/>
      <c r="U14" s="657"/>
      <c r="V14" s="658"/>
      <c r="W14" s="656" t="s">
        <v>566</v>
      </c>
      <c r="X14" s="657"/>
      <c r="Y14" s="657"/>
      <c r="Z14" s="657"/>
      <c r="AA14" s="657"/>
      <c r="AB14" s="657"/>
      <c r="AC14" s="658"/>
      <c r="AD14" s="656" t="s">
        <v>566</v>
      </c>
      <c r="AE14" s="657"/>
      <c r="AF14" s="657"/>
      <c r="AG14" s="657"/>
      <c r="AH14" s="657"/>
      <c r="AI14" s="657"/>
      <c r="AJ14" s="658"/>
      <c r="AK14" s="656" t="s">
        <v>568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568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566</v>
      </c>
      <c r="AE16" s="657"/>
      <c r="AF16" s="657"/>
      <c r="AG16" s="657"/>
      <c r="AH16" s="657"/>
      <c r="AI16" s="657"/>
      <c r="AJ16" s="658"/>
      <c r="AK16" s="656" t="s">
        <v>568</v>
      </c>
      <c r="AL16" s="657"/>
      <c r="AM16" s="657"/>
      <c r="AN16" s="657"/>
      <c r="AO16" s="657"/>
      <c r="AP16" s="657"/>
      <c r="AQ16" s="658"/>
      <c r="AR16" s="756"/>
      <c r="AS16" s="757"/>
      <c r="AT16" s="757"/>
      <c r="AU16" s="757"/>
      <c r="AV16" s="757"/>
      <c r="AW16" s="757"/>
      <c r="AX16" s="758"/>
    </row>
    <row r="17" spans="1:50" ht="21"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t="s">
        <v>566</v>
      </c>
      <c r="AE17" s="657"/>
      <c r="AF17" s="657"/>
      <c r="AG17" s="657"/>
      <c r="AH17" s="657"/>
      <c r="AI17" s="657"/>
      <c r="AJ17" s="658"/>
      <c r="AK17" s="656" t="s">
        <v>568</v>
      </c>
      <c r="AL17" s="657"/>
      <c r="AM17" s="657"/>
      <c r="AN17" s="657"/>
      <c r="AO17" s="657"/>
      <c r="AP17" s="657"/>
      <c r="AQ17" s="658"/>
      <c r="AR17" s="916"/>
      <c r="AS17" s="916"/>
      <c r="AT17" s="916"/>
      <c r="AU17" s="916"/>
      <c r="AV17" s="916"/>
      <c r="AW17" s="916"/>
      <c r="AX17" s="917"/>
    </row>
    <row r="18" spans="1:50" ht="21" customHeight="1" x14ac:dyDescent="0.15">
      <c r="A18" s="613"/>
      <c r="B18" s="614"/>
      <c r="C18" s="614"/>
      <c r="D18" s="614"/>
      <c r="E18" s="614"/>
      <c r="F18" s="615"/>
      <c r="G18" s="726"/>
      <c r="H18" s="727"/>
      <c r="I18" s="715" t="s">
        <v>20</v>
      </c>
      <c r="J18" s="716"/>
      <c r="K18" s="716"/>
      <c r="L18" s="716"/>
      <c r="M18" s="716"/>
      <c r="N18" s="716"/>
      <c r="O18" s="717"/>
      <c r="P18" s="877">
        <f>SUM(P13:V17)</f>
        <v>5</v>
      </c>
      <c r="Q18" s="878"/>
      <c r="R18" s="878"/>
      <c r="S18" s="878"/>
      <c r="T18" s="878"/>
      <c r="U18" s="878"/>
      <c r="V18" s="879"/>
      <c r="W18" s="877">
        <f>SUM(W13:AC17)</f>
        <v>5</v>
      </c>
      <c r="X18" s="878"/>
      <c r="Y18" s="878"/>
      <c r="Z18" s="878"/>
      <c r="AA18" s="878"/>
      <c r="AB18" s="878"/>
      <c r="AC18" s="879"/>
      <c r="AD18" s="877">
        <f>SUM(AD13:AJ17)</f>
        <v>5</v>
      </c>
      <c r="AE18" s="878"/>
      <c r="AF18" s="878"/>
      <c r="AG18" s="878"/>
      <c r="AH18" s="878"/>
      <c r="AI18" s="878"/>
      <c r="AJ18" s="879"/>
      <c r="AK18" s="877">
        <f>SUM(AK13:AQ17)</f>
        <v>5</v>
      </c>
      <c r="AL18" s="878"/>
      <c r="AM18" s="878"/>
      <c r="AN18" s="878"/>
      <c r="AO18" s="878"/>
      <c r="AP18" s="878"/>
      <c r="AQ18" s="879"/>
      <c r="AR18" s="877">
        <f>SUM(AR13:AX17)</f>
        <v>5</v>
      </c>
      <c r="AS18" s="878"/>
      <c r="AT18" s="878"/>
      <c r="AU18" s="878"/>
      <c r="AV18" s="878"/>
      <c r="AW18" s="878"/>
      <c r="AX18" s="880"/>
    </row>
    <row r="19" spans="1:50" ht="21" customHeight="1" x14ac:dyDescent="0.15">
      <c r="A19" s="613"/>
      <c r="B19" s="614"/>
      <c r="C19" s="614"/>
      <c r="D19" s="614"/>
      <c r="E19" s="614"/>
      <c r="F19" s="615"/>
      <c r="G19" s="875" t="s">
        <v>9</v>
      </c>
      <c r="H19" s="876"/>
      <c r="I19" s="876"/>
      <c r="J19" s="876"/>
      <c r="K19" s="876"/>
      <c r="L19" s="876"/>
      <c r="M19" s="876"/>
      <c r="N19" s="876"/>
      <c r="O19" s="876"/>
      <c r="P19" s="656">
        <v>5</v>
      </c>
      <c r="Q19" s="657"/>
      <c r="R19" s="657"/>
      <c r="S19" s="657"/>
      <c r="T19" s="657"/>
      <c r="U19" s="657"/>
      <c r="V19" s="658"/>
      <c r="W19" s="656">
        <v>5</v>
      </c>
      <c r="X19" s="657"/>
      <c r="Y19" s="657"/>
      <c r="Z19" s="657"/>
      <c r="AA19" s="657"/>
      <c r="AB19" s="657"/>
      <c r="AC19" s="658"/>
      <c r="AD19" s="656">
        <v>3</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1" customHeight="1" x14ac:dyDescent="0.15">
      <c r="A20" s="613"/>
      <c r="B20" s="614"/>
      <c r="C20" s="614"/>
      <c r="D20" s="614"/>
      <c r="E20" s="614"/>
      <c r="F20" s="615"/>
      <c r="G20" s="875" t="s">
        <v>10</v>
      </c>
      <c r="H20" s="876"/>
      <c r="I20" s="876"/>
      <c r="J20" s="876"/>
      <c r="K20" s="876"/>
      <c r="L20" s="876"/>
      <c r="M20" s="876"/>
      <c r="N20" s="876"/>
      <c r="O20" s="876"/>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0.6</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7" customHeight="1" x14ac:dyDescent="0.15">
      <c r="A21" s="848"/>
      <c r="B21" s="849"/>
      <c r="C21" s="849"/>
      <c r="D21" s="849"/>
      <c r="E21" s="849"/>
      <c r="F21" s="968"/>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0.6</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21" customHeight="1" x14ac:dyDescent="0.15">
      <c r="A22" s="932" t="s">
        <v>432</v>
      </c>
      <c r="B22" s="933"/>
      <c r="C22" s="933"/>
      <c r="D22" s="933"/>
      <c r="E22" s="933"/>
      <c r="F22" s="934"/>
      <c r="G22" s="973" t="s">
        <v>337</v>
      </c>
      <c r="H22" s="220"/>
      <c r="I22" s="220"/>
      <c r="J22" s="220"/>
      <c r="K22" s="220"/>
      <c r="L22" s="220"/>
      <c r="M22" s="220"/>
      <c r="N22" s="220"/>
      <c r="O22" s="221"/>
      <c r="P22" s="941" t="s">
        <v>433</v>
      </c>
      <c r="Q22" s="220"/>
      <c r="R22" s="220"/>
      <c r="S22" s="220"/>
      <c r="T22" s="220"/>
      <c r="U22" s="220"/>
      <c r="V22" s="221"/>
      <c r="W22" s="941" t="s">
        <v>434</v>
      </c>
      <c r="X22" s="220"/>
      <c r="Y22" s="220"/>
      <c r="Z22" s="220"/>
      <c r="AA22" s="220"/>
      <c r="AB22" s="220"/>
      <c r="AC22" s="221"/>
      <c r="AD22" s="941" t="s">
        <v>336</v>
      </c>
      <c r="AE22" s="220"/>
      <c r="AF22" s="220"/>
      <c r="AG22" s="220"/>
      <c r="AH22" s="220"/>
      <c r="AI22" s="220"/>
      <c r="AJ22" s="220"/>
      <c r="AK22" s="220"/>
      <c r="AL22" s="220"/>
      <c r="AM22" s="220"/>
      <c r="AN22" s="220"/>
      <c r="AO22" s="220"/>
      <c r="AP22" s="220"/>
      <c r="AQ22" s="220"/>
      <c r="AR22" s="220"/>
      <c r="AS22" s="220"/>
      <c r="AT22" s="220"/>
      <c r="AU22" s="220"/>
      <c r="AV22" s="220"/>
      <c r="AW22" s="220"/>
      <c r="AX22" s="942"/>
    </row>
    <row r="23" spans="1:50" ht="21" customHeight="1" x14ac:dyDescent="0.15">
      <c r="A23" s="935"/>
      <c r="B23" s="936"/>
      <c r="C23" s="936"/>
      <c r="D23" s="936"/>
      <c r="E23" s="936"/>
      <c r="F23" s="937"/>
      <c r="G23" s="974" t="s">
        <v>570</v>
      </c>
      <c r="H23" s="975"/>
      <c r="I23" s="975"/>
      <c r="J23" s="975"/>
      <c r="K23" s="975"/>
      <c r="L23" s="975"/>
      <c r="M23" s="975"/>
      <c r="N23" s="975"/>
      <c r="O23" s="976"/>
      <c r="P23" s="918">
        <v>4</v>
      </c>
      <c r="Q23" s="919"/>
      <c r="R23" s="919"/>
      <c r="S23" s="919"/>
      <c r="T23" s="919"/>
      <c r="U23" s="919"/>
      <c r="V23" s="980"/>
      <c r="W23" s="918">
        <v>4</v>
      </c>
      <c r="X23" s="919"/>
      <c r="Y23" s="919"/>
      <c r="Z23" s="919"/>
      <c r="AA23" s="919"/>
      <c r="AB23" s="919"/>
      <c r="AC23" s="980"/>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1" customHeight="1" x14ac:dyDescent="0.15">
      <c r="A24" s="935"/>
      <c r="B24" s="936"/>
      <c r="C24" s="936"/>
      <c r="D24" s="936"/>
      <c r="E24" s="936"/>
      <c r="F24" s="937"/>
      <c r="G24" s="962" t="s">
        <v>571</v>
      </c>
      <c r="H24" s="963"/>
      <c r="I24" s="963"/>
      <c r="J24" s="963"/>
      <c r="K24" s="963"/>
      <c r="L24" s="963"/>
      <c r="M24" s="963"/>
      <c r="N24" s="963"/>
      <c r="O24" s="964"/>
      <c r="P24" s="981">
        <v>1</v>
      </c>
      <c r="Q24" s="982"/>
      <c r="R24" s="982"/>
      <c r="S24" s="982"/>
      <c r="T24" s="982"/>
      <c r="U24" s="982"/>
      <c r="V24" s="983"/>
      <c r="W24" s="656">
        <v>1</v>
      </c>
      <c r="X24" s="657"/>
      <c r="Y24" s="657"/>
      <c r="Z24" s="657"/>
      <c r="AA24" s="657"/>
      <c r="AB24" s="657"/>
      <c r="AC24" s="658"/>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1" hidden="1" customHeight="1" x14ac:dyDescent="0.15">
      <c r="A25" s="935"/>
      <c r="B25" s="936"/>
      <c r="C25" s="936"/>
      <c r="D25" s="936"/>
      <c r="E25" s="936"/>
      <c r="F25" s="937"/>
      <c r="G25" s="962"/>
      <c r="H25" s="963"/>
      <c r="I25" s="963"/>
      <c r="J25" s="963"/>
      <c r="K25" s="963"/>
      <c r="L25" s="963"/>
      <c r="M25" s="963"/>
      <c r="N25" s="963"/>
      <c r="O25" s="964"/>
      <c r="P25" s="656"/>
      <c r="Q25" s="657"/>
      <c r="R25" s="657"/>
      <c r="S25" s="657"/>
      <c r="T25" s="657"/>
      <c r="U25" s="657"/>
      <c r="V25" s="658"/>
      <c r="W25" s="656"/>
      <c r="X25" s="657"/>
      <c r="Y25" s="657"/>
      <c r="Z25" s="657"/>
      <c r="AA25" s="657"/>
      <c r="AB25" s="657"/>
      <c r="AC25" s="658"/>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1" hidden="1" customHeight="1" x14ac:dyDescent="0.15">
      <c r="A26" s="935"/>
      <c r="B26" s="936"/>
      <c r="C26" s="936"/>
      <c r="D26" s="936"/>
      <c r="E26" s="936"/>
      <c r="F26" s="937"/>
      <c r="G26" s="962"/>
      <c r="H26" s="963"/>
      <c r="I26" s="963"/>
      <c r="J26" s="963"/>
      <c r="K26" s="963"/>
      <c r="L26" s="963"/>
      <c r="M26" s="963"/>
      <c r="N26" s="963"/>
      <c r="O26" s="964"/>
      <c r="P26" s="656"/>
      <c r="Q26" s="657"/>
      <c r="R26" s="657"/>
      <c r="S26" s="657"/>
      <c r="T26" s="657"/>
      <c r="U26" s="657"/>
      <c r="V26" s="658"/>
      <c r="W26" s="656"/>
      <c r="X26" s="657"/>
      <c r="Y26" s="657"/>
      <c r="Z26" s="657"/>
      <c r="AA26" s="657"/>
      <c r="AB26" s="657"/>
      <c r="AC26" s="658"/>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1" hidden="1" customHeight="1" x14ac:dyDescent="0.15">
      <c r="A27" s="935"/>
      <c r="B27" s="936"/>
      <c r="C27" s="936"/>
      <c r="D27" s="936"/>
      <c r="E27" s="936"/>
      <c r="F27" s="937"/>
      <c r="G27" s="962"/>
      <c r="H27" s="963"/>
      <c r="I27" s="963"/>
      <c r="J27" s="963"/>
      <c r="K27" s="963"/>
      <c r="L27" s="963"/>
      <c r="M27" s="963"/>
      <c r="N27" s="963"/>
      <c r="O27" s="964"/>
      <c r="P27" s="656"/>
      <c r="Q27" s="657"/>
      <c r="R27" s="657"/>
      <c r="S27" s="657"/>
      <c r="T27" s="657"/>
      <c r="U27" s="657"/>
      <c r="V27" s="658"/>
      <c r="W27" s="656"/>
      <c r="X27" s="657"/>
      <c r="Y27" s="657"/>
      <c r="Z27" s="657"/>
      <c r="AA27" s="657"/>
      <c r="AB27" s="657"/>
      <c r="AC27" s="658"/>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1" hidden="1" customHeight="1" x14ac:dyDescent="0.15">
      <c r="A28" s="935"/>
      <c r="B28" s="936"/>
      <c r="C28" s="936"/>
      <c r="D28" s="936"/>
      <c r="E28" s="936"/>
      <c r="F28" s="937"/>
      <c r="G28" s="984" t="s">
        <v>341</v>
      </c>
      <c r="H28" s="985"/>
      <c r="I28" s="985"/>
      <c r="J28" s="985"/>
      <c r="K28" s="985"/>
      <c r="L28" s="985"/>
      <c r="M28" s="985"/>
      <c r="N28" s="985"/>
      <c r="O28" s="986"/>
      <c r="P28" s="877">
        <f>P29-SUM(P23:P27)</f>
        <v>0</v>
      </c>
      <c r="Q28" s="878"/>
      <c r="R28" s="878"/>
      <c r="S28" s="878"/>
      <c r="T28" s="878"/>
      <c r="U28" s="878"/>
      <c r="V28" s="879"/>
      <c r="W28" s="877">
        <f>W29-SUM(W23:W27)</f>
        <v>0</v>
      </c>
      <c r="X28" s="878"/>
      <c r="Y28" s="878"/>
      <c r="Z28" s="878"/>
      <c r="AA28" s="878"/>
      <c r="AB28" s="878"/>
      <c r="AC28" s="879"/>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1" customHeight="1" thickBot="1" x14ac:dyDescent="0.2">
      <c r="A29" s="938"/>
      <c r="B29" s="939"/>
      <c r="C29" s="939"/>
      <c r="D29" s="939"/>
      <c r="E29" s="939"/>
      <c r="F29" s="940"/>
      <c r="G29" s="987" t="s">
        <v>338</v>
      </c>
      <c r="H29" s="988"/>
      <c r="I29" s="988"/>
      <c r="J29" s="988"/>
      <c r="K29" s="988"/>
      <c r="L29" s="988"/>
      <c r="M29" s="988"/>
      <c r="N29" s="988"/>
      <c r="O29" s="989"/>
      <c r="P29" s="656">
        <f>AK13</f>
        <v>5</v>
      </c>
      <c r="Q29" s="657"/>
      <c r="R29" s="657"/>
      <c r="S29" s="657"/>
      <c r="T29" s="657"/>
      <c r="U29" s="657"/>
      <c r="V29" s="658"/>
      <c r="W29" s="977">
        <f>AR13</f>
        <v>5</v>
      </c>
      <c r="X29" s="978"/>
      <c r="Y29" s="978"/>
      <c r="Z29" s="978"/>
      <c r="AA29" s="978"/>
      <c r="AB29" s="978"/>
      <c r="AC29" s="97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396</v>
      </c>
      <c r="AF30" s="858"/>
      <c r="AG30" s="858"/>
      <c r="AH30" s="859"/>
      <c r="AI30" s="857" t="s">
        <v>418</v>
      </c>
      <c r="AJ30" s="858"/>
      <c r="AK30" s="858"/>
      <c r="AL30" s="859"/>
      <c r="AM30" s="914" t="s">
        <v>423</v>
      </c>
      <c r="AN30" s="914"/>
      <c r="AO30" s="914"/>
      <c r="AP30" s="857"/>
      <c r="AQ30" s="766" t="s">
        <v>235</v>
      </c>
      <c r="AR30" s="767"/>
      <c r="AS30" s="767"/>
      <c r="AT30" s="768"/>
      <c r="AU30" s="773" t="s">
        <v>134</v>
      </c>
      <c r="AV30" s="773"/>
      <c r="AW30" s="773"/>
      <c r="AX30" s="915"/>
    </row>
    <row r="31" spans="1:50" ht="15" customHeight="1" x14ac:dyDescent="0.15">
      <c r="A31" s="400"/>
      <c r="B31" s="401"/>
      <c r="C31" s="401"/>
      <c r="D31" s="401"/>
      <c r="E31" s="401"/>
      <c r="F31" s="402"/>
      <c r="G31" s="416"/>
      <c r="H31" s="398"/>
      <c r="I31" s="398"/>
      <c r="J31" s="398"/>
      <c r="K31" s="398"/>
      <c r="L31" s="398"/>
      <c r="M31" s="398"/>
      <c r="N31" s="398"/>
      <c r="O31" s="417"/>
      <c r="P31" s="437"/>
      <c r="Q31" s="398"/>
      <c r="R31" s="398"/>
      <c r="S31" s="398"/>
      <c r="T31" s="398"/>
      <c r="U31" s="398"/>
      <c r="V31" s="398"/>
      <c r="W31" s="398"/>
      <c r="X31" s="417"/>
      <c r="Y31" s="454"/>
      <c r="Z31" s="455"/>
      <c r="AA31" s="456"/>
      <c r="AB31" s="245"/>
      <c r="AC31" s="246"/>
      <c r="AD31" s="247"/>
      <c r="AE31" s="245"/>
      <c r="AF31" s="246"/>
      <c r="AG31" s="246"/>
      <c r="AH31" s="247"/>
      <c r="AI31" s="245"/>
      <c r="AJ31" s="246"/>
      <c r="AK31" s="246"/>
      <c r="AL31" s="247"/>
      <c r="AM31" s="249"/>
      <c r="AN31" s="249"/>
      <c r="AO31" s="249"/>
      <c r="AP31" s="245"/>
      <c r="AQ31" s="589" t="s">
        <v>568</v>
      </c>
      <c r="AR31" s="199"/>
      <c r="AS31" s="132" t="s">
        <v>236</v>
      </c>
      <c r="AT31" s="133"/>
      <c r="AU31" s="198"/>
      <c r="AV31" s="198"/>
      <c r="AW31" s="398" t="s">
        <v>181</v>
      </c>
      <c r="AX31" s="399"/>
    </row>
    <row r="32" spans="1:50" ht="15" customHeight="1" x14ac:dyDescent="0.15">
      <c r="A32" s="403"/>
      <c r="B32" s="401"/>
      <c r="C32" s="401"/>
      <c r="D32" s="401"/>
      <c r="E32" s="401"/>
      <c r="F32" s="402"/>
      <c r="G32" s="563" t="s">
        <v>572</v>
      </c>
      <c r="H32" s="564"/>
      <c r="I32" s="564"/>
      <c r="J32" s="564"/>
      <c r="K32" s="564"/>
      <c r="L32" s="564"/>
      <c r="M32" s="564"/>
      <c r="N32" s="564"/>
      <c r="O32" s="565"/>
      <c r="P32" s="104" t="s">
        <v>573</v>
      </c>
      <c r="Q32" s="104"/>
      <c r="R32" s="104"/>
      <c r="S32" s="104"/>
      <c r="T32" s="104"/>
      <c r="U32" s="104"/>
      <c r="V32" s="104"/>
      <c r="W32" s="104"/>
      <c r="X32" s="105"/>
      <c r="Y32" s="473" t="s">
        <v>12</v>
      </c>
      <c r="Z32" s="533"/>
      <c r="AA32" s="534"/>
      <c r="AB32" s="463" t="s">
        <v>575</v>
      </c>
      <c r="AC32" s="463"/>
      <c r="AD32" s="463"/>
      <c r="AE32" s="216">
        <v>98</v>
      </c>
      <c r="AF32" s="217"/>
      <c r="AG32" s="217"/>
      <c r="AH32" s="217"/>
      <c r="AI32" s="216">
        <v>98</v>
      </c>
      <c r="AJ32" s="217"/>
      <c r="AK32" s="217"/>
      <c r="AL32" s="217"/>
      <c r="AM32" s="216"/>
      <c r="AN32" s="217"/>
      <c r="AO32" s="217"/>
      <c r="AP32" s="217"/>
      <c r="AQ32" s="340" t="s">
        <v>576</v>
      </c>
      <c r="AR32" s="206"/>
      <c r="AS32" s="206"/>
      <c r="AT32" s="341"/>
      <c r="AU32" s="217" t="s">
        <v>578</v>
      </c>
      <c r="AV32" s="217"/>
      <c r="AW32" s="217"/>
      <c r="AX32" s="219"/>
    </row>
    <row r="33" spans="1:50" ht="15" customHeight="1" x14ac:dyDescent="0.15">
      <c r="A33" s="404"/>
      <c r="B33" s="405"/>
      <c r="C33" s="405"/>
      <c r="D33" s="405"/>
      <c r="E33" s="405"/>
      <c r="F33" s="406"/>
      <c r="G33" s="566"/>
      <c r="H33" s="567"/>
      <c r="I33" s="567"/>
      <c r="J33" s="567"/>
      <c r="K33" s="567"/>
      <c r="L33" s="567"/>
      <c r="M33" s="567"/>
      <c r="N33" s="567"/>
      <c r="O33" s="568"/>
      <c r="P33" s="107"/>
      <c r="Q33" s="107"/>
      <c r="R33" s="107"/>
      <c r="S33" s="107"/>
      <c r="T33" s="107"/>
      <c r="U33" s="107"/>
      <c r="V33" s="107"/>
      <c r="W33" s="107"/>
      <c r="X33" s="108"/>
      <c r="Y33" s="418" t="s">
        <v>54</v>
      </c>
      <c r="Z33" s="419"/>
      <c r="AA33" s="420"/>
      <c r="AB33" s="525" t="s">
        <v>574</v>
      </c>
      <c r="AC33" s="525"/>
      <c r="AD33" s="525"/>
      <c r="AE33" s="216">
        <v>97.9</v>
      </c>
      <c r="AF33" s="217"/>
      <c r="AG33" s="217"/>
      <c r="AH33" s="217"/>
      <c r="AI33" s="216">
        <v>98</v>
      </c>
      <c r="AJ33" s="217"/>
      <c r="AK33" s="217"/>
      <c r="AL33" s="217"/>
      <c r="AM33" s="216">
        <v>98</v>
      </c>
      <c r="AN33" s="217"/>
      <c r="AO33" s="217"/>
      <c r="AP33" s="217"/>
      <c r="AQ33" s="340" t="s">
        <v>577</v>
      </c>
      <c r="AR33" s="206"/>
      <c r="AS33" s="206"/>
      <c r="AT33" s="341"/>
      <c r="AU33" s="217"/>
      <c r="AV33" s="217"/>
      <c r="AW33" s="217"/>
      <c r="AX33" s="219"/>
    </row>
    <row r="34" spans="1:50" ht="15" customHeight="1" x14ac:dyDescent="0.15">
      <c r="A34" s="403"/>
      <c r="B34" s="401"/>
      <c r="C34" s="401"/>
      <c r="D34" s="401"/>
      <c r="E34" s="401"/>
      <c r="F34" s="402"/>
      <c r="G34" s="569"/>
      <c r="H34" s="570"/>
      <c r="I34" s="570"/>
      <c r="J34" s="570"/>
      <c r="K34" s="570"/>
      <c r="L34" s="570"/>
      <c r="M34" s="570"/>
      <c r="N34" s="570"/>
      <c r="O34" s="571"/>
      <c r="P34" s="110"/>
      <c r="Q34" s="110"/>
      <c r="R34" s="110"/>
      <c r="S34" s="110"/>
      <c r="T34" s="110"/>
      <c r="U34" s="110"/>
      <c r="V34" s="110"/>
      <c r="W34" s="110"/>
      <c r="X34" s="111"/>
      <c r="Y34" s="418" t="s">
        <v>13</v>
      </c>
      <c r="Z34" s="419"/>
      <c r="AA34" s="420"/>
      <c r="AB34" s="558" t="s">
        <v>182</v>
      </c>
      <c r="AC34" s="558"/>
      <c r="AD34" s="558"/>
      <c r="AE34" s="216">
        <v>100</v>
      </c>
      <c r="AF34" s="217"/>
      <c r="AG34" s="217"/>
      <c r="AH34" s="217"/>
      <c r="AI34" s="216">
        <v>100</v>
      </c>
      <c r="AJ34" s="217"/>
      <c r="AK34" s="217"/>
      <c r="AL34" s="217"/>
      <c r="AM34" s="216"/>
      <c r="AN34" s="217"/>
      <c r="AO34" s="217"/>
      <c r="AP34" s="217"/>
      <c r="AQ34" s="340" t="s">
        <v>568</v>
      </c>
      <c r="AR34" s="206"/>
      <c r="AS34" s="206"/>
      <c r="AT34" s="341"/>
      <c r="AU34" s="217" t="s">
        <v>568</v>
      </c>
      <c r="AV34" s="217"/>
      <c r="AW34" s="217"/>
      <c r="AX34" s="219"/>
    </row>
    <row r="35" spans="1:50" ht="21.75" customHeight="1" x14ac:dyDescent="0.15">
      <c r="A35" s="224" t="s">
        <v>384</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1.7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09"/>
    </row>
    <row r="38" spans="1:50" ht="18.75" hidden="1" customHeight="1" x14ac:dyDescent="0.15">
      <c r="A38" s="400"/>
      <c r="B38" s="401"/>
      <c r="C38" s="401"/>
      <c r="D38" s="401"/>
      <c r="E38" s="401"/>
      <c r="F38" s="402"/>
      <c r="G38" s="416"/>
      <c r="H38" s="398"/>
      <c r="I38" s="398"/>
      <c r="J38" s="398"/>
      <c r="K38" s="398"/>
      <c r="L38" s="398"/>
      <c r="M38" s="398"/>
      <c r="N38" s="398"/>
      <c r="O38" s="417"/>
      <c r="P38" s="437"/>
      <c r="Q38" s="398"/>
      <c r="R38" s="398"/>
      <c r="S38" s="398"/>
      <c r="T38" s="398"/>
      <c r="U38" s="398"/>
      <c r="V38" s="398"/>
      <c r="W38" s="398"/>
      <c r="X38" s="417"/>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8" t="s">
        <v>181</v>
      </c>
      <c r="AX38" s="399"/>
    </row>
    <row r="39" spans="1:50" ht="23.25" hidden="1" customHeight="1" x14ac:dyDescent="0.15">
      <c r="A39" s="403"/>
      <c r="B39" s="401"/>
      <c r="C39" s="401"/>
      <c r="D39" s="401"/>
      <c r="E39" s="401"/>
      <c r="F39" s="402"/>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6"/>
      <c r="H40" s="567"/>
      <c r="I40" s="567"/>
      <c r="J40" s="567"/>
      <c r="K40" s="567"/>
      <c r="L40" s="567"/>
      <c r="M40" s="567"/>
      <c r="N40" s="567"/>
      <c r="O40" s="568"/>
      <c r="P40" s="107"/>
      <c r="Q40" s="107"/>
      <c r="R40" s="107"/>
      <c r="S40" s="107"/>
      <c r="T40" s="107"/>
      <c r="U40" s="107"/>
      <c r="V40" s="107"/>
      <c r="W40" s="107"/>
      <c r="X40" s="108"/>
      <c r="Y40" s="418" t="s">
        <v>54</v>
      </c>
      <c r="Z40" s="419"/>
      <c r="AA40" s="420"/>
      <c r="AB40" s="525"/>
      <c r="AC40" s="525"/>
      <c r="AD40" s="5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69"/>
      <c r="H41" s="570"/>
      <c r="I41" s="570"/>
      <c r="J41" s="570"/>
      <c r="K41" s="570"/>
      <c r="L41" s="570"/>
      <c r="M41" s="570"/>
      <c r="N41" s="570"/>
      <c r="O41" s="571"/>
      <c r="P41" s="110"/>
      <c r="Q41" s="110"/>
      <c r="R41" s="110"/>
      <c r="S41" s="110"/>
      <c r="T41" s="110"/>
      <c r="U41" s="110"/>
      <c r="V41" s="110"/>
      <c r="W41" s="110"/>
      <c r="X41" s="111"/>
      <c r="Y41" s="418" t="s">
        <v>13</v>
      </c>
      <c r="Z41" s="419"/>
      <c r="AA41" s="420"/>
      <c r="AB41" s="558" t="s">
        <v>182</v>
      </c>
      <c r="AC41" s="558"/>
      <c r="AD41" s="55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09"/>
    </row>
    <row r="45" spans="1:50" ht="18.75" hidden="1" customHeight="1" x14ac:dyDescent="0.15">
      <c r="A45" s="400"/>
      <c r="B45" s="401"/>
      <c r="C45" s="401"/>
      <c r="D45" s="401"/>
      <c r="E45" s="401"/>
      <c r="F45" s="402"/>
      <c r="G45" s="416"/>
      <c r="H45" s="398"/>
      <c r="I45" s="398"/>
      <c r="J45" s="398"/>
      <c r="K45" s="398"/>
      <c r="L45" s="398"/>
      <c r="M45" s="398"/>
      <c r="N45" s="398"/>
      <c r="O45" s="417"/>
      <c r="P45" s="437"/>
      <c r="Q45" s="398"/>
      <c r="R45" s="398"/>
      <c r="S45" s="398"/>
      <c r="T45" s="398"/>
      <c r="U45" s="398"/>
      <c r="V45" s="398"/>
      <c r="W45" s="398"/>
      <c r="X45" s="417"/>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8" t="s">
        <v>181</v>
      </c>
      <c r="AX45" s="399"/>
    </row>
    <row r="46" spans="1:50" ht="23.25" hidden="1" customHeight="1" x14ac:dyDescent="0.15">
      <c r="A46" s="403"/>
      <c r="B46" s="401"/>
      <c r="C46" s="401"/>
      <c r="D46" s="401"/>
      <c r="E46" s="401"/>
      <c r="F46" s="402"/>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6"/>
      <c r="H47" s="567"/>
      <c r="I47" s="567"/>
      <c r="J47" s="567"/>
      <c r="K47" s="567"/>
      <c r="L47" s="567"/>
      <c r="M47" s="567"/>
      <c r="N47" s="567"/>
      <c r="O47" s="568"/>
      <c r="P47" s="107"/>
      <c r="Q47" s="107"/>
      <c r="R47" s="107"/>
      <c r="S47" s="107"/>
      <c r="T47" s="107"/>
      <c r="U47" s="107"/>
      <c r="V47" s="107"/>
      <c r="W47" s="107"/>
      <c r="X47" s="108"/>
      <c r="Y47" s="418" t="s">
        <v>54</v>
      </c>
      <c r="Z47" s="419"/>
      <c r="AA47" s="420"/>
      <c r="AB47" s="525"/>
      <c r="AC47" s="525"/>
      <c r="AD47" s="5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69"/>
      <c r="H48" s="570"/>
      <c r="I48" s="570"/>
      <c r="J48" s="570"/>
      <c r="K48" s="570"/>
      <c r="L48" s="570"/>
      <c r="M48" s="570"/>
      <c r="N48" s="570"/>
      <c r="O48" s="571"/>
      <c r="P48" s="110"/>
      <c r="Q48" s="110"/>
      <c r="R48" s="110"/>
      <c r="S48" s="110"/>
      <c r="T48" s="110"/>
      <c r="U48" s="110"/>
      <c r="V48" s="110"/>
      <c r="W48" s="110"/>
      <c r="X48" s="111"/>
      <c r="Y48" s="418" t="s">
        <v>13</v>
      </c>
      <c r="Z48" s="419"/>
      <c r="AA48" s="420"/>
      <c r="AB48" s="558" t="s">
        <v>182</v>
      </c>
      <c r="AC48" s="558"/>
      <c r="AD48" s="55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3" t="s">
        <v>134</v>
      </c>
      <c r="AV51" s="923"/>
      <c r="AW51" s="923"/>
      <c r="AX51" s="924"/>
    </row>
    <row r="52" spans="1:50" ht="18.75" hidden="1" customHeight="1" x14ac:dyDescent="0.15">
      <c r="A52" s="400"/>
      <c r="B52" s="401"/>
      <c r="C52" s="401"/>
      <c r="D52" s="401"/>
      <c r="E52" s="401"/>
      <c r="F52" s="402"/>
      <c r="G52" s="416"/>
      <c r="H52" s="398"/>
      <c r="I52" s="398"/>
      <c r="J52" s="398"/>
      <c r="K52" s="398"/>
      <c r="L52" s="398"/>
      <c r="M52" s="398"/>
      <c r="N52" s="398"/>
      <c r="O52" s="417"/>
      <c r="P52" s="437"/>
      <c r="Q52" s="398"/>
      <c r="R52" s="398"/>
      <c r="S52" s="398"/>
      <c r="T52" s="398"/>
      <c r="U52" s="398"/>
      <c r="V52" s="398"/>
      <c r="W52" s="398"/>
      <c r="X52" s="417"/>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8" t="s">
        <v>181</v>
      </c>
      <c r="AX52" s="399"/>
    </row>
    <row r="53" spans="1:50" ht="23.25" hidden="1" customHeight="1" x14ac:dyDescent="0.15">
      <c r="A53" s="403"/>
      <c r="B53" s="401"/>
      <c r="C53" s="401"/>
      <c r="D53" s="401"/>
      <c r="E53" s="401"/>
      <c r="F53" s="402"/>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6"/>
      <c r="H54" s="567"/>
      <c r="I54" s="567"/>
      <c r="J54" s="567"/>
      <c r="K54" s="567"/>
      <c r="L54" s="567"/>
      <c r="M54" s="567"/>
      <c r="N54" s="567"/>
      <c r="O54" s="568"/>
      <c r="P54" s="107"/>
      <c r="Q54" s="107"/>
      <c r="R54" s="107"/>
      <c r="S54" s="107"/>
      <c r="T54" s="107"/>
      <c r="U54" s="107"/>
      <c r="V54" s="107"/>
      <c r="W54" s="107"/>
      <c r="X54" s="108"/>
      <c r="Y54" s="418" t="s">
        <v>54</v>
      </c>
      <c r="Z54" s="419"/>
      <c r="AA54" s="420"/>
      <c r="AB54" s="525"/>
      <c r="AC54" s="525"/>
      <c r="AD54" s="5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69"/>
      <c r="H55" s="570"/>
      <c r="I55" s="570"/>
      <c r="J55" s="570"/>
      <c r="K55" s="570"/>
      <c r="L55" s="570"/>
      <c r="M55" s="570"/>
      <c r="N55" s="570"/>
      <c r="O55" s="571"/>
      <c r="P55" s="110"/>
      <c r="Q55" s="110"/>
      <c r="R55" s="110"/>
      <c r="S55" s="110"/>
      <c r="T55" s="110"/>
      <c r="U55" s="110"/>
      <c r="V55" s="110"/>
      <c r="W55" s="110"/>
      <c r="X55" s="111"/>
      <c r="Y55" s="418" t="s">
        <v>13</v>
      </c>
      <c r="Z55" s="419"/>
      <c r="AA55" s="420"/>
      <c r="AB55" s="593" t="s">
        <v>14</v>
      </c>
      <c r="AC55" s="593"/>
      <c r="AD55" s="59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3" t="s">
        <v>134</v>
      </c>
      <c r="AV58" s="923"/>
      <c r="AW58" s="923"/>
      <c r="AX58" s="924"/>
    </row>
    <row r="59" spans="1:50" ht="18.75" hidden="1" customHeight="1" x14ac:dyDescent="0.15">
      <c r="A59" s="400"/>
      <c r="B59" s="401"/>
      <c r="C59" s="401"/>
      <c r="D59" s="401"/>
      <c r="E59" s="401"/>
      <c r="F59" s="402"/>
      <c r="G59" s="416"/>
      <c r="H59" s="398"/>
      <c r="I59" s="398"/>
      <c r="J59" s="398"/>
      <c r="K59" s="398"/>
      <c r="L59" s="398"/>
      <c r="M59" s="398"/>
      <c r="N59" s="398"/>
      <c r="O59" s="417"/>
      <c r="P59" s="437"/>
      <c r="Q59" s="398"/>
      <c r="R59" s="398"/>
      <c r="S59" s="398"/>
      <c r="T59" s="398"/>
      <c r="U59" s="398"/>
      <c r="V59" s="398"/>
      <c r="W59" s="398"/>
      <c r="X59" s="417"/>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8" t="s">
        <v>181</v>
      </c>
      <c r="AX59" s="399"/>
    </row>
    <row r="60" spans="1:50" ht="23.25" hidden="1" customHeight="1" x14ac:dyDescent="0.15">
      <c r="A60" s="403"/>
      <c r="B60" s="401"/>
      <c r="C60" s="401"/>
      <c r="D60" s="401"/>
      <c r="E60" s="401"/>
      <c r="F60" s="402"/>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6"/>
      <c r="H61" s="567"/>
      <c r="I61" s="567"/>
      <c r="J61" s="567"/>
      <c r="K61" s="567"/>
      <c r="L61" s="567"/>
      <c r="M61" s="567"/>
      <c r="N61" s="567"/>
      <c r="O61" s="568"/>
      <c r="P61" s="107"/>
      <c r="Q61" s="107"/>
      <c r="R61" s="107"/>
      <c r="S61" s="107"/>
      <c r="T61" s="107"/>
      <c r="U61" s="107"/>
      <c r="V61" s="107"/>
      <c r="W61" s="107"/>
      <c r="X61" s="108"/>
      <c r="Y61" s="418" t="s">
        <v>54</v>
      </c>
      <c r="Z61" s="419"/>
      <c r="AA61" s="420"/>
      <c r="AB61" s="525"/>
      <c r="AC61" s="525"/>
      <c r="AD61" s="5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69"/>
      <c r="H62" s="570"/>
      <c r="I62" s="570"/>
      <c r="J62" s="570"/>
      <c r="K62" s="570"/>
      <c r="L62" s="570"/>
      <c r="M62" s="570"/>
      <c r="N62" s="570"/>
      <c r="O62" s="571"/>
      <c r="P62" s="110"/>
      <c r="Q62" s="110"/>
      <c r="R62" s="110"/>
      <c r="S62" s="110"/>
      <c r="T62" s="110"/>
      <c r="U62" s="110"/>
      <c r="V62" s="110"/>
      <c r="W62" s="110"/>
      <c r="X62" s="111"/>
      <c r="Y62" s="418" t="s">
        <v>13</v>
      </c>
      <c r="Z62" s="419"/>
      <c r="AA62" s="420"/>
      <c r="AB62" s="558" t="s">
        <v>14</v>
      </c>
      <c r="AC62" s="558"/>
      <c r="AD62" s="55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69"/>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17"/>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6"/>
      <c r="H86" s="398"/>
      <c r="I86" s="398"/>
      <c r="J86" s="398"/>
      <c r="K86" s="398"/>
      <c r="L86" s="398"/>
      <c r="M86" s="398"/>
      <c r="N86" s="398"/>
      <c r="O86" s="417"/>
      <c r="P86" s="437"/>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6"/>
      <c r="H91" s="398"/>
      <c r="I91" s="398"/>
      <c r="J91" s="398"/>
      <c r="K91" s="398"/>
      <c r="L91" s="398"/>
      <c r="M91" s="398"/>
      <c r="N91" s="398"/>
      <c r="O91" s="417"/>
      <c r="P91" s="437"/>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6"/>
      <c r="H96" s="398"/>
      <c r="I96" s="398"/>
      <c r="J96" s="398"/>
      <c r="K96" s="398"/>
      <c r="L96" s="398"/>
      <c r="M96" s="398"/>
      <c r="N96" s="398"/>
      <c r="O96" s="417"/>
      <c r="P96" s="437"/>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396</v>
      </c>
      <c r="AF100" s="542"/>
      <c r="AG100" s="542"/>
      <c r="AH100" s="543"/>
      <c r="AI100" s="541" t="s">
        <v>416</v>
      </c>
      <c r="AJ100" s="542"/>
      <c r="AK100" s="542"/>
      <c r="AL100" s="543"/>
      <c r="AM100" s="541" t="s">
        <v>423</v>
      </c>
      <c r="AN100" s="542"/>
      <c r="AO100" s="542"/>
      <c r="AP100" s="543"/>
      <c r="AQ100" s="318" t="s">
        <v>436</v>
      </c>
      <c r="AR100" s="319"/>
      <c r="AS100" s="319"/>
      <c r="AT100" s="320"/>
      <c r="AU100" s="318" t="s">
        <v>437</v>
      </c>
      <c r="AV100" s="319"/>
      <c r="AW100" s="319"/>
      <c r="AX100" s="321"/>
    </row>
    <row r="101" spans="1:60" ht="20.25" customHeight="1" x14ac:dyDescent="0.15">
      <c r="A101" s="424"/>
      <c r="B101" s="425"/>
      <c r="C101" s="425"/>
      <c r="D101" s="425"/>
      <c r="E101" s="425"/>
      <c r="F101" s="426"/>
      <c r="G101" s="104" t="s">
        <v>580</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581</v>
      </c>
      <c r="AC101" s="463"/>
      <c r="AD101" s="463"/>
      <c r="AE101" s="216">
        <v>82</v>
      </c>
      <c r="AF101" s="217"/>
      <c r="AG101" s="217"/>
      <c r="AH101" s="218"/>
      <c r="AI101" s="205">
        <v>75</v>
      </c>
      <c r="AJ101" s="206"/>
      <c r="AK101" s="206"/>
      <c r="AL101" s="206"/>
      <c r="AM101" s="216">
        <v>61</v>
      </c>
      <c r="AN101" s="217"/>
      <c r="AO101" s="217"/>
      <c r="AP101" s="218"/>
      <c r="AQ101" s="216" t="s">
        <v>568</v>
      </c>
      <c r="AR101" s="217"/>
      <c r="AS101" s="217"/>
      <c r="AT101" s="218"/>
      <c r="AU101" s="216"/>
      <c r="AV101" s="217"/>
      <c r="AW101" s="217"/>
      <c r="AX101" s="218"/>
    </row>
    <row r="102" spans="1:60" ht="20.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581</v>
      </c>
      <c r="AC102" s="463"/>
      <c r="AD102" s="463"/>
      <c r="AE102" s="328">
        <v>89</v>
      </c>
      <c r="AF102" s="328"/>
      <c r="AG102" s="328"/>
      <c r="AH102" s="328"/>
      <c r="AI102" s="328">
        <v>96</v>
      </c>
      <c r="AJ102" s="328"/>
      <c r="AK102" s="328"/>
      <c r="AL102" s="328"/>
      <c r="AM102" s="328">
        <v>95</v>
      </c>
      <c r="AN102" s="328"/>
      <c r="AO102" s="328"/>
      <c r="AP102" s="328"/>
      <c r="AQ102" s="271">
        <v>93</v>
      </c>
      <c r="AR102" s="272"/>
      <c r="AS102" s="272"/>
      <c r="AT102" s="317"/>
      <c r="AU102" s="271"/>
      <c r="AV102" s="272"/>
      <c r="AW102" s="272"/>
      <c r="AX102" s="317"/>
    </row>
    <row r="103" spans="1:60" ht="31.5"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0.25" customHeight="1" x14ac:dyDescent="0.15">
      <c r="A104" s="424"/>
      <c r="B104" s="425"/>
      <c r="C104" s="425"/>
      <c r="D104" s="425"/>
      <c r="E104" s="425"/>
      <c r="F104" s="426"/>
      <c r="G104" s="104" t="s">
        <v>582</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581</v>
      </c>
      <c r="AC104" s="548"/>
      <c r="AD104" s="549"/>
      <c r="AE104" s="216">
        <v>50000</v>
      </c>
      <c r="AF104" s="217"/>
      <c r="AG104" s="217"/>
      <c r="AH104" s="218"/>
      <c r="AI104" s="216">
        <v>50000</v>
      </c>
      <c r="AJ104" s="217"/>
      <c r="AK104" s="217"/>
      <c r="AL104" s="218"/>
      <c r="AM104" s="216">
        <v>50000</v>
      </c>
      <c r="AN104" s="217"/>
      <c r="AO104" s="217"/>
      <c r="AP104" s="218"/>
      <c r="AQ104" s="216" t="s">
        <v>568</v>
      </c>
      <c r="AR104" s="217"/>
      <c r="AS104" s="217"/>
      <c r="AT104" s="218"/>
      <c r="AU104" s="216"/>
      <c r="AV104" s="217"/>
      <c r="AW104" s="217"/>
      <c r="AX104" s="218"/>
    </row>
    <row r="105" spans="1:60" ht="20.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581</v>
      </c>
      <c r="AC105" s="471"/>
      <c r="AD105" s="472"/>
      <c r="AE105" s="328">
        <v>50000</v>
      </c>
      <c r="AF105" s="328"/>
      <c r="AG105" s="328"/>
      <c r="AH105" s="328"/>
      <c r="AI105" s="328">
        <v>50000</v>
      </c>
      <c r="AJ105" s="328"/>
      <c r="AK105" s="328"/>
      <c r="AL105" s="328"/>
      <c r="AM105" s="328">
        <v>50000</v>
      </c>
      <c r="AN105" s="328"/>
      <c r="AO105" s="328"/>
      <c r="AP105" s="328"/>
      <c r="AQ105" s="328">
        <v>50000</v>
      </c>
      <c r="AR105" s="328"/>
      <c r="AS105" s="328"/>
      <c r="AT105" s="32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328"/>
      <c r="AF107" s="328"/>
      <c r="AG107" s="328"/>
      <c r="AH107" s="328"/>
      <c r="AI107" s="328"/>
      <c r="AJ107" s="328"/>
      <c r="AK107" s="328"/>
      <c r="AL107" s="328"/>
      <c r="AM107" s="328"/>
      <c r="AN107" s="328"/>
      <c r="AO107" s="328"/>
      <c r="AP107" s="328"/>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328"/>
      <c r="AF108" s="328"/>
      <c r="AG108" s="328"/>
      <c r="AH108" s="328"/>
      <c r="AI108" s="328"/>
      <c r="AJ108" s="328"/>
      <c r="AK108" s="328"/>
      <c r="AL108" s="328"/>
      <c r="AM108" s="328"/>
      <c r="AN108" s="328"/>
      <c r="AO108" s="328"/>
      <c r="AP108" s="328"/>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328"/>
      <c r="AF110" s="328"/>
      <c r="AG110" s="328"/>
      <c r="AH110" s="328"/>
      <c r="AI110" s="328"/>
      <c r="AJ110" s="328"/>
      <c r="AK110" s="328"/>
      <c r="AL110" s="328"/>
      <c r="AM110" s="328"/>
      <c r="AN110" s="328"/>
      <c r="AO110" s="328"/>
      <c r="AP110" s="328"/>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328"/>
      <c r="AF111" s="328"/>
      <c r="AG111" s="328"/>
      <c r="AH111" s="328"/>
      <c r="AI111" s="328"/>
      <c r="AJ111" s="328"/>
      <c r="AK111" s="328"/>
      <c r="AL111" s="328"/>
      <c r="AM111" s="328"/>
      <c r="AN111" s="328"/>
      <c r="AO111" s="328"/>
      <c r="AP111" s="328"/>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328"/>
      <c r="AF113" s="328"/>
      <c r="AG113" s="328"/>
      <c r="AH113" s="328"/>
      <c r="AI113" s="328"/>
      <c r="AJ113" s="328"/>
      <c r="AK113" s="328"/>
      <c r="AL113" s="328"/>
      <c r="AM113" s="328"/>
      <c r="AN113" s="328"/>
      <c r="AO113" s="328"/>
      <c r="AP113" s="328"/>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328"/>
      <c r="AF114" s="328"/>
      <c r="AG114" s="328"/>
      <c r="AH114" s="328"/>
      <c r="AI114" s="328"/>
      <c r="AJ114" s="328"/>
      <c r="AK114" s="328"/>
      <c r="AL114" s="328"/>
      <c r="AM114" s="328"/>
      <c r="AN114" s="328"/>
      <c r="AO114" s="328"/>
      <c r="AP114" s="328"/>
      <c r="AQ114" s="216"/>
      <c r="AR114" s="217"/>
      <c r="AS114" s="217"/>
      <c r="AT114" s="218"/>
      <c r="AU114" s="216"/>
      <c r="AV114" s="217"/>
      <c r="AW114" s="217"/>
      <c r="AX114" s="218"/>
    </row>
    <row r="115" spans="1:50" ht="23.25" customHeight="1" x14ac:dyDescent="0.15">
      <c r="A115" s="438" t="s">
        <v>15</v>
      </c>
      <c r="B115" s="439"/>
      <c r="C115" s="439"/>
      <c r="D115" s="439"/>
      <c r="E115" s="439"/>
      <c r="F115" s="440"/>
      <c r="G115" s="419" t="s">
        <v>16</v>
      </c>
      <c r="H115" s="419"/>
      <c r="I115" s="419"/>
      <c r="J115" s="419"/>
      <c r="K115" s="419"/>
      <c r="L115" s="419"/>
      <c r="M115" s="419"/>
      <c r="N115" s="419"/>
      <c r="O115" s="419"/>
      <c r="P115" s="419"/>
      <c r="Q115" s="419"/>
      <c r="R115" s="419"/>
      <c r="S115" s="419"/>
      <c r="T115" s="419"/>
      <c r="U115" s="419"/>
      <c r="V115" s="419"/>
      <c r="W115" s="419"/>
      <c r="X115" s="420"/>
      <c r="Y115" s="555"/>
      <c r="Z115" s="556"/>
      <c r="AA115" s="557"/>
      <c r="AB115" s="418" t="s">
        <v>11</v>
      </c>
      <c r="AC115" s="419"/>
      <c r="AD115" s="420"/>
      <c r="AE115" s="418" t="s">
        <v>396</v>
      </c>
      <c r="AF115" s="419"/>
      <c r="AG115" s="419"/>
      <c r="AH115" s="420"/>
      <c r="AI115" s="418" t="s">
        <v>394</v>
      </c>
      <c r="AJ115" s="419"/>
      <c r="AK115" s="419"/>
      <c r="AL115" s="420"/>
      <c r="AM115" s="418" t="s">
        <v>423</v>
      </c>
      <c r="AN115" s="419"/>
      <c r="AO115" s="419"/>
      <c r="AP115" s="420"/>
      <c r="AQ115" s="590" t="s">
        <v>438</v>
      </c>
      <c r="AR115" s="591"/>
      <c r="AS115" s="591"/>
      <c r="AT115" s="591"/>
      <c r="AU115" s="591"/>
      <c r="AV115" s="591"/>
      <c r="AW115" s="591"/>
      <c r="AX115" s="592"/>
    </row>
    <row r="116" spans="1:50" ht="22.5" customHeight="1" x14ac:dyDescent="0.15">
      <c r="A116" s="441"/>
      <c r="B116" s="442"/>
      <c r="C116" s="442"/>
      <c r="D116" s="442"/>
      <c r="E116" s="442"/>
      <c r="F116" s="443"/>
      <c r="G116" s="393" t="s">
        <v>583</v>
      </c>
      <c r="H116" s="393"/>
      <c r="I116" s="393"/>
      <c r="J116" s="393"/>
      <c r="K116" s="393"/>
      <c r="L116" s="393"/>
      <c r="M116" s="393"/>
      <c r="N116" s="393"/>
      <c r="O116" s="393"/>
      <c r="P116" s="393"/>
      <c r="Q116" s="393"/>
      <c r="R116" s="393"/>
      <c r="S116" s="393"/>
      <c r="T116" s="393"/>
      <c r="U116" s="393"/>
      <c r="V116" s="393"/>
      <c r="W116" s="393"/>
      <c r="X116" s="393"/>
      <c r="Y116" s="457" t="s">
        <v>15</v>
      </c>
      <c r="Z116" s="458"/>
      <c r="AA116" s="459"/>
      <c r="AB116" s="464" t="s">
        <v>585</v>
      </c>
      <c r="AC116" s="465"/>
      <c r="AD116" s="466"/>
      <c r="AE116" s="328">
        <v>1288</v>
      </c>
      <c r="AF116" s="328"/>
      <c r="AG116" s="328"/>
      <c r="AH116" s="328"/>
      <c r="AI116" s="328">
        <v>1554</v>
      </c>
      <c r="AJ116" s="328"/>
      <c r="AK116" s="328"/>
      <c r="AL116" s="328"/>
      <c r="AM116" s="328">
        <v>1497</v>
      </c>
      <c r="AN116" s="328"/>
      <c r="AO116" s="328"/>
      <c r="AP116" s="328"/>
      <c r="AQ116" s="216">
        <v>1124</v>
      </c>
      <c r="AR116" s="217"/>
      <c r="AS116" s="217"/>
      <c r="AT116" s="217"/>
      <c r="AU116" s="217"/>
      <c r="AV116" s="217"/>
      <c r="AW116" s="217"/>
      <c r="AX116" s="219"/>
    </row>
    <row r="117" spans="1:50" ht="22.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3" t="s">
        <v>49</v>
      </c>
      <c r="Z117" s="448"/>
      <c r="AA117" s="449"/>
      <c r="AB117" s="474" t="s">
        <v>586</v>
      </c>
      <c r="AC117" s="475"/>
      <c r="AD117" s="476"/>
      <c r="AE117" s="553" t="s">
        <v>587</v>
      </c>
      <c r="AF117" s="553"/>
      <c r="AG117" s="553"/>
      <c r="AH117" s="553"/>
      <c r="AI117" s="553" t="s">
        <v>588</v>
      </c>
      <c r="AJ117" s="553"/>
      <c r="AK117" s="553"/>
      <c r="AL117" s="553"/>
      <c r="AM117" s="553" t="s">
        <v>668</v>
      </c>
      <c r="AN117" s="553"/>
      <c r="AO117" s="553"/>
      <c r="AP117" s="553"/>
      <c r="AQ117" s="553" t="s">
        <v>669</v>
      </c>
      <c r="AR117" s="553"/>
      <c r="AS117" s="553"/>
      <c r="AT117" s="553"/>
      <c r="AU117" s="553"/>
      <c r="AV117" s="553"/>
      <c r="AW117" s="553"/>
      <c r="AX117" s="554"/>
    </row>
    <row r="118" spans="1:50" ht="23.25" customHeight="1" x14ac:dyDescent="0.15">
      <c r="A118" s="438" t="s">
        <v>15</v>
      </c>
      <c r="B118" s="439"/>
      <c r="C118" s="439"/>
      <c r="D118" s="439"/>
      <c r="E118" s="439"/>
      <c r="F118" s="440"/>
      <c r="G118" s="419" t="s">
        <v>16</v>
      </c>
      <c r="H118" s="419"/>
      <c r="I118" s="419"/>
      <c r="J118" s="419"/>
      <c r="K118" s="419"/>
      <c r="L118" s="419"/>
      <c r="M118" s="419"/>
      <c r="N118" s="419"/>
      <c r="O118" s="419"/>
      <c r="P118" s="419"/>
      <c r="Q118" s="419"/>
      <c r="R118" s="419"/>
      <c r="S118" s="419"/>
      <c r="T118" s="419"/>
      <c r="U118" s="419"/>
      <c r="V118" s="419"/>
      <c r="W118" s="419"/>
      <c r="X118" s="420"/>
      <c r="Y118" s="555"/>
      <c r="Z118" s="556"/>
      <c r="AA118" s="557"/>
      <c r="AB118" s="418" t="s">
        <v>11</v>
      </c>
      <c r="AC118" s="419"/>
      <c r="AD118" s="420"/>
      <c r="AE118" s="418" t="s">
        <v>396</v>
      </c>
      <c r="AF118" s="419"/>
      <c r="AG118" s="419"/>
      <c r="AH118" s="420"/>
      <c r="AI118" s="418" t="s">
        <v>394</v>
      </c>
      <c r="AJ118" s="419"/>
      <c r="AK118" s="419"/>
      <c r="AL118" s="420"/>
      <c r="AM118" s="418" t="s">
        <v>423</v>
      </c>
      <c r="AN118" s="419"/>
      <c r="AO118" s="419"/>
      <c r="AP118" s="420"/>
      <c r="AQ118" s="590" t="s">
        <v>438</v>
      </c>
      <c r="AR118" s="591"/>
      <c r="AS118" s="591"/>
      <c r="AT118" s="591"/>
      <c r="AU118" s="591"/>
      <c r="AV118" s="591"/>
      <c r="AW118" s="591"/>
      <c r="AX118" s="592"/>
    </row>
    <row r="119" spans="1:50" ht="28.5" customHeight="1" x14ac:dyDescent="0.15">
      <c r="A119" s="441"/>
      <c r="B119" s="442"/>
      <c r="C119" s="442"/>
      <c r="D119" s="442"/>
      <c r="E119" s="442"/>
      <c r="F119" s="443"/>
      <c r="G119" s="393" t="s">
        <v>584</v>
      </c>
      <c r="H119" s="393"/>
      <c r="I119" s="393"/>
      <c r="J119" s="393"/>
      <c r="K119" s="393"/>
      <c r="L119" s="393"/>
      <c r="M119" s="393"/>
      <c r="N119" s="393"/>
      <c r="O119" s="393"/>
      <c r="P119" s="393"/>
      <c r="Q119" s="393"/>
      <c r="R119" s="393"/>
      <c r="S119" s="393"/>
      <c r="T119" s="393"/>
      <c r="U119" s="393"/>
      <c r="V119" s="393"/>
      <c r="W119" s="393"/>
      <c r="X119" s="393"/>
      <c r="Y119" s="457" t="s">
        <v>15</v>
      </c>
      <c r="Z119" s="458"/>
      <c r="AA119" s="459"/>
      <c r="AB119" s="464" t="s">
        <v>585</v>
      </c>
      <c r="AC119" s="465"/>
      <c r="AD119" s="466"/>
      <c r="AE119" s="328">
        <v>27</v>
      </c>
      <c r="AF119" s="328"/>
      <c r="AG119" s="328"/>
      <c r="AH119" s="328"/>
      <c r="AI119" s="328">
        <v>26</v>
      </c>
      <c r="AJ119" s="328"/>
      <c r="AK119" s="328"/>
      <c r="AL119" s="328"/>
      <c r="AM119" s="328">
        <v>27</v>
      </c>
      <c r="AN119" s="328"/>
      <c r="AO119" s="328"/>
      <c r="AP119" s="328"/>
      <c r="AQ119" s="328">
        <v>28</v>
      </c>
      <c r="AR119" s="328"/>
      <c r="AS119" s="328"/>
      <c r="AT119" s="328"/>
      <c r="AU119" s="328"/>
      <c r="AV119" s="328"/>
      <c r="AW119" s="328"/>
      <c r="AX119" s="552"/>
    </row>
    <row r="120" spans="1:50" ht="28.5" customHeight="1" thickBot="1" x14ac:dyDescent="0.2">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3" t="s">
        <v>49</v>
      </c>
      <c r="Z120" s="448"/>
      <c r="AA120" s="449"/>
      <c r="AB120" s="474" t="s">
        <v>586</v>
      </c>
      <c r="AC120" s="475"/>
      <c r="AD120" s="476"/>
      <c r="AE120" s="553" t="s">
        <v>670</v>
      </c>
      <c r="AF120" s="553"/>
      <c r="AG120" s="553"/>
      <c r="AH120" s="553"/>
      <c r="AI120" s="553" t="s">
        <v>589</v>
      </c>
      <c r="AJ120" s="553"/>
      <c r="AK120" s="553"/>
      <c r="AL120" s="553"/>
      <c r="AM120" s="553" t="s">
        <v>671</v>
      </c>
      <c r="AN120" s="553"/>
      <c r="AO120" s="553"/>
      <c r="AP120" s="553"/>
      <c r="AQ120" s="553" t="s">
        <v>672</v>
      </c>
      <c r="AR120" s="553"/>
      <c r="AS120" s="553"/>
      <c r="AT120" s="553"/>
      <c r="AU120" s="553"/>
      <c r="AV120" s="553"/>
      <c r="AW120" s="553"/>
      <c r="AX120" s="554"/>
    </row>
    <row r="121" spans="1:50" ht="23.25" hidden="1" customHeight="1" x14ac:dyDescent="0.15">
      <c r="A121" s="438" t="s">
        <v>15</v>
      </c>
      <c r="B121" s="439"/>
      <c r="C121" s="439"/>
      <c r="D121" s="439"/>
      <c r="E121" s="439"/>
      <c r="F121" s="440"/>
      <c r="G121" s="419" t="s">
        <v>16</v>
      </c>
      <c r="H121" s="419"/>
      <c r="I121" s="419"/>
      <c r="J121" s="419"/>
      <c r="K121" s="419"/>
      <c r="L121" s="419"/>
      <c r="M121" s="419"/>
      <c r="N121" s="419"/>
      <c r="O121" s="419"/>
      <c r="P121" s="419"/>
      <c r="Q121" s="419"/>
      <c r="R121" s="419"/>
      <c r="S121" s="419"/>
      <c r="T121" s="419"/>
      <c r="U121" s="419"/>
      <c r="V121" s="419"/>
      <c r="W121" s="419"/>
      <c r="X121" s="420"/>
      <c r="Y121" s="555"/>
      <c r="Z121" s="556"/>
      <c r="AA121" s="557"/>
      <c r="AB121" s="418" t="s">
        <v>11</v>
      </c>
      <c r="AC121" s="419"/>
      <c r="AD121" s="420"/>
      <c r="AE121" s="418" t="s">
        <v>396</v>
      </c>
      <c r="AF121" s="419"/>
      <c r="AG121" s="419"/>
      <c r="AH121" s="420"/>
      <c r="AI121" s="418" t="s">
        <v>394</v>
      </c>
      <c r="AJ121" s="419"/>
      <c r="AK121" s="419"/>
      <c r="AL121" s="420"/>
      <c r="AM121" s="418" t="s">
        <v>423</v>
      </c>
      <c r="AN121" s="419"/>
      <c r="AO121" s="419"/>
      <c r="AP121" s="420"/>
      <c r="AQ121" s="590" t="s">
        <v>438</v>
      </c>
      <c r="AR121" s="591"/>
      <c r="AS121" s="591"/>
      <c r="AT121" s="591"/>
      <c r="AU121" s="591"/>
      <c r="AV121" s="591"/>
      <c r="AW121" s="591"/>
      <c r="AX121" s="592"/>
    </row>
    <row r="122" spans="1:50" ht="23.25" hidden="1" customHeight="1" x14ac:dyDescent="0.15">
      <c r="A122" s="441"/>
      <c r="B122" s="442"/>
      <c r="C122" s="442"/>
      <c r="D122" s="442"/>
      <c r="E122" s="442"/>
      <c r="F122" s="443"/>
      <c r="G122" s="393" t="s">
        <v>363</v>
      </c>
      <c r="H122" s="393"/>
      <c r="I122" s="393"/>
      <c r="J122" s="393"/>
      <c r="K122" s="393"/>
      <c r="L122" s="393"/>
      <c r="M122" s="393"/>
      <c r="N122" s="393"/>
      <c r="O122" s="393"/>
      <c r="P122" s="393"/>
      <c r="Q122" s="393"/>
      <c r="R122" s="393"/>
      <c r="S122" s="393"/>
      <c r="T122" s="393"/>
      <c r="U122" s="393"/>
      <c r="V122" s="393"/>
      <c r="W122" s="393"/>
      <c r="X122" s="393"/>
      <c r="Y122" s="457" t="s">
        <v>15</v>
      </c>
      <c r="Z122" s="458"/>
      <c r="AA122" s="459"/>
      <c r="AB122" s="464"/>
      <c r="AC122" s="465"/>
      <c r="AD122" s="466"/>
      <c r="AE122" s="328"/>
      <c r="AF122" s="328"/>
      <c r="AG122" s="328"/>
      <c r="AH122" s="328"/>
      <c r="AI122" s="328"/>
      <c r="AJ122" s="328"/>
      <c r="AK122" s="328"/>
      <c r="AL122" s="328"/>
      <c r="AM122" s="328"/>
      <c r="AN122" s="328"/>
      <c r="AO122" s="328"/>
      <c r="AP122" s="328"/>
      <c r="AQ122" s="328"/>
      <c r="AR122" s="328"/>
      <c r="AS122" s="328"/>
      <c r="AT122" s="328"/>
      <c r="AU122" s="328"/>
      <c r="AV122" s="328"/>
      <c r="AW122" s="328"/>
      <c r="AX122" s="552"/>
    </row>
    <row r="123" spans="1:50"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3" t="s">
        <v>49</v>
      </c>
      <c r="Z123" s="448"/>
      <c r="AA123" s="449"/>
      <c r="AB123" s="474" t="s">
        <v>364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9" t="s">
        <v>16</v>
      </c>
      <c r="H124" s="419"/>
      <c r="I124" s="419"/>
      <c r="J124" s="419"/>
      <c r="K124" s="419"/>
      <c r="L124" s="419"/>
      <c r="M124" s="419"/>
      <c r="N124" s="419"/>
      <c r="O124" s="419"/>
      <c r="P124" s="419"/>
      <c r="Q124" s="419"/>
      <c r="R124" s="419"/>
      <c r="S124" s="419"/>
      <c r="T124" s="419"/>
      <c r="U124" s="419"/>
      <c r="V124" s="419"/>
      <c r="W124" s="419"/>
      <c r="X124" s="420"/>
      <c r="Y124" s="555"/>
      <c r="Z124" s="556"/>
      <c r="AA124" s="557"/>
      <c r="AB124" s="418" t="s">
        <v>11</v>
      </c>
      <c r="AC124" s="419"/>
      <c r="AD124" s="420"/>
      <c r="AE124" s="418" t="s">
        <v>396</v>
      </c>
      <c r="AF124" s="419"/>
      <c r="AG124" s="419"/>
      <c r="AH124" s="420"/>
      <c r="AI124" s="418" t="s">
        <v>394</v>
      </c>
      <c r="AJ124" s="419"/>
      <c r="AK124" s="419"/>
      <c r="AL124" s="420"/>
      <c r="AM124" s="418" t="s">
        <v>423</v>
      </c>
      <c r="AN124" s="419"/>
      <c r="AO124" s="419"/>
      <c r="AP124" s="420"/>
      <c r="AQ124" s="590" t="s">
        <v>438</v>
      </c>
      <c r="AR124" s="591"/>
      <c r="AS124" s="591"/>
      <c r="AT124" s="591"/>
      <c r="AU124" s="591"/>
      <c r="AV124" s="591"/>
      <c r="AW124" s="591"/>
      <c r="AX124" s="592"/>
    </row>
    <row r="125" spans="1:50" ht="23.25" hidden="1" customHeight="1" x14ac:dyDescent="0.15">
      <c r="A125" s="441"/>
      <c r="B125" s="442"/>
      <c r="C125" s="442"/>
      <c r="D125" s="442"/>
      <c r="E125" s="442"/>
      <c r="F125" s="443"/>
      <c r="G125" s="393" t="s">
        <v>363</v>
      </c>
      <c r="H125" s="393"/>
      <c r="I125" s="393"/>
      <c r="J125" s="393"/>
      <c r="K125" s="393"/>
      <c r="L125" s="393"/>
      <c r="M125" s="393"/>
      <c r="N125" s="393"/>
      <c r="O125" s="393"/>
      <c r="P125" s="393"/>
      <c r="Q125" s="393"/>
      <c r="R125" s="393"/>
      <c r="S125" s="393"/>
      <c r="T125" s="393"/>
      <c r="U125" s="393"/>
      <c r="V125" s="393"/>
      <c r="W125" s="393"/>
      <c r="X125" s="928"/>
      <c r="Y125" s="457" t="s">
        <v>15</v>
      </c>
      <c r="Z125" s="458"/>
      <c r="AA125" s="459"/>
      <c r="AB125" s="464"/>
      <c r="AC125" s="465"/>
      <c r="AD125" s="466"/>
      <c r="AE125" s="328"/>
      <c r="AF125" s="328"/>
      <c r="AG125" s="328"/>
      <c r="AH125" s="328"/>
      <c r="AI125" s="328"/>
      <c r="AJ125" s="328"/>
      <c r="AK125" s="328"/>
      <c r="AL125" s="328"/>
      <c r="AM125" s="328"/>
      <c r="AN125" s="328"/>
      <c r="AO125" s="328"/>
      <c r="AP125" s="328"/>
      <c r="AQ125" s="328"/>
      <c r="AR125" s="328"/>
      <c r="AS125" s="328"/>
      <c r="AT125" s="328"/>
      <c r="AU125" s="328"/>
      <c r="AV125" s="328"/>
      <c r="AW125" s="328"/>
      <c r="AX125" s="552"/>
    </row>
    <row r="126" spans="1:50"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29"/>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8" t="s">
        <v>396</v>
      </c>
      <c r="AF127" s="419"/>
      <c r="AG127" s="419"/>
      <c r="AH127" s="420"/>
      <c r="AI127" s="418" t="s">
        <v>394</v>
      </c>
      <c r="AJ127" s="419"/>
      <c r="AK127" s="419"/>
      <c r="AL127" s="420"/>
      <c r="AM127" s="418" t="s">
        <v>423</v>
      </c>
      <c r="AN127" s="419"/>
      <c r="AO127" s="419"/>
      <c r="AP127" s="420"/>
      <c r="AQ127" s="590" t="s">
        <v>438</v>
      </c>
      <c r="AR127" s="591"/>
      <c r="AS127" s="591"/>
      <c r="AT127" s="591"/>
      <c r="AU127" s="591"/>
      <c r="AV127" s="591"/>
      <c r="AW127" s="591"/>
      <c r="AX127" s="592"/>
    </row>
    <row r="128" spans="1:50" ht="23.25" hidden="1" customHeight="1" x14ac:dyDescent="0.15">
      <c r="A128" s="441"/>
      <c r="B128" s="442"/>
      <c r="C128" s="442"/>
      <c r="D128" s="442"/>
      <c r="E128" s="442"/>
      <c r="F128" s="443"/>
      <c r="G128" s="393" t="s">
        <v>363</v>
      </c>
      <c r="H128" s="393"/>
      <c r="I128" s="393"/>
      <c r="J128" s="393"/>
      <c r="K128" s="393"/>
      <c r="L128" s="393"/>
      <c r="M128" s="393"/>
      <c r="N128" s="393"/>
      <c r="O128" s="393"/>
      <c r="P128" s="393"/>
      <c r="Q128" s="393"/>
      <c r="R128" s="393"/>
      <c r="S128" s="393"/>
      <c r="T128" s="393"/>
      <c r="U128" s="393"/>
      <c r="V128" s="393"/>
      <c r="W128" s="393"/>
      <c r="X128" s="393"/>
      <c r="Y128" s="457" t="s">
        <v>15</v>
      </c>
      <c r="Z128" s="458"/>
      <c r="AA128" s="459"/>
      <c r="AB128" s="464"/>
      <c r="AC128" s="465"/>
      <c r="AD128" s="466"/>
      <c r="AE128" s="328"/>
      <c r="AF128" s="328"/>
      <c r="AG128" s="328"/>
      <c r="AH128" s="328"/>
      <c r="AI128" s="328"/>
      <c r="AJ128" s="328"/>
      <c r="AK128" s="328"/>
      <c r="AL128" s="328"/>
      <c r="AM128" s="328"/>
      <c r="AN128" s="328"/>
      <c r="AO128" s="328"/>
      <c r="AP128" s="328"/>
      <c r="AQ128" s="328"/>
      <c r="AR128" s="328"/>
      <c r="AS128" s="328"/>
      <c r="AT128" s="328"/>
      <c r="AU128" s="328"/>
      <c r="AV128" s="328"/>
      <c r="AW128" s="328"/>
      <c r="AX128" s="552"/>
    </row>
    <row r="129" spans="1:50"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23.25" customHeight="1" x14ac:dyDescent="0.15">
      <c r="A130" s="187" t="s">
        <v>411</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3.25" customHeight="1" x14ac:dyDescent="0.15">
      <c r="A131" s="188"/>
      <c r="B131" s="185"/>
      <c r="C131" s="179"/>
      <c r="D131" s="185"/>
      <c r="E131" s="173" t="s">
        <v>267</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23.2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23.2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594</v>
      </c>
      <c r="AR133" s="198"/>
      <c r="AS133" s="132" t="s">
        <v>236</v>
      </c>
      <c r="AT133" s="133"/>
      <c r="AU133" s="199">
        <v>2</v>
      </c>
      <c r="AV133" s="199"/>
      <c r="AW133" s="132" t="s">
        <v>181</v>
      </c>
      <c r="AX133" s="194"/>
    </row>
    <row r="134" spans="1:50" ht="28.5" customHeight="1" x14ac:dyDescent="0.15">
      <c r="A134" s="188"/>
      <c r="B134" s="185"/>
      <c r="C134" s="179"/>
      <c r="D134" s="185"/>
      <c r="E134" s="179"/>
      <c r="F134" s="180"/>
      <c r="G134" s="103" t="s">
        <v>592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375</v>
      </c>
      <c r="AC134" s="204"/>
      <c r="AD134" s="204"/>
      <c r="AE134" s="205">
        <v>75.2</v>
      </c>
      <c r="AF134" s="206"/>
      <c r="AG134" s="206"/>
      <c r="AH134" s="206"/>
      <c r="AI134" s="205">
        <v>80.7</v>
      </c>
      <c r="AJ134" s="206"/>
      <c r="AK134" s="206"/>
      <c r="AL134" s="206"/>
      <c r="AM134" s="205"/>
      <c r="AN134" s="206"/>
      <c r="AO134" s="206"/>
      <c r="AP134" s="206"/>
      <c r="AQ134" s="205" t="s">
        <v>568</v>
      </c>
      <c r="AR134" s="206"/>
      <c r="AS134" s="206"/>
      <c r="AT134" s="206"/>
      <c r="AU134" s="205" t="s">
        <v>595</v>
      </c>
      <c r="AV134" s="206"/>
      <c r="AW134" s="206"/>
      <c r="AX134" s="207"/>
    </row>
    <row r="135" spans="1:50" ht="28.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375</v>
      </c>
      <c r="AC135" s="212"/>
      <c r="AD135" s="212"/>
      <c r="AE135" s="205">
        <v>79.900000000000006</v>
      </c>
      <c r="AF135" s="206"/>
      <c r="AG135" s="206"/>
      <c r="AH135" s="206"/>
      <c r="AI135" s="205">
        <v>86.6</v>
      </c>
      <c r="AJ135" s="206"/>
      <c r="AK135" s="206"/>
      <c r="AL135" s="206"/>
      <c r="AM135" s="205">
        <v>93.3</v>
      </c>
      <c r="AN135" s="206"/>
      <c r="AO135" s="206"/>
      <c r="AP135" s="206"/>
      <c r="AQ135" s="205" t="s">
        <v>568</v>
      </c>
      <c r="AR135" s="206"/>
      <c r="AS135" s="206"/>
      <c r="AT135" s="206"/>
      <c r="AU135" s="205">
        <v>100</v>
      </c>
      <c r="AV135" s="206"/>
      <c r="AW135" s="206"/>
      <c r="AX135" s="207"/>
    </row>
    <row r="136" spans="1:50" ht="23.2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23.2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595</v>
      </c>
      <c r="AR137" s="198"/>
      <c r="AS137" s="132" t="s">
        <v>236</v>
      </c>
      <c r="AT137" s="133"/>
      <c r="AU137" s="199"/>
      <c r="AV137" s="199"/>
      <c r="AW137" s="132" t="s">
        <v>181</v>
      </c>
      <c r="AX137" s="194"/>
    </row>
    <row r="138" spans="1:50" ht="28.5" customHeight="1" x14ac:dyDescent="0.15">
      <c r="A138" s="188"/>
      <c r="B138" s="185"/>
      <c r="C138" s="179"/>
      <c r="D138" s="185"/>
      <c r="E138" s="179"/>
      <c r="F138" s="180"/>
      <c r="G138" s="103" t="s">
        <v>593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14</v>
      </c>
      <c r="AC138" s="204"/>
      <c r="AD138" s="204"/>
      <c r="AE138" s="205">
        <v>100</v>
      </c>
      <c r="AF138" s="206"/>
      <c r="AG138" s="206"/>
      <c r="AH138" s="206"/>
      <c r="AI138" s="205"/>
      <c r="AJ138" s="206"/>
      <c r="AK138" s="206"/>
      <c r="AL138" s="206"/>
      <c r="AM138" s="205"/>
      <c r="AN138" s="206"/>
      <c r="AO138" s="206"/>
      <c r="AP138" s="206"/>
      <c r="AQ138" s="205" t="s">
        <v>597</v>
      </c>
      <c r="AR138" s="206"/>
      <c r="AS138" s="206"/>
      <c r="AT138" s="206"/>
      <c r="AU138" s="205" t="s">
        <v>599</v>
      </c>
      <c r="AV138" s="206"/>
      <c r="AW138" s="206"/>
      <c r="AX138" s="207"/>
    </row>
    <row r="139" spans="1:50" ht="28.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596</v>
      </c>
      <c r="AC139" s="212"/>
      <c r="AD139" s="212"/>
      <c r="AE139" s="205">
        <v>100</v>
      </c>
      <c r="AF139" s="206"/>
      <c r="AG139" s="206"/>
      <c r="AH139" s="206"/>
      <c r="AI139" s="205">
        <v>100</v>
      </c>
      <c r="AJ139" s="206"/>
      <c r="AK139" s="206"/>
      <c r="AL139" s="206"/>
      <c r="AM139" s="205">
        <v>100</v>
      </c>
      <c r="AN139" s="206"/>
      <c r="AO139" s="206"/>
      <c r="AP139" s="206"/>
      <c r="AQ139" s="205" t="s">
        <v>598</v>
      </c>
      <c r="AR139" s="206"/>
      <c r="AS139" s="206"/>
      <c r="AT139" s="206"/>
      <c r="AU139" s="205">
        <v>100</v>
      </c>
      <c r="AV139" s="206"/>
      <c r="AW139" s="206"/>
      <c r="AX139" s="207"/>
    </row>
    <row r="140" spans="1:50" ht="23.2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23.2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568</v>
      </c>
      <c r="AR141" s="198"/>
      <c r="AS141" s="132" t="s">
        <v>236</v>
      </c>
      <c r="AT141" s="133"/>
      <c r="AU141" s="199">
        <v>4</v>
      </c>
      <c r="AV141" s="199"/>
      <c r="AW141" s="132" t="s">
        <v>181</v>
      </c>
      <c r="AX141" s="194"/>
    </row>
    <row r="142" spans="1:50" ht="28.5" customHeight="1" x14ac:dyDescent="0.15">
      <c r="A142" s="188"/>
      <c r="B142" s="185"/>
      <c r="C142" s="179"/>
      <c r="D142" s="185"/>
      <c r="E142" s="179"/>
      <c r="F142" s="180"/>
      <c r="G142" s="103" t="s">
        <v>600</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375</v>
      </c>
      <c r="AC142" s="204"/>
      <c r="AD142" s="204"/>
      <c r="AE142" s="205">
        <v>39.299999999999997</v>
      </c>
      <c r="AF142" s="206"/>
      <c r="AG142" s="206"/>
      <c r="AH142" s="206"/>
      <c r="AI142" s="205">
        <v>40.299999999999997</v>
      </c>
      <c r="AJ142" s="206"/>
      <c r="AK142" s="206"/>
      <c r="AL142" s="206"/>
      <c r="AM142" s="205"/>
      <c r="AN142" s="206"/>
      <c r="AO142" s="206"/>
      <c r="AP142" s="206"/>
      <c r="AQ142" s="205" t="s">
        <v>568</v>
      </c>
      <c r="AR142" s="206"/>
      <c r="AS142" s="206"/>
      <c r="AT142" s="206"/>
      <c r="AU142" s="205" t="s">
        <v>595</v>
      </c>
      <c r="AV142" s="206"/>
      <c r="AW142" s="206"/>
      <c r="AX142" s="207"/>
    </row>
    <row r="143" spans="1:50" ht="28.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375</v>
      </c>
      <c r="AC143" s="212"/>
      <c r="AD143" s="212"/>
      <c r="AE143" s="205">
        <v>41.8</v>
      </c>
      <c r="AF143" s="206"/>
      <c r="AG143" s="206"/>
      <c r="AH143" s="206"/>
      <c r="AI143" s="205">
        <v>43.4</v>
      </c>
      <c r="AJ143" s="206"/>
      <c r="AK143" s="206"/>
      <c r="AL143" s="206"/>
      <c r="AM143" s="205">
        <v>45.1</v>
      </c>
      <c r="AN143" s="206"/>
      <c r="AO143" s="206"/>
      <c r="AP143" s="206"/>
      <c r="AQ143" s="205" t="s">
        <v>602</v>
      </c>
      <c r="AR143" s="206"/>
      <c r="AS143" s="206"/>
      <c r="AT143" s="206"/>
      <c r="AU143" s="205">
        <v>50</v>
      </c>
      <c r="AV143" s="206"/>
      <c r="AW143" s="206"/>
      <c r="AX143" s="207"/>
    </row>
    <row r="144" spans="1:50" ht="23.2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23.2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568</v>
      </c>
      <c r="AR145" s="198"/>
      <c r="AS145" s="132" t="s">
        <v>236</v>
      </c>
      <c r="AT145" s="133"/>
      <c r="AU145" s="199">
        <v>30</v>
      </c>
      <c r="AV145" s="199"/>
      <c r="AW145" s="132" t="s">
        <v>181</v>
      </c>
      <c r="AX145" s="194"/>
    </row>
    <row r="146" spans="1:50" ht="28.5" customHeight="1" x14ac:dyDescent="0.15">
      <c r="A146" s="188"/>
      <c r="B146" s="185"/>
      <c r="C146" s="179"/>
      <c r="D146" s="185"/>
      <c r="E146" s="179"/>
      <c r="F146" s="180"/>
      <c r="G146" s="103" t="s">
        <v>601</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603</v>
      </c>
      <c r="AC146" s="204"/>
      <c r="AD146" s="204"/>
      <c r="AE146" s="205">
        <v>38</v>
      </c>
      <c r="AF146" s="206"/>
      <c r="AG146" s="206"/>
      <c r="AH146" s="206"/>
      <c r="AI146" s="205">
        <v>47</v>
      </c>
      <c r="AJ146" s="206"/>
      <c r="AK146" s="206"/>
      <c r="AL146" s="206"/>
      <c r="AM146" s="205" t="s">
        <v>666</v>
      </c>
      <c r="AN146" s="206"/>
      <c r="AO146" s="206"/>
      <c r="AP146" s="206"/>
      <c r="AQ146" s="205" t="s">
        <v>595</v>
      </c>
      <c r="AR146" s="206"/>
      <c r="AS146" s="206"/>
      <c r="AT146" s="206"/>
      <c r="AU146" s="205">
        <v>47</v>
      </c>
      <c r="AV146" s="206"/>
      <c r="AW146" s="206"/>
      <c r="AX146" s="207"/>
    </row>
    <row r="147" spans="1:50" ht="28.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603</v>
      </c>
      <c r="AC147" s="212"/>
      <c r="AD147" s="212"/>
      <c r="AE147" s="205">
        <v>39</v>
      </c>
      <c r="AF147" s="206"/>
      <c r="AG147" s="206"/>
      <c r="AH147" s="206"/>
      <c r="AI147" s="205">
        <v>47</v>
      </c>
      <c r="AJ147" s="206"/>
      <c r="AK147" s="206"/>
      <c r="AL147" s="206"/>
      <c r="AM147" s="205" t="s">
        <v>667</v>
      </c>
      <c r="AN147" s="206"/>
      <c r="AO147" s="206"/>
      <c r="AP147" s="206"/>
      <c r="AQ147" s="205" t="s">
        <v>568</v>
      </c>
      <c r="AR147" s="206"/>
      <c r="AS147" s="206"/>
      <c r="AT147" s="206"/>
      <c r="AU147" s="205">
        <v>47</v>
      </c>
      <c r="AV147" s="206"/>
      <c r="AW147" s="206"/>
      <c r="AX147" s="207"/>
    </row>
    <row r="148" spans="1:50" ht="26.2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26.2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26.2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26.2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4.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4.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4.25" customHeight="1" x14ac:dyDescent="0.15">
      <c r="A154" s="188"/>
      <c r="B154" s="185"/>
      <c r="C154" s="179"/>
      <c r="D154" s="185"/>
      <c r="E154" s="179"/>
      <c r="F154" s="180"/>
      <c r="G154" s="103" t="s">
        <v>673</v>
      </c>
      <c r="H154" s="104"/>
      <c r="I154" s="104"/>
      <c r="J154" s="104"/>
      <c r="K154" s="104"/>
      <c r="L154" s="104"/>
      <c r="M154" s="104"/>
      <c r="N154" s="104"/>
      <c r="O154" s="104"/>
      <c r="P154" s="105"/>
      <c r="Q154" s="124" t="s">
        <v>673</v>
      </c>
      <c r="R154" s="104"/>
      <c r="S154" s="104"/>
      <c r="T154" s="104"/>
      <c r="U154" s="104"/>
      <c r="V154" s="104"/>
      <c r="W154" s="104"/>
      <c r="X154" s="104"/>
      <c r="Y154" s="104"/>
      <c r="Z154" s="104"/>
      <c r="AA154" s="291"/>
      <c r="AB154" s="140" t="s">
        <v>673</v>
      </c>
      <c r="AC154" s="141"/>
      <c r="AD154" s="141"/>
      <c r="AE154" s="146" t="s">
        <v>673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4.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4.2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4.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4.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6.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6.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6.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6.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6.2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6.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6.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6.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6.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6.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6.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6.2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6.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6.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6.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6.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6.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6.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6.2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6.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6.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6.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6.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6.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6.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6.2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6.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6.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3" customHeight="1" x14ac:dyDescent="0.15">
      <c r="A188" s="188"/>
      <c r="B188" s="185"/>
      <c r="C188" s="179"/>
      <c r="D188" s="185"/>
      <c r="E188" s="124"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3"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26.2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26.2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26.2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26.2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26.2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26.2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26.2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26.2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26.2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26.2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26.2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26.2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26.2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26.2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26.2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26.2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26.2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26.2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26.2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26.2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26.2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26.2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6.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6.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6.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6.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6.2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6.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6.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6.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6.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6.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6.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6.2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6.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6.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6.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6.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6.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6.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6.2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6.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6.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6.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6.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6.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6.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6.2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6.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6.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6.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6.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6.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6.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6.2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6.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6.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6.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6.2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6.2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26.2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26.2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26.2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26.2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26.2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26.2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26.2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26.2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26.2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26.2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26.2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26.2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26.2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26.2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26.2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26.2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26.2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26.2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26.2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26.2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26.2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26.2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6.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6.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6.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6.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6.2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6.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6.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6.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6.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6.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6.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6.2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6.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6.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6.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6.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6.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6.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6.2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6.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6.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6.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6.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6.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6.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6.2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6.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6.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6.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6.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6.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6.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6.2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6.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6.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6.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6.2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6.2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26.2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26.2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26.2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26.2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26.2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26.2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26.2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26.2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26.2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26.2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26.2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26.2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26.2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26.2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26.2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26.2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26.2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26.2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26.2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26.2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26.2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26.2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6.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6.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6.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6.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6.2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6.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6.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6.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6.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6.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6.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6.2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6.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6.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6.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6.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6.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6.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6.2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6.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6.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6.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6.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6.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6.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6.2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6.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6.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6.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6.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6.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6.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6.2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6.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6.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6.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6.2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6.2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26.2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26.2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26.2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26.2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26.2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26.2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26.2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26.2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26.2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26.2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26.2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26.2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26.2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26.2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26.2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26.2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26.2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26.2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26.2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26.2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26.2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26.2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6.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6.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6.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6.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6.2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6.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6.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6.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6.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6.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6.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6.2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6.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6.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6.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6.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6.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6.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6.2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6.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6.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6.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6.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6.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6.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6.2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6.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6.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6.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6.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6.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6.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6.2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6.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6.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6.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6.2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6.2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0"/>
      <c r="E430" s="173" t="s">
        <v>404</v>
      </c>
      <c r="F430" s="897"/>
      <c r="G430" s="898" t="s">
        <v>255</v>
      </c>
      <c r="H430" s="122"/>
      <c r="I430" s="122"/>
      <c r="J430" s="899" t="s">
        <v>605</v>
      </c>
      <c r="K430" s="900"/>
      <c r="L430" s="900"/>
      <c r="M430" s="900"/>
      <c r="N430" s="900"/>
      <c r="O430" s="900"/>
      <c r="P430" s="900"/>
      <c r="Q430" s="900"/>
      <c r="R430" s="900"/>
      <c r="S430" s="900"/>
      <c r="T430" s="901"/>
      <c r="U430" s="587" t="s">
        <v>606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20</v>
      </c>
      <c r="AF432" s="199"/>
      <c r="AG432" s="132" t="s">
        <v>236</v>
      </c>
      <c r="AH432" s="133"/>
      <c r="AI432" s="155"/>
      <c r="AJ432" s="155"/>
      <c r="AK432" s="155"/>
      <c r="AL432" s="153"/>
      <c r="AM432" s="155"/>
      <c r="AN432" s="155"/>
      <c r="AO432" s="155"/>
      <c r="AP432" s="153"/>
      <c r="AQ432" s="589" t="s">
        <v>610</v>
      </c>
      <c r="AR432" s="199"/>
      <c r="AS432" s="132" t="s">
        <v>236</v>
      </c>
      <c r="AT432" s="133"/>
      <c r="AU432" s="199"/>
      <c r="AV432" s="199"/>
      <c r="AW432" s="132" t="s">
        <v>181</v>
      </c>
      <c r="AX432" s="194"/>
    </row>
    <row r="433" spans="1:50" ht="23.25" customHeight="1" x14ac:dyDescent="0.15">
      <c r="A433" s="188"/>
      <c r="B433" s="185"/>
      <c r="C433" s="179"/>
      <c r="D433" s="185"/>
      <c r="E433" s="342"/>
      <c r="F433" s="343"/>
      <c r="G433" s="103" t="s">
        <v>607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375</v>
      </c>
      <c r="AC433" s="212"/>
      <c r="AD433" s="212"/>
      <c r="AE433" s="340">
        <v>30</v>
      </c>
      <c r="AF433" s="206"/>
      <c r="AG433" s="206"/>
      <c r="AH433" s="206"/>
      <c r="AI433" s="340"/>
      <c r="AJ433" s="206"/>
      <c r="AK433" s="206"/>
      <c r="AL433" s="206"/>
      <c r="AM433" s="340"/>
      <c r="AN433" s="206"/>
      <c r="AO433" s="206"/>
      <c r="AP433" s="341"/>
      <c r="AQ433" s="340" t="s">
        <v>568</v>
      </c>
      <c r="AR433" s="206"/>
      <c r="AS433" s="206"/>
      <c r="AT433" s="341"/>
      <c r="AU433" s="206" t="s">
        <v>568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375</v>
      </c>
      <c r="AC434" s="204"/>
      <c r="AD434" s="204"/>
      <c r="AE434" s="340">
        <v>30</v>
      </c>
      <c r="AF434" s="206"/>
      <c r="AG434" s="206"/>
      <c r="AH434" s="341"/>
      <c r="AI434" s="340">
        <v>100</v>
      </c>
      <c r="AJ434" s="206"/>
      <c r="AK434" s="206"/>
      <c r="AL434" s="206"/>
      <c r="AM434" s="340">
        <v>100</v>
      </c>
      <c r="AN434" s="206"/>
      <c r="AO434" s="206"/>
      <c r="AP434" s="341"/>
      <c r="AQ434" s="340" t="s">
        <v>611</v>
      </c>
      <c r="AR434" s="206"/>
      <c r="AS434" s="206"/>
      <c r="AT434" s="341"/>
      <c r="AU434" s="206">
        <v>100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40">
        <v>100</v>
      </c>
      <c r="AF435" s="206"/>
      <c r="AG435" s="206"/>
      <c r="AH435" s="341"/>
      <c r="AI435" s="340"/>
      <c r="AJ435" s="206"/>
      <c r="AK435" s="206"/>
      <c r="AL435" s="206"/>
      <c r="AM435" s="340"/>
      <c r="AN435" s="206"/>
      <c r="AO435" s="206"/>
      <c r="AP435" s="341"/>
      <c r="AQ435" s="340" t="s">
        <v>568</v>
      </c>
      <c r="AR435" s="206"/>
      <c r="AS435" s="206"/>
      <c r="AT435" s="341"/>
      <c r="AU435" s="206" t="s">
        <v>611</v>
      </c>
      <c r="AV435" s="206"/>
      <c r="AW435" s="206"/>
      <c r="AX435" s="207"/>
    </row>
    <row r="436" spans="1:50" ht="18.75"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v>16</v>
      </c>
      <c r="AF437" s="199"/>
      <c r="AG437" s="132" t="s">
        <v>236</v>
      </c>
      <c r="AH437" s="133"/>
      <c r="AI437" s="155"/>
      <c r="AJ437" s="155"/>
      <c r="AK437" s="155"/>
      <c r="AL437" s="153"/>
      <c r="AM437" s="155"/>
      <c r="AN437" s="155"/>
      <c r="AO437" s="155"/>
      <c r="AP437" s="153"/>
      <c r="AQ437" s="589" t="s">
        <v>568</v>
      </c>
      <c r="AR437" s="199"/>
      <c r="AS437" s="132" t="s">
        <v>236</v>
      </c>
      <c r="AT437" s="133"/>
      <c r="AU437" s="199"/>
      <c r="AV437" s="199"/>
      <c r="AW437" s="132" t="s">
        <v>181</v>
      </c>
      <c r="AX437" s="194"/>
    </row>
    <row r="438" spans="1:50" ht="23.25" customHeight="1" x14ac:dyDescent="0.15">
      <c r="A438" s="188"/>
      <c r="B438" s="185"/>
      <c r="C438" s="179"/>
      <c r="D438" s="185"/>
      <c r="E438" s="342"/>
      <c r="F438" s="343"/>
      <c r="G438" s="103" t="s">
        <v>608</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375</v>
      </c>
      <c r="AC438" s="212"/>
      <c r="AD438" s="212"/>
      <c r="AE438" s="340">
        <v>99.9</v>
      </c>
      <c r="AF438" s="206"/>
      <c r="AG438" s="206"/>
      <c r="AH438" s="206"/>
      <c r="AI438" s="340"/>
      <c r="AJ438" s="206"/>
      <c r="AK438" s="206"/>
      <c r="AL438" s="206"/>
      <c r="AM438" s="340"/>
      <c r="AN438" s="206"/>
      <c r="AO438" s="206"/>
      <c r="AP438" s="341"/>
      <c r="AQ438" s="340" t="s">
        <v>612</v>
      </c>
      <c r="AR438" s="206"/>
      <c r="AS438" s="206"/>
      <c r="AT438" s="341"/>
      <c r="AU438" s="206" t="s">
        <v>568</v>
      </c>
      <c r="AV438" s="206"/>
      <c r="AW438" s="206"/>
      <c r="AX438" s="207"/>
    </row>
    <row r="439" spans="1:50" ht="23.25"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375</v>
      </c>
      <c r="AC439" s="204"/>
      <c r="AD439" s="204"/>
      <c r="AE439" s="340">
        <v>100</v>
      </c>
      <c r="AF439" s="206"/>
      <c r="AG439" s="206"/>
      <c r="AH439" s="341"/>
      <c r="AI439" s="340">
        <v>100</v>
      </c>
      <c r="AJ439" s="206"/>
      <c r="AK439" s="206"/>
      <c r="AL439" s="206"/>
      <c r="AM439" s="340">
        <v>100</v>
      </c>
      <c r="AN439" s="206"/>
      <c r="AO439" s="206"/>
      <c r="AP439" s="341"/>
      <c r="AQ439" s="340" t="s">
        <v>613</v>
      </c>
      <c r="AR439" s="206"/>
      <c r="AS439" s="206"/>
      <c r="AT439" s="341"/>
      <c r="AU439" s="206">
        <v>100</v>
      </c>
      <c r="AV439" s="206"/>
      <c r="AW439" s="206"/>
      <c r="AX439" s="207"/>
    </row>
    <row r="440" spans="1:50" ht="23.25"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40">
        <v>99.9</v>
      </c>
      <c r="AF440" s="206"/>
      <c r="AG440" s="206"/>
      <c r="AH440" s="341"/>
      <c r="AI440" s="340"/>
      <c r="AJ440" s="206"/>
      <c r="AK440" s="206"/>
      <c r="AL440" s="206"/>
      <c r="AM440" s="340"/>
      <c r="AN440" s="206"/>
      <c r="AO440" s="206"/>
      <c r="AP440" s="341"/>
      <c r="AQ440" s="340" t="s">
        <v>611</v>
      </c>
      <c r="AR440" s="206"/>
      <c r="AS440" s="206"/>
      <c r="AT440" s="341"/>
      <c r="AU440" s="206" t="s">
        <v>611</v>
      </c>
      <c r="AV440" s="206"/>
      <c r="AW440" s="206"/>
      <c r="AX440" s="207"/>
    </row>
    <row r="441" spans="1:50" ht="18.75"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v>24</v>
      </c>
      <c r="AF442" s="199"/>
      <c r="AG442" s="132" t="s">
        <v>236</v>
      </c>
      <c r="AH442" s="133"/>
      <c r="AI442" s="155"/>
      <c r="AJ442" s="155"/>
      <c r="AK442" s="155"/>
      <c r="AL442" s="153"/>
      <c r="AM442" s="155"/>
      <c r="AN442" s="155"/>
      <c r="AO442" s="155"/>
      <c r="AP442" s="153"/>
      <c r="AQ442" s="589" t="s">
        <v>568</v>
      </c>
      <c r="AR442" s="199"/>
      <c r="AS442" s="132" t="s">
        <v>236</v>
      </c>
      <c r="AT442" s="133"/>
      <c r="AU442" s="199">
        <v>4</v>
      </c>
      <c r="AV442" s="199"/>
      <c r="AW442" s="132" t="s">
        <v>181</v>
      </c>
      <c r="AX442" s="194"/>
    </row>
    <row r="443" spans="1:50" ht="23.25" customHeight="1" x14ac:dyDescent="0.15">
      <c r="A443" s="188"/>
      <c r="B443" s="185"/>
      <c r="C443" s="179"/>
      <c r="D443" s="185"/>
      <c r="E443" s="342"/>
      <c r="F443" s="343"/>
      <c r="G443" s="103" t="s">
        <v>609</v>
      </c>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t="s">
        <v>375</v>
      </c>
      <c r="AC443" s="212"/>
      <c r="AD443" s="212"/>
      <c r="AE443" s="340">
        <v>33.5</v>
      </c>
      <c r="AF443" s="206"/>
      <c r="AG443" s="206"/>
      <c r="AH443" s="206"/>
      <c r="AI443" s="340">
        <v>40.299999999999997</v>
      </c>
      <c r="AJ443" s="206"/>
      <c r="AK443" s="206"/>
      <c r="AL443" s="206"/>
      <c r="AM443" s="340"/>
      <c r="AN443" s="206"/>
      <c r="AO443" s="206"/>
      <c r="AP443" s="341"/>
      <c r="AQ443" s="340" t="s">
        <v>568</v>
      </c>
      <c r="AR443" s="206"/>
      <c r="AS443" s="206"/>
      <c r="AT443" s="341"/>
      <c r="AU443" s="206" t="s">
        <v>611</v>
      </c>
      <c r="AV443" s="206"/>
      <c r="AW443" s="206"/>
      <c r="AX443" s="207"/>
    </row>
    <row r="444" spans="1:50" ht="23.25"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t="s">
        <v>375</v>
      </c>
      <c r="AC444" s="204"/>
      <c r="AD444" s="204"/>
      <c r="AE444" s="340">
        <v>33.5</v>
      </c>
      <c r="AF444" s="206"/>
      <c r="AG444" s="206"/>
      <c r="AH444" s="341"/>
      <c r="AI444" s="340">
        <v>45.1</v>
      </c>
      <c r="AJ444" s="206"/>
      <c r="AK444" s="206"/>
      <c r="AL444" s="206"/>
      <c r="AM444" s="340">
        <v>46.7</v>
      </c>
      <c r="AN444" s="206"/>
      <c r="AO444" s="206"/>
      <c r="AP444" s="341"/>
      <c r="AQ444" s="340" t="s">
        <v>568</v>
      </c>
      <c r="AR444" s="206"/>
      <c r="AS444" s="206"/>
      <c r="AT444" s="341"/>
      <c r="AU444" s="206">
        <v>50</v>
      </c>
      <c r="AV444" s="206"/>
      <c r="AW444" s="206"/>
      <c r="AX444" s="207"/>
    </row>
    <row r="445" spans="1:50" ht="23.25"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40">
        <v>100</v>
      </c>
      <c r="AF445" s="206"/>
      <c r="AG445" s="206"/>
      <c r="AH445" s="341"/>
      <c r="AI445" s="340">
        <v>92.9</v>
      </c>
      <c r="AJ445" s="206"/>
      <c r="AK445" s="206"/>
      <c r="AL445" s="206"/>
      <c r="AM445" s="340"/>
      <c r="AN445" s="206"/>
      <c r="AO445" s="206"/>
      <c r="AP445" s="341"/>
      <c r="AQ445" s="340" t="s">
        <v>568</v>
      </c>
      <c r="AR445" s="206"/>
      <c r="AS445" s="206"/>
      <c r="AT445" s="341"/>
      <c r="AU445" s="206" t="s">
        <v>611</v>
      </c>
      <c r="AV445" s="206"/>
      <c r="AW445" s="206"/>
      <c r="AX445" s="207"/>
    </row>
    <row r="446" spans="1:50" ht="26.2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26.2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6.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6.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6.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26.2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26.2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6.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6.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6.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26.2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26.2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6.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6.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6.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t="s">
        <v>660</v>
      </c>
      <c r="AF462" s="199"/>
      <c r="AG462" s="132" t="s">
        <v>236</v>
      </c>
      <c r="AH462" s="133"/>
      <c r="AI462" s="155"/>
      <c r="AJ462" s="155"/>
      <c r="AK462" s="155"/>
      <c r="AL462" s="153"/>
      <c r="AM462" s="155"/>
      <c r="AN462" s="155"/>
      <c r="AO462" s="155"/>
      <c r="AP462" s="153"/>
      <c r="AQ462" s="589" t="s">
        <v>654</v>
      </c>
      <c r="AR462" s="199"/>
      <c r="AS462" s="132" t="s">
        <v>236</v>
      </c>
      <c r="AT462" s="133"/>
      <c r="AU462" s="199" t="s">
        <v>664</v>
      </c>
      <c r="AV462" s="199"/>
      <c r="AW462" s="132" t="s">
        <v>181</v>
      </c>
      <c r="AX462" s="194"/>
    </row>
    <row r="463" spans="1:50" ht="23.25" customHeight="1" x14ac:dyDescent="0.15">
      <c r="A463" s="188"/>
      <c r="B463" s="185"/>
      <c r="C463" s="179"/>
      <c r="D463" s="185"/>
      <c r="E463" s="342"/>
      <c r="F463" s="343"/>
      <c r="G463" s="103" t="s">
        <v>655</v>
      </c>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t="s">
        <v>659</v>
      </c>
      <c r="AC463" s="212"/>
      <c r="AD463" s="212"/>
      <c r="AE463" s="340" t="s">
        <v>660</v>
      </c>
      <c r="AF463" s="206"/>
      <c r="AG463" s="206"/>
      <c r="AH463" s="206"/>
      <c r="AI463" s="340" t="s">
        <v>654</v>
      </c>
      <c r="AJ463" s="206"/>
      <c r="AK463" s="206"/>
      <c r="AL463" s="206"/>
      <c r="AM463" s="340" t="s">
        <v>654</v>
      </c>
      <c r="AN463" s="206"/>
      <c r="AO463" s="206"/>
      <c r="AP463" s="341"/>
      <c r="AQ463" s="340" t="s">
        <v>663</v>
      </c>
      <c r="AR463" s="206"/>
      <c r="AS463" s="206"/>
      <c r="AT463" s="341"/>
      <c r="AU463" s="206" t="s">
        <v>655</v>
      </c>
      <c r="AV463" s="206"/>
      <c r="AW463" s="206"/>
      <c r="AX463" s="207"/>
    </row>
    <row r="464" spans="1:50" ht="23.25"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t="s">
        <v>655</v>
      </c>
      <c r="AC464" s="204"/>
      <c r="AD464" s="204"/>
      <c r="AE464" s="340" t="s">
        <v>654</v>
      </c>
      <c r="AF464" s="206"/>
      <c r="AG464" s="206"/>
      <c r="AH464" s="341"/>
      <c r="AI464" s="340" t="s">
        <v>655</v>
      </c>
      <c r="AJ464" s="206"/>
      <c r="AK464" s="206"/>
      <c r="AL464" s="206"/>
      <c r="AM464" s="340" t="s">
        <v>655</v>
      </c>
      <c r="AN464" s="206"/>
      <c r="AO464" s="206"/>
      <c r="AP464" s="341"/>
      <c r="AQ464" s="340" t="s">
        <v>655</v>
      </c>
      <c r="AR464" s="206"/>
      <c r="AS464" s="206"/>
      <c r="AT464" s="341"/>
      <c r="AU464" s="206" t="s">
        <v>663</v>
      </c>
      <c r="AV464" s="206"/>
      <c r="AW464" s="206"/>
      <c r="AX464" s="207"/>
    </row>
    <row r="465" spans="1:50" ht="23.25"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40" t="s">
        <v>661</v>
      </c>
      <c r="AF465" s="206"/>
      <c r="AG465" s="206"/>
      <c r="AH465" s="341"/>
      <c r="AI465" s="340" t="s">
        <v>654</v>
      </c>
      <c r="AJ465" s="206"/>
      <c r="AK465" s="206"/>
      <c r="AL465" s="206"/>
      <c r="AM465" s="340" t="s">
        <v>662</v>
      </c>
      <c r="AN465" s="206"/>
      <c r="AO465" s="206"/>
      <c r="AP465" s="341"/>
      <c r="AQ465" s="340" t="s">
        <v>655</v>
      </c>
      <c r="AR465" s="206"/>
      <c r="AS465" s="206"/>
      <c r="AT465" s="341"/>
      <c r="AU465" s="206" t="s">
        <v>665</v>
      </c>
      <c r="AV465" s="206"/>
      <c r="AW465" s="206"/>
      <c r="AX465" s="207"/>
    </row>
    <row r="466" spans="1:50" ht="26.2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26.2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6.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6.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6.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26.2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26.2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6.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6.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6.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26.2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26.2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6.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6.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6.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614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68.2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565</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6" t="s">
        <v>565</v>
      </c>
      <c r="AE703" s="327"/>
      <c r="AF703" s="327"/>
      <c r="AG703" s="100" t="s">
        <v>618</v>
      </c>
      <c r="AH703" s="101"/>
      <c r="AI703" s="101"/>
      <c r="AJ703" s="101"/>
      <c r="AK703" s="101"/>
      <c r="AL703" s="101"/>
      <c r="AM703" s="101"/>
      <c r="AN703" s="101"/>
      <c r="AO703" s="101"/>
      <c r="AP703" s="101"/>
      <c r="AQ703" s="101"/>
      <c r="AR703" s="101"/>
      <c r="AS703" s="101"/>
      <c r="AT703" s="101"/>
      <c r="AU703" s="101"/>
      <c r="AV703" s="101"/>
      <c r="AW703" s="101"/>
      <c r="AX703" s="102"/>
    </row>
    <row r="704" spans="1:50" ht="50.2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565</v>
      </c>
      <c r="AE704" s="782"/>
      <c r="AF704" s="782"/>
      <c r="AG704" s="166" t="s">
        <v>619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565</v>
      </c>
      <c r="AE705" s="714"/>
      <c r="AF705" s="714"/>
      <c r="AG705" s="124" t="s">
        <v>620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615</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615</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31.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565</v>
      </c>
      <c r="AE708" s="604"/>
      <c r="AF708" s="604"/>
      <c r="AG708" s="741" t="s">
        <v>621</v>
      </c>
      <c r="AH708" s="742"/>
      <c r="AI708" s="742"/>
      <c r="AJ708" s="742"/>
      <c r="AK708" s="742"/>
      <c r="AL708" s="742"/>
      <c r="AM708" s="742"/>
      <c r="AN708" s="742"/>
      <c r="AO708" s="742"/>
      <c r="AP708" s="742"/>
      <c r="AQ708" s="742"/>
      <c r="AR708" s="742"/>
      <c r="AS708" s="742"/>
      <c r="AT708" s="742"/>
      <c r="AU708" s="742"/>
      <c r="AV708" s="742"/>
      <c r="AW708" s="742"/>
      <c r="AX708" s="743"/>
    </row>
    <row r="709" spans="1:50" ht="43.5" customHeight="1" x14ac:dyDescent="0.15">
      <c r="A709" s="641"/>
      <c r="B709" s="643"/>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622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616</v>
      </c>
      <c r="AE710" s="327"/>
      <c r="AF710" s="327"/>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33.7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6" t="s">
        <v>565</v>
      </c>
      <c r="AE711" s="327"/>
      <c r="AF711" s="327"/>
      <c r="AG711" s="100" t="s">
        <v>623</v>
      </c>
      <c r="AH711" s="101"/>
      <c r="AI711" s="101"/>
      <c r="AJ711" s="101"/>
      <c r="AK711" s="101"/>
      <c r="AL711" s="101"/>
      <c r="AM711" s="101"/>
      <c r="AN711" s="101"/>
      <c r="AO711" s="101"/>
      <c r="AP711" s="101"/>
      <c r="AQ711" s="101"/>
      <c r="AR711" s="101"/>
      <c r="AS711" s="101"/>
      <c r="AT711" s="101"/>
      <c r="AU711" s="101"/>
      <c r="AV711" s="101"/>
      <c r="AW711" s="101"/>
      <c r="AX711" s="102"/>
    </row>
    <row r="712" spans="1:50" ht="33.75" customHeight="1" x14ac:dyDescent="0.15">
      <c r="A712" s="641"/>
      <c r="B712" s="643"/>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1" t="s">
        <v>565</v>
      </c>
      <c r="AE712" s="782"/>
      <c r="AF712" s="782"/>
      <c r="AG712" s="809" t="s">
        <v>658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70" t="s">
        <v>351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6" t="s">
        <v>616</v>
      </c>
      <c r="AE713" s="327"/>
      <c r="AF713" s="662"/>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616</v>
      </c>
      <c r="AE714" s="807"/>
      <c r="AF714" s="808"/>
      <c r="AG714" s="735" t="s">
        <v>566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565</v>
      </c>
      <c r="AE715" s="604"/>
      <c r="AF715" s="655"/>
      <c r="AG715" s="741" t="s">
        <v>624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565</v>
      </c>
      <c r="AE716" s="626"/>
      <c r="AF716" s="626"/>
      <c r="AG716" s="100" t="s">
        <v>625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626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627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616</v>
      </c>
      <c r="AE719" s="604"/>
      <c r="AF719" s="604"/>
      <c r="AG719" s="124" t="s">
        <v>611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35.25" customHeight="1" x14ac:dyDescent="0.15">
      <c r="A726" s="639" t="s">
        <v>48</v>
      </c>
      <c r="B726" s="801"/>
      <c r="C726" s="814" t="s">
        <v>53</v>
      </c>
      <c r="D726" s="836"/>
      <c r="E726" s="836"/>
      <c r="F726" s="837"/>
      <c r="G726" s="576" t="s">
        <v>628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5.25" customHeight="1" thickBot="1" x14ac:dyDescent="0.2">
      <c r="A727" s="802"/>
      <c r="B727" s="803"/>
      <c r="C727" s="747" t="s">
        <v>57</v>
      </c>
      <c r="D727" s="748"/>
      <c r="E727" s="748"/>
      <c r="F727" s="749"/>
      <c r="G727" s="574" t="s">
        <v>629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1"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8.75" customHeight="1" thickBot="1" x14ac:dyDescent="0.2">
      <c r="A729" s="633" t="s">
        <v>675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1"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8.75" customHeight="1" thickBot="1" x14ac:dyDescent="0.2">
      <c r="A731" s="798" t="s">
        <v>138</v>
      </c>
      <c r="B731" s="799"/>
      <c r="C731" s="799"/>
      <c r="D731" s="799"/>
      <c r="E731" s="800"/>
      <c r="F731" s="728" t="s">
        <v>676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1"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8.75" customHeight="1" thickBot="1" x14ac:dyDescent="0.2">
      <c r="A733" s="672" t="s">
        <v>138</v>
      </c>
      <c r="B733" s="673"/>
      <c r="C733" s="673"/>
      <c r="D733" s="673"/>
      <c r="E733" s="674"/>
      <c r="F733" s="636" t="s">
        <v>677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1"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8.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407</v>
      </c>
      <c r="B737" s="209"/>
      <c r="C737" s="209"/>
      <c r="D737" s="210"/>
      <c r="E737" s="994" t="s">
        <v>630</v>
      </c>
      <c r="F737" s="994"/>
      <c r="G737" s="994"/>
      <c r="H737" s="994"/>
      <c r="I737" s="994"/>
      <c r="J737" s="994"/>
      <c r="K737" s="994"/>
      <c r="L737" s="994"/>
      <c r="M737" s="994"/>
      <c r="N737" s="365" t="s">
        <v>402</v>
      </c>
      <c r="O737" s="365"/>
      <c r="P737" s="365"/>
      <c r="Q737" s="365"/>
      <c r="R737" s="994" t="s">
        <v>632</v>
      </c>
      <c r="S737" s="994"/>
      <c r="T737" s="994"/>
      <c r="U737" s="994"/>
      <c r="V737" s="994"/>
      <c r="W737" s="994"/>
      <c r="X737" s="994"/>
      <c r="Y737" s="994"/>
      <c r="Z737" s="994"/>
      <c r="AA737" s="365" t="s">
        <v>401</v>
      </c>
      <c r="AB737" s="365"/>
      <c r="AC737" s="365"/>
      <c r="AD737" s="365"/>
      <c r="AE737" s="994" t="s">
        <v>634</v>
      </c>
      <c r="AF737" s="994"/>
      <c r="AG737" s="994"/>
      <c r="AH737" s="994"/>
      <c r="AI737" s="994"/>
      <c r="AJ737" s="994"/>
      <c r="AK737" s="994"/>
      <c r="AL737" s="994"/>
      <c r="AM737" s="994"/>
      <c r="AN737" s="365" t="s">
        <v>400</v>
      </c>
      <c r="AO737" s="365"/>
      <c r="AP737" s="365"/>
      <c r="AQ737" s="365"/>
      <c r="AR737" s="1000" t="s">
        <v>636</v>
      </c>
      <c r="AS737" s="1001"/>
      <c r="AT737" s="1001"/>
      <c r="AU737" s="1001"/>
      <c r="AV737" s="1001"/>
      <c r="AW737" s="1001"/>
      <c r="AX737" s="1002"/>
      <c r="AY737" s="88"/>
      <c r="AZ737" s="88"/>
    </row>
    <row r="738" spans="1:52" ht="24.75" customHeight="1" x14ac:dyDescent="0.15">
      <c r="A738" s="993" t="s">
        <v>399</v>
      </c>
      <c r="B738" s="209"/>
      <c r="C738" s="209"/>
      <c r="D738" s="210"/>
      <c r="E738" s="994" t="s">
        <v>631</v>
      </c>
      <c r="F738" s="994"/>
      <c r="G738" s="994"/>
      <c r="H738" s="994"/>
      <c r="I738" s="994"/>
      <c r="J738" s="994"/>
      <c r="K738" s="994"/>
      <c r="L738" s="994"/>
      <c r="M738" s="994"/>
      <c r="N738" s="365" t="s">
        <v>398</v>
      </c>
      <c r="O738" s="365"/>
      <c r="P738" s="365"/>
      <c r="Q738" s="365"/>
      <c r="R738" s="994" t="s">
        <v>633</v>
      </c>
      <c r="S738" s="994"/>
      <c r="T738" s="994"/>
      <c r="U738" s="994"/>
      <c r="V738" s="994"/>
      <c r="W738" s="994"/>
      <c r="X738" s="994"/>
      <c r="Y738" s="994"/>
      <c r="Z738" s="994"/>
      <c r="AA738" s="365" t="s">
        <v>397</v>
      </c>
      <c r="AB738" s="365"/>
      <c r="AC738" s="365"/>
      <c r="AD738" s="365"/>
      <c r="AE738" s="994" t="s">
        <v>635</v>
      </c>
      <c r="AF738" s="994"/>
      <c r="AG738" s="994"/>
      <c r="AH738" s="994"/>
      <c r="AI738" s="994"/>
      <c r="AJ738" s="994"/>
      <c r="AK738" s="994"/>
      <c r="AL738" s="994"/>
      <c r="AM738" s="994"/>
      <c r="AN738" s="365" t="s">
        <v>396</v>
      </c>
      <c r="AO738" s="365"/>
      <c r="AP738" s="365"/>
      <c r="AQ738" s="365"/>
      <c r="AR738" s="1000" t="s">
        <v>637</v>
      </c>
      <c r="AS738" s="1001"/>
      <c r="AT738" s="1001"/>
      <c r="AU738" s="1001"/>
      <c r="AV738" s="1001"/>
      <c r="AW738" s="1001"/>
      <c r="AX738" s="1002"/>
    </row>
    <row r="739" spans="1:52" ht="24.75" customHeight="1" x14ac:dyDescent="0.15">
      <c r="A739" s="993" t="s">
        <v>395</v>
      </c>
      <c r="B739" s="209"/>
      <c r="C739" s="209"/>
      <c r="D739" s="210"/>
      <c r="E739" s="994" t="s">
        <v>638</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56" t="s">
        <v>419</v>
      </c>
      <c r="B740" s="957"/>
      <c r="C740" s="957"/>
      <c r="D740" s="958"/>
      <c r="E740" s="959" t="s">
        <v>639</v>
      </c>
      <c r="F740" s="960"/>
      <c r="G740" s="960"/>
      <c r="H740" s="92" t="str">
        <f>IF(E740="", "", "(")</f>
        <v>(</v>
      </c>
      <c r="I740" s="960"/>
      <c r="J740" s="960"/>
      <c r="K740" s="92" t="str">
        <f>IF(OR(I740="　", I740=""), "", "-")</f>
        <v/>
      </c>
      <c r="L740" s="961">
        <v>361</v>
      </c>
      <c r="M740" s="961"/>
      <c r="N740" s="93" t="str">
        <f>IF(O740="", "", "-")</f>
        <v/>
      </c>
      <c r="O740" s="94"/>
      <c r="P740" s="93" t="str">
        <f>IF(E740="", "", ")")</f>
        <v>)</v>
      </c>
      <c r="Q740" s="959"/>
      <c r="R740" s="960"/>
      <c r="S740" s="960"/>
      <c r="T740" s="92" t="str">
        <f>IF(Q740="", "", "(")</f>
        <v/>
      </c>
      <c r="U740" s="960"/>
      <c r="V740" s="960"/>
      <c r="W740" s="92" t="str">
        <f>IF(OR(U740="　", U740=""), "", "-")</f>
        <v/>
      </c>
      <c r="X740" s="961"/>
      <c r="Y740" s="961"/>
      <c r="Z740" s="93" t="str">
        <f>IF(AA740="", "", "-")</f>
        <v/>
      </c>
      <c r="AA740" s="94"/>
      <c r="AB740" s="93" t="str">
        <f>IF(Q740="", "", ")")</f>
        <v/>
      </c>
      <c r="AC740" s="959"/>
      <c r="AD740" s="960"/>
      <c r="AE740" s="960"/>
      <c r="AF740" s="92" t="str">
        <f>IF(AC740="", "", "(")</f>
        <v/>
      </c>
      <c r="AG740" s="960"/>
      <c r="AH740" s="960"/>
      <c r="AI740" s="92" t="str">
        <f>IF(OR(AG740="　", AG740=""), "", "-")</f>
        <v/>
      </c>
      <c r="AJ740" s="961"/>
      <c r="AK740" s="961"/>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3" t="s">
        <v>388</v>
      </c>
      <c r="B741" s="614"/>
      <c r="C741" s="614"/>
      <c r="D741" s="614"/>
      <c r="E741" s="614"/>
      <c r="F741" s="615"/>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990"/>
      <c r="H742" s="991"/>
      <c r="I742" s="991"/>
      <c r="J742" s="991"/>
      <c r="K742" s="991"/>
      <c r="L742" s="991"/>
      <c r="M742" s="991"/>
      <c r="N742" s="991"/>
      <c r="O742" s="991"/>
      <c r="P742" s="991"/>
      <c r="Q742" s="991"/>
      <c r="R742" s="991"/>
      <c r="S742" s="991"/>
      <c r="T742" s="991"/>
      <c r="U742" s="991"/>
      <c r="V742" s="991"/>
      <c r="W742" s="991"/>
      <c r="X742" s="991"/>
      <c r="Y742" s="991"/>
      <c r="Z742" s="991"/>
      <c r="AA742" s="991"/>
      <c r="AB742" s="991"/>
      <c r="AC742" s="991"/>
      <c r="AD742" s="991"/>
      <c r="AE742" s="991"/>
      <c r="AF742" s="991"/>
      <c r="AG742" s="991"/>
      <c r="AH742" s="991"/>
      <c r="AI742" s="991"/>
      <c r="AJ742" s="991"/>
      <c r="AK742" s="991"/>
      <c r="AL742" s="991"/>
      <c r="AM742" s="991"/>
      <c r="AN742" s="991"/>
      <c r="AO742" s="991"/>
      <c r="AP742" s="991"/>
      <c r="AQ742" s="991"/>
      <c r="AR742" s="991"/>
      <c r="AS742" s="991"/>
      <c r="AT742" s="991"/>
      <c r="AU742" s="991"/>
      <c r="AV742" s="991"/>
      <c r="AW742" s="991"/>
      <c r="AX742" s="992"/>
    </row>
    <row r="743" spans="1:52" ht="9.75" customHeight="1" x14ac:dyDescent="0.15">
      <c r="A743" s="613"/>
      <c r="B743" s="614"/>
      <c r="C743" s="614"/>
      <c r="D743" s="614"/>
      <c r="E743" s="614"/>
      <c r="F743" s="615"/>
      <c r="G743" s="990"/>
      <c r="H743" s="991"/>
      <c r="I743" s="991"/>
      <c r="J743" s="991"/>
      <c r="K743" s="991"/>
      <c r="L743" s="991"/>
      <c r="M743" s="991"/>
      <c r="N743" s="991"/>
      <c r="O743" s="991"/>
      <c r="P743" s="991"/>
      <c r="Q743" s="991"/>
      <c r="R743" s="991"/>
      <c r="S743" s="991"/>
      <c r="T743" s="991"/>
      <c r="U743" s="991"/>
      <c r="V743" s="991"/>
      <c r="W743" s="991"/>
      <c r="X743" s="991"/>
      <c r="Y743" s="991"/>
      <c r="Z743" s="991"/>
      <c r="AA743" s="991"/>
      <c r="AB743" s="991"/>
      <c r="AC743" s="991"/>
      <c r="AD743" s="991"/>
      <c r="AE743" s="991"/>
      <c r="AF743" s="991"/>
      <c r="AG743" s="991"/>
      <c r="AH743" s="991"/>
      <c r="AI743" s="991"/>
      <c r="AJ743" s="991"/>
      <c r="AK743" s="991"/>
      <c r="AL743" s="991"/>
      <c r="AM743" s="991"/>
      <c r="AN743" s="991"/>
      <c r="AO743" s="991"/>
      <c r="AP743" s="991"/>
      <c r="AQ743" s="991"/>
      <c r="AR743" s="991"/>
      <c r="AS743" s="991"/>
      <c r="AT743" s="991"/>
      <c r="AU743" s="991"/>
      <c r="AV743" s="991"/>
      <c r="AW743" s="991"/>
      <c r="AX743" s="992"/>
    </row>
    <row r="744" spans="1:52" ht="9.75" customHeight="1" x14ac:dyDescent="0.15">
      <c r="A744" s="613"/>
      <c r="B744" s="614"/>
      <c r="C744" s="614"/>
      <c r="D744" s="614"/>
      <c r="E744" s="614"/>
      <c r="F744" s="615"/>
      <c r="G744" s="990"/>
      <c r="H744" s="991"/>
      <c r="I744" s="991"/>
      <c r="J744" s="991"/>
      <c r="K744" s="991"/>
      <c r="L744" s="991"/>
      <c r="M744" s="991"/>
      <c r="N744" s="991"/>
      <c r="O744" s="991"/>
      <c r="P744" s="991"/>
      <c r="Q744" s="991"/>
      <c r="R744" s="991"/>
      <c r="S744" s="991"/>
      <c r="T744" s="991"/>
      <c r="U744" s="991"/>
      <c r="V744" s="991"/>
      <c r="W744" s="991"/>
      <c r="X744" s="991"/>
      <c r="Y744" s="991"/>
      <c r="Z744" s="991"/>
      <c r="AA744" s="991"/>
      <c r="AB744" s="991"/>
      <c r="AC744" s="991"/>
      <c r="AD744" s="991"/>
      <c r="AE744" s="991"/>
      <c r="AF744" s="991"/>
      <c r="AG744" s="991"/>
      <c r="AH744" s="991"/>
      <c r="AI744" s="991"/>
      <c r="AJ744" s="991"/>
      <c r="AK744" s="991"/>
      <c r="AL744" s="991"/>
      <c r="AM744" s="991"/>
      <c r="AN744" s="991"/>
      <c r="AO744" s="991"/>
      <c r="AP744" s="991"/>
      <c r="AQ744" s="991"/>
      <c r="AR744" s="991"/>
      <c r="AS744" s="991"/>
      <c r="AT744" s="991"/>
      <c r="AU744" s="991"/>
      <c r="AV744" s="991"/>
      <c r="AW744" s="991"/>
      <c r="AX744" s="992"/>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4.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6.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9"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75" customHeight="1" x14ac:dyDescent="0.15">
      <c r="A780" s="627" t="s">
        <v>390</v>
      </c>
      <c r="B780" s="628"/>
      <c r="C780" s="628"/>
      <c r="D780" s="628"/>
      <c r="E780" s="628"/>
      <c r="F780" s="629"/>
      <c r="G780" s="594" t="s">
        <v>652</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653</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36.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36.75" customHeight="1" x14ac:dyDescent="0.15">
      <c r="A782" s="630"/>
      <c r="B782" s="631"/>
      <c r="C782" s="631"/>
      <c r="D782" s="631"/>
      <c r="E782" s="631"/>
      <c r="F782" s="632"/>
      <c r="G782" s="669" t="s">
        <v>640</v>
      </c>
      <c r="H782" s="670"/>
      <c r="I782" s="670"/>
      <c r="J782" s="670"/>
      <c r="K782" s="671"/>
      <c r="L782" s="663" t="s">
        <v>641</v>
      </c>
      <c r="M782" s="664"/>
      <c r="N782" s="664"/>
      <c r="O782" s="664"/>
      <c r="P782" s="664"/>
      <c r="Q782" s="664"/>
      <c r="R782" s="664"/>
      <c r="S782" s="664"/>
      <c r="T782" s="664"/>
      <c r="U782" s="664"/>
      <c r="V782" s="664"/>
      <c r="W782" s="664"/>
      <c r="X782" s="665"/>
      <c r="Y782" s="388">
        <v>1.2</v>
      </c>
      <c r="Z782" s="389"/>
      <c r="AA782" s="389"/>
      <c r="AB782" s="804"/>
      <c r="AC782" s="669"/>
      <c r="AD782" s="670"/>
      <c r="AE782" s="670"/>
      <c r="AF782" s="670"/>
      <c r="AG782" s="671"/>
      <c r="AH782" s="663"/>
      <c r="AI782" s="664"/>
      <c r="AJ782" s="664"/>
      <c r="AK782" s="664"/>
      <c r="AL782" s="664"/>
      <c r="AM782" s="664"/>
      <c r="AN782" s="664"/>
      <c r="AO782" s="664"/>
      <c r="AP782" s="664"/>
      <c r="AQ782" s="664"/>
      <c r="AR782" s="664"/>
      <c r="AS782" s="664"/>
      <c r="AT782" s="665"/>
      <c r="AU782" s="388"/>
      <c r="AV782" s="389"/>
      <c r="AW782" s="389"/>
      <c r="AX782" s="390"/>
    </row>
    <row r="783" spans="1:50" ht="18"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18"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18"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18"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18"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18"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18"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18"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18"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3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1.2</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8"/>
      <c r="Z795" s="389"/>
      <c r="AA795" s="389"/>
      <c r="AB795" s="804"/>
      <c r="AC795" s="669"/>
      <c r="AD795" s="670"/>
      <c r="AE795" s="670"/>
      <c r="AF795" s="670"/>
      <c r="AG795" s="671"/>
      <c r="AH795" s="663"/>
      <c r="AI795" s="664"/>
      <c r="AJ795" s="664"/>
      <c r="AK795" s="664"/>
      <c r="AL795" s="664"/>
      <c r="AM795" s="664"/>
      <c r="AN795" s="664"/>
      <c r="AO795" s="664"/>
      <c r="AP795" s="664"/>
      <c r="AQ795" s="664"/>
      <c r="AR795" s="664"/>
      <c r="AS795" s="664"/>
      <c r="AT795" s="665"/>
      <c r="AU795" s="388"/>
      <c r="AV795" s="389"/>
      <c r="AW795" s="389"/>
      <c r="AX795" s="390"/>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8"/>
      <c r="Z808" s="389"/>
      <c r="AA808" s="389"/>
      <c r="AB808" s="804"/>
      <c r="AC808" s="669"/>
      <c r="AD808" s="670"/>
      <c r="AE808" s="670"/>
      <c r="AF808" s="670"/>
      <c r="AG808" s="671"/>
      <c r="AH808" s="663"/>
      <c r="AI808" s="664"/>
      <c r="AJ808" s="664"/>
      <c r="AK808" s="664"/>
      <c r="AL808" s="664"/>
      <c r="AM808" s="664"/>
      <c r="AN808" s="664"/>
      <c r="AO808" s="664"/>
      <c r="AP808" s="664"/>
      <c r="AQ808" s="664"/>
      <c r="AR808" s="664"/>
      <c r="AS808" s="664"/>
      <c r="AT808" s="665"/>
      <c r="AU808" s="388"/>
      <c r="AV808" s="389"/>
      <c r="AW808" s="389"/>
      <c r="AX808" s="390"/>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8"/>
      <c r="Z821" s="389"/>
      <c r="AA821" s="389"/>
      <c r="AB821" s="804"/>
      <c r="AC821" s="669"/>
      <c r="AD821" s="670"/>
      <c r="AE821" s="670"/>
      <c r="AF821" s="670"/>
      <c r="AG821" s="671"/>
      <c r="AH821" s="663"/>
      <c r="AI821" s="664"/>
      <c r="AJ821" s="664"/>
      <c r="AK821" s="664"/>
      <c r="AL821" s="664"/>
      <c r="AM821" s="664"/>
      <c r="AN821" s="664"/>
      <c r="AO821" s="664"/>
      <c r="AP821" s="664"/>
      <c r="AQ821" s="664"/>
      <c r="AR821" s="664"/>
      <c r="AS821" s="664"/>
      <c r="AT821" s="665"/>
      <c r="AU821" s="388"/>
      <c r="AV821" s="389"/>
      <c r="AW821" s="389"/>
      <c r="AX821" s="390"/>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t="s">
        <v>642</v>
      </c>
      <c r="D838" s="347"/>
      <c r="E838" s="347"/>
      <c r="F838" s="347"/>
      <c r="G838" s="347"/>
      <c r="H838" s="347"/>
      <c r="I838" s="347"/>
      <c r="J838" s="348">
        <v>1011001013468</v>
      </c>
      <c r="K838" s="349"/>
      <c r="L838" s="349"/>
      <c r="M838" s="349"/>
      <c r="N838" s="349"/>
      <c r="O838" s="349"/>
      <c r="P838" s="350" t="s">
        <v>641</v>
      </c>
      <c r="Q838" s="350"/>
      <c r="R838" s="350"/>
      <c r="S838" s="350"/>
      <c r="T838" s="350"/>
      <c r="U838" s="350"/>
      <c r="V838" s="350"/>
      <c r="W838" s="350"/>
      <c r="X838" s="350"/>
      <c r="Y838" s="351">
        <v>1.2</v>
      </c>
      <c r="Z838" s="352"/>
      <c r="AA838" s="352"/>
      <c r="AB838" s="353"/>
      <c r="AC838" s="363" t="s">
        <v>382</v>
      </c>
      <c r="AD838" s="371"/>
      <c r="AE838" s="371"/>
      <c r="AF838" s="371"/>
      <c r="AG838" s="371"/>
      <c r="AH838" s="372" t="s">
        <v>566</v>
      </c>
      <c r="AI838" s="373"/>
      <c r="AJ838" s="373"/>
      <c r="AK838" s="373"/>
      <c r="AL838" s="357">
        <v>100</v>
      </c>
      <c r="AM838" s="358"/>
      <c r="AN838" s="358"/>
      <c r="AO838" s="359"/>
      <c r="AP838" s="360" t="s">
        <v>566</v>
      </c>
      <c r="AQ838" s="360"/>
      <c r="AR838" s="360"/>
      <c r="AS838" s="360"/>
      <c r="AT838" s="360"/>
      <c r="AU838" s="360"/>
      <c r="AV838" s="360"/>
      <c r="AW838" s="360"/>
      <c r="AX838" s="360"/>
    </row>
    <row r="839" spans="1:50" ht="30" customHeight="1" x14ac:dyDescent="0.15">
      <c r="A839" s="376">
        <v>2</v>
      </c>
      <c r="B839" s="376">
        <v>1</v>
      </c>
      <c r="C839" s="347" t="s">
        <v>643</v>
      </c>
      <c r="D839" s="347"/>
      <c r="E839" s="347"/>
      <c r="F839" s="347"/>
      <c r="G839" s="347"/>
      <c r="H839" s="347"/>
      <c r="I839" s="347"/>
      <c r="J839" s="348">
        <v>1012301009957</v>
      </c>
      <c r="K839" s="349"/>
      <c r="L839" s="349"/>
      <c r="M839" s="349"/>
      <c r="N839" s="349"/>
      <c r="O839" s="349"/>
      <c r="P839" s="350" t="s">
        <v>645</v>
      </c>
      <c r="Q839" s="350"/>
      <c r="R839" s="350"/>
      <c r="S839" s="350"/>
      <c r="T839" s="350"/>
      <c r="U839" s="350"/>
      <c r="V839" s="350"/>
      <c r="W839" s="350"/>
      <c r="X839" s="350"/>
      <c r="Y839" s="351">
        <v>0.3</v>
      </c>
      <c r="Z839" s="352"/>
      <c r="AA839" s="352"/>
      <c r="AB839" s="353"/>
      <c r="AC839" s="363" t="s">
        <v>648</v>
      </c>
      <c r="AD839" s="363"/>
      <c r="AE839" s="363"/>
      <c r="AF839" s="363"/>
      <c r="AG839" s="363"/>
      <c r="AH839" s="372" t="s">
        <v>566</v>
      </c>
      <c r="AI839" s="373"/>
      <c r="AJ839" s="373"/>
      <c r="AK839" s="373"/>
      <c r="AL839" s="357">
        <v>100</v>
      </c>
      <c r="AM839" s="358"/>
      <c r="AN839" s="358"/>
      <c r="AO839" s="359"/>
      <c r="AP839" s="360" t="s">
        <v>566</v>
      </c>
      <c r="AQ839" s="360"/>
      <c r="AR839" s="360"/>
      <c r="AS839" s="360"/>
      <c r="AT839" s="360"/>
      <c r="AU839" s="360"/>
      <c r="AV839" s="360"/>
      <c r="AW839" s="360"/>
      <c r="AX839" s="360"/>
    </row>
    <row r="840" spans="1:50" ht="30" customHeight="1" x14ac:dyDescent="0.15">
      <c r="A840" s="376">
        <v>3</v>
      </c>
      <c r="B840" s="376">
        <v>1</v>
      </c>
      <c r="C840" s="361" t="s">
        <v>678</v>
      </c>
      <c r="D840" s="347"/>
      <c r="E840" s="347"/>
      <c r="F840" s="347"/>
      <c r="G840" s="347"/>
      <c r="H840" s="347"/>
      <c r="I840" s="347"/>
      <c r="J840" s="348">
        <v>6010001021699</v>
      </c>
      <c r="K840" s="349"/>
      <c r="L840" s="349"/>
      <c r="M840" s="349"/>
      <c r="N840" s="349"/>
      <c r="O840" s="349"/>
      <c r="P840" s="362" t="s">
        <v>646</v>
      </c>
      <c r="Q840" s="350"/>
      <c r="R840" s="350"/>
      <c r="S840" s="350"/>
      <c r="T840" s="350"/>
      <c r="U840" s="350"/>
      <c r="V840" s="350"/>
      <c r="W840" s="350"/>
      <c r="X840" s="350"/>
      <c r="Y840" s="351">
        <v>0.1</v>
      </c>
      <c r="Z840" s="352"/>
      <c r="AA840" s="352"/>
      <c r="AB840" s="353"/>
      <c r="AC840" s="363" t="s">
        <v>648</v>
      </c>
      <c r="AD840" s="363"/>
      <c r="AE840" s="363"/>
      <c r="AF840" s="363"/>
      <c r="AG840" s="363"/>
      <c r="AH840" s="355" t="s">
        <v>654</v>
      </c>
      <c r="AI840" s="356"/>
      <c r="AJ840" s="356"/>
      <c r="AK840" s="356"/>
      <c r="AL840" s="357">
        <v>100</v>
      </c>
      <c r="AM840" s="358"/>
      <c r="AN840" s="358"/>
      <c r="AO840" s="359"/>
      <c r="AP840" s="360" t="s">
        <v>656</v>
      </c>
      <c r="AQ840" s="360"/>
      <c r="AR840" s="360"/>
      <c r="AS840" s="360"/>
      <c r="AT840" s="360"/>
      <c r="AU840" s="360"/>
      <c r="AV840" s="360"/>
      <c r="AW840" s="360"/>
      <c r="AX840" s="360"/>
    </row>
    <row r="841" spans="1:50" ht="30" customHeight="1" x14ac:dyDescent="0.15">
      <c r="A841" s="376">
        <v>4</v>
      </c>
      <c r="B841" s="376">
        <v>1</v>
      </c>
      <c r="C841" s="361" t="s">
        <v>644</v>
      </c>
      <c r="D841" s="347"/>
      <c r="E841" s="347"/>
      <c r="F841" s="347"/>
      <c r="G841" s="347"/>
      <c r="H841" s="347"/>
      <c r="I841" s="347"/>
      <c r="J841" s="348">
        <v>6010405003434</v>
      </c>
      <c r="K841" s="349"/>
      <c r="L841" s="349"/>
      <c r="M841" s="349"/>
      <c r="N841" s="349"/>
      <c r="O841" s="349"/>
      <c r="P841" s="362" t="s">
        <v>647</v>
      </c>
      <c r="Q841" s="350"/>
      <c r="R841" s="350"/>
      <c r="S841" s="350"/>
      <c r="T841" s="350"/>
      <c r="U841" s="350"/>
      <c r="V841" s="350"/>
      <c r="W841" s="350"/>
      <c r="X841" s="350"/>
      <c r="Y841" s="351">
        <v>0</v>
      </c>
      <c r="Z841" s="352"/>
      <c r="AA841" s="352"/>
      <c r="AB841" s="353"/>
      <c r="AC841" s="363" t="s">
        <v>648</v>
      </c>
      <c r="AD841" s="363"/>
      <c r="AE841" s="363"/>
      <c r="AF841" s="363"/>
      <c r="AG841" s="363"/>
      <c r="AH841" s="355" t="s">
        <v>655</v>
      </c>
      <c r="AI841" s="356"/>
      <c r="AJ841" s="356"/>
      <c r="AK841" s="356"/>
      <c r="AL841" s="357">
        <v>100</v>
      </c>
      <c r="AM841" s="358"/>
      <c r="AN841" s="358"/>
      <c r="AO841" s="359"/>
      <c r="AP841" s="360" t="s">
        <v>657</v>
      </c>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t="s">
        <v>566</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t="s">
        <v>566</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t="s">
        <v>566</v>
      </c>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t="s">
        <v>566</v>
      </c>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568</v>
      </c>
      <c r="F1103" s="375"/>
      <c r="G1103" s="375"/>
      <c r="H1103" s="375"/>
      <c r="I1103" s="375"/>
      <c r="J1103" s="348" t="s">
        <v>649</v>
      </c>
      <c r="K1103" s="349"/>
      <c r="L1103" s="349"/>
      <c r="M1103" s="349"/>
      <c r="N1103" s="349"/>
      <c r="O1103" s="349"/>
      <c r="P1103" s="362" t="s">
        <v>650</v>
      </c>
      <c r="Q1103" s="350"/>
      <c r="R1103" s="350"/>
      <c r="S1103" s="350"/>
      <c r="T1103" s="350"/>
      <c r="U1103" s="350"/>
      <c r="V1103" s="350"/>
      <c r="W1103" s="350"/>
      <c r="X1103" s="350"/>
      <c r="Y1103" s="351" t="s">
        <v>611</v>
      </c>
      <c r="Z1103" s="352"/>
      <c r="AA1103" s="352"/>
      <c r="AB1103" s="353"/>
      <c r="AC1103" s="354"/>
      <c r="AD1103" s="354"/>
      <c r="AE1103" s="354"/>
      <c r="AF1103" s="354"/>
      <c r="AG1103" s="354"/>
      <c r="AH1103" s="355" t="s">
        <v>568</v>
      </c>
      <c r="AI1103" s="356"/>
      <c r="AJ1103" s="356"/>
      <c r="AK1103" s="356"/>
      <c r="AL1103" s="357" t="s">
        <v>651</v>
      </c>
      <c r="AM1103" s="358"/>
      <c r="AN1103" s="358"/>
      <c r="AO1103" s="359"/>
      <c r="AP1103" s="360" t="s">
        <v>611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7">
    <mergeCell ref="G742:AX74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3">
    <cfRule type="expression" dxfId="2793" priority="13885">
      <formula>IF(RIGHT(TEXT(Y783,"0.#"),1)=".",FALSE,TRUE)</formula>
    </cfRule>
    <cfRule type="expression" dxfId="2792" priority="13886">
      <formula>IF(RIGHT(TEXT(Y783,"0.#"),1)=".",TRUE,FALSE)</formula>
    </cfRule>
  </conditionalFormatting>
  <conditionalFormatting sqref="Y792">
    <cfRule type="expression" dxfId="2791" priority="13881">
      <formula>IF(RIGHT(TEXT(Y792,"0.#"),1)=".",FALSE,TRUE)</formula>
    </cfRule>
    <cfRule type="expression" dxfId="2790" priority="13882">
      <formula>IF(RIGHT(TEXT(Y792,"0.#"),1)=".",TRUE,FALSE)</formula>
    </cfRule>
  </conditionalFormatting>
  <conditionalFormatting sqref="Y823:Y830 Y821 Y810:Y817 Y808 Y797:Y804 Y795">
    <cfRule type="expression" dxfId="2789" priority="13663">
      <formula>IF(RIGHT(TEXT(Y795,"0.#"),1)=".",FALSE,TRUE)</formula>
    </cfRule>
    <cfRule type="expression" dxfId="2788" priority="13664">
      <formula>IF(RIGHT(TEXT(Y795,"0.#"),1)=".",TRUE,FALSE)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4:Y791 Y782">
    <cfRule type="expression" dxfId="2781" priority="13687">
      <formula>IF(RIGHT(TEXT(Y782,"0.#"),1)=".",FALSE,TRUE)</formula>
    </cfRule>
    <cfRule type="expression" dxfId="2780" priority="13688">
      <formula>IF(RIGHT(TEXT(Y782,"0.#"),1)=".",TRUE,FALSE)</formula>
    </cfRule>
  </conditionalFormatting>
  <conditionalFormatting sqref="AU783">
    <cfRule type="expression" dxfId="2779" priority="13685">
      <formula>IF(RIGHT(TEXT(AU783,"0.#"),1)=".",FALSE,TRUE)</formula>
    </cfRule>
    <cfRule type="expression" dxfId="2778" priority="13686">
      <formula>IF(RIGHT(TEXT(AU783,"0.#"),1)=".",TRUE,FALSE)</formula>
    </cfRule>
  </conditionalFormatting>
  <conditionalFormatting sqref="AU792">
    <cfRule type="expression" dxfId="2777" priority="13683">
      <formula>IF(RIGHT(TEXT(AU792,"0.#"),1)=".",FALSE,TRUE)</formula>
    </cfRule>
    <cfRule type="expression" dxfId="2776" priority="13684">
      <formula>IF(RIGHT(TEXT(AU792,"0.#"),1)=".",TRUE,FALSE)</formula>
    </cfRule>
  </conditionalFormatting>
  <conditionalFormatting sqref="AU784:AU791 AU782">
    <cfRule type="expression" dxfId="2775" priority="13681">
      <formula>IF(RIGHT(TEXT(AU782,"0.#"),1)=".",FALSE,TRUE)</formula>
    </cfRule>
    <cfRule type="expression" dxfId="2774" priority="13682">
      <formula>IF(RIGHT(TEXT(AU782,"0.#"),1)=".",TRUE,FALSE)</formula>
    </cfRule>
  </conditionalFormatting>
  <conditionalFormatting sqref="Y822 Y809 Y796">
    <cfRule type="expression" dxfId="2773" priority="13667">
      <formula>IF(RIGHT(TEXT(Y796,"0.#"),1)=".",FALSE,TRUE)</formula>
    </cfRule>
    <cfRule type="expression" dxfId="2772" priority="13668">
      <formula>IF(RIGHT(TEXT(Y796,"0.#"),1)=".",TRUE,FALSE)</formula>
    </cfRule>
  </conditionalFormatting>
  <conditionalFormatting sqref="Y831 Y818 Y805">
    <cfRule type="expression" dxfId="2771" priority="13665">
      <formula>IF(RIGHT(TEXT(Y805,"0.#"),1)=".",FALSE,TRUE)</formula>
    </cfRule>
    <cfRule type="expression" dxfId="2770" priority="13666">
      <formula>IF(RIGHT(TEXT(Y805,"0.#"),1)=".",TRUE,FALSE)</formula>
    </cfRule>
  </conditionalFormatting>
  <conditionalFormatting sqref="AU822 AU809 AU796">
    <cfRule type="expression" dxfId="2769" priority="13661">
      <formula>IF(RIGHT(TEXT(AU796,"0.#"),1)=".",FALSE,TRUE)</formula>
    </cfRule>
    <cfRule type="expression" dxfId="2768" priority="13662">
      <formula>IF(RIGHT(TEXT(AU796,"0.#"),1)=".",TRUE,FALSE)</formula>
    </cfRule>
  </conditionalFormatting>
  <conditionalFormatting sqref="AU831 AU818 AU805">
    <cfRule type="expression" dxfId="2767" priority="13659">
      <formula>IF(RIGHT(TEXT(AU805,"0.#"),1)=".",FALSE,TRUE)</formula>
    </cfRule>
    <cfRule type="expression" dxfId="2766" priority="13660">
      <formula>IF(RIGHT(TEXT(AU805,"0.#"),1)=".",TRUE,FALSE)</formula>
    </cfRule>
  </conditionalFormatting>
  <conditionalFormatting sqref="AU823:AU830 AU821 AU810:AU817 AU808 AU797:AU804 AU795">
    <cfRule type="expression" dxfId="2765" priority="13657">
      <formula>IF(RIGHT(TEXT(AU795,"0.#"),1)=".",FALSE,TRUE)</formula>
    </cfRule>
    <cfRule type="expression" dxfId="2764" priority="13658">
      <formula>IF(RIGHT(TEXT(AU795,"0.#"),1)=".",TRUE,FALSE)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0:AO867">
    <cfRule type="expression" dxfId="2505" priority="6635">
      <formula>IF(AND(AL840&gt;=0, RIGHT(TEXT(AL840,"0.#"),1)&lt;&gt;"."),TRUE,FALSE)</formula>
    </cfRule>
    <cfRule type="expression" dxfId="2504" priority="6636">
      <formula>IF(AND(AL840&gt;=0, RIGHT(TEXT(AL840,"0.#"),1)="."),TRUE,FALSE)</formula>
    </cfRule>
    <cfRule type="expression" dxfId="2503" priority="6637">
      <formula>IF(AND(AL840&lt;0, RIGHT(TEXT(AL840,"0.#"),1)&lt;&gt;"."),TRUE,FALSE)</formula>
    </cfRule>
    <cfRule type="expression" dxfId="2502" priority="6638">
      <formula>IF(AND(AL840&lt;0, RIGHT(TEXT(AL840,"0.#"),1)="."),TRUE,FALSE)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0:Y867">
    <cfRule type="expression" dxfId="2431" priority="2963">
      <formula>IF(RIGHT(TEXT(Y840,"0.#"),1)=".",FALSE,TRUE)</formula>
    </cfRule>
    <cfRule type="expression" dxfId="2430" priority="2964">
      <formula>IF(RIGHT(TEXT(Y840,"0.#"),1)=".",TRUE,FALSE)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3:AO1132">
    <cfRule type="expression" dxfId="2401" priority="2869">
      <formula>IF(AND(AL1103&gt;=0, RIGHT(TEXT(AL1103,"0.#"),1)&lt;&gt;"."),TRUE,FALSE)</formula>
    </cfRule>
    <cfRule type="expression" dxfId="2400" priority="2870">
      <formula>IF(AND(AL1103&gt;=0, RIGHT(TEXT(AL1103,"0.#"),1)="."),TRUE,FALSE)</formula>
    </cfRule>
    <cfRule type="expression" dxfId="2399" priority="2871">
      <formula>IF(AND(AL1103&lt;0, RIGHT(TEXT(AL1103,"0.#"),1)&lt;&gt;"."),TRUE,FALSE)</formula>
    </cfRule>
    <cfRule type="expression" dxfId="2398" priority="2872">
      <formula>IF(AND(AL1103&lt;0, RIGHT(TEXT(AL1103,"0.#"),1)="."),TRUE,FALSE)</formula>
    </cfRule>
  </conditionalFormatting>
  <conditionalFormatting sqref="Y1103:Y1132">
    <cfRule type="expression" dxfId="2397" priority="2867">
      <formula>IF(RIGHT(TEXT(Y1103,"0.#"),1)=".",FALSE,TRUE)</formula>
    </cfRule>
    <cfRule type="expression" dxfId="2396" priority="2868">
      <formula>IF(RIGHT(TEXT(Y1103,"0.#"),1)=".",TRUE,FALSE)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8:AO839">
    <cfRule type="expression" dxfId="2387" priority="2821">
      <formula>IF(AND(AL838&gt;=0, RIGHT(TEXT(AL838,"0.#"),1)&lt;&gt;"."),TRUE,FALSE)</formula>
    </cfRule>
    <cfRule type="expression" dxfId="2386" priority="2822">
      <formula>IF(AND(AL838&gt;=0, RIGHT(TEXT(AL838,"0.#"),1)="."),TRUE,FALSE)</formula>
    </cfRule>
    <cfRule type="expression" dxfId="2385" priority="2823">
      <formula>IF(AND(AL838&lt;0, RIGHT(TEXT(AL838,"0.#"),1)&lt;&gt;"."),TRUE,FALSE)</formula>
    </cfRule>
    <cfRule type="expression" dxfId="2384" priority="2824">
      <formula>IF(AND(AL838&lt;0, RIGHT(TEXT(AL838,"0.#"),1)="."),TRUE,FALSE)</formula>
    </cfRule>
  </conditionalFormatting>
  <conditionalFormatting sqref="Y838:Y839">
    <cfRule type="expression" dxfId="2383" priority="2819">
      <formula>IF(RIGHT(TEXT(Y838,"0.#"),1)=".",FALSE,TRUE)</formula>
    </cfRule>
    <cfRule type="expression" dxfId="2382" priority="2820">
      <formula>IF(RIGHT(TEXT(Y838,"0.#"),1)=".",TRUE,FALSE)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3:Y900">
    <cfRule type="expression" dxfId="2065" priority="2079">
      <formula>IF(RIGHT(TEXT(Y873,"0.#"),1)=".",FALSE,TRUE)</formula>
    </cfRule>
    <cfRule type="expression" dxfId="2064" priority="2080">
      <formula>IF(RIGHT(TEXT(Y873,"0.#"),1)=".",TRUE,FALSE)</formula>
    </cfRule>
  </conditionalFormatting>
  <conditionalFormatting sqref="Y871:Y872">
    <cfRule type="expression" dxfId="2063" priority="2073">
      <formula>IF(RIGHT(TEXT(Y871,"0.#"),1)=".",FALSE,TRUE)</formula>
    </cfRule>
    <cfRule type="expression" dxfId="2062" priority="2074">
      <formula>IF(RIGHT(TEXT(Y871,"0.#"),1)=".",TRUE,FALSE)</formula>
    </cfRule>
  </conditionalFormatting>
  <conditionalFormatting sqref="Y906:Y933">
    <cfRule type="expression" dxfId="2061" priority="2067">
      <formula>IF(RIGHT(TEXT(Y906,"0.#"),1)=".",FALSE,TRUE)</formula>
    </cfRule>
    <cfRule type="expression" dxfId="2060" priority="2068">
      <formula>IF(RIGHT(TEXT(Y906,"0.#"),1)=".",TRUE,FALSE)</formula>
    </cfRule>
  </conditionalFormatting>
  <conditionalFormatting sqref="Y904:Y905">
    <cfRule type="expression" dxfId="2059" priority="2061">
      <formula>IF(RIGHT(TEXT(Y904,"0.#"),1)=".",FALSE,TRUE)</formula>
    </cfRule>
    <cfRule type="expression" dxfId="2058" priority="2062">
      <formula>IF(RIGHT(TEXT(Y904,"0.#"),1)=".",TRUE,FALSE)</formula>
    </cfRule>
  </conditionalFormatting>
  <conditionalFormatting sqref="Y939:Y966">
    <cfRule type="expression" dxfId="2057" priority="2055">
      <formula>IF(RIGHT(TEXT(Y939,"0.#"),1)=".",FALSE,TRUE)</formula>
    </cfRule>
    <cfRule type="expression" dxfId="2056" priority="2056">
      <formula>IF(RIGHT(TEXT(Y939,"0.#"),1)=".",TRUE,FALSE)</formula>
    </cfRule>
  </conditionalFormatting>
  <conditionalFormatting sqref="Y937:Y938">
    <cfRule type="expression" dxfId="2055" priority="2049">
      <formula>IF(RIGHT(TEXT(Y937,"0.#"),1)=".",FALSE,TRUE)</formula>
    </cfRule>
    <cfRule type="expression" dxfId="2054" priority="2050">
      <formula>IF(RIGHT(TEXT(Y937,"0.#"),1)=".",TRUE,FALSE)</formula>
    </cfRule>
  </conditionalFormatting>
  <conditionalFormatting sqref="Y972:Y999">
    <cfRule type="expression" dxfId="2053" priority="2043">
      <formula>IF(RIGHT(TEXT(Y972,"0.#"),1)=".",FALSE,TRUE)</formula>
    </cfRule>
    <cfRule type="expression" dxfId="2052" priority="2044">
      <formula>IF(RIGHT(TEXT(Y972,"0.#"),1)=".",TRUE,FALSE)</formula>
    </cfRule>
  </conditionalFormatting>
  <conditionalFormatting sqref="Y970:Y971">
    <cfRule type="expression" dxfId="2051" priority="2037">
      <formula>IF(RIGHT(TEXT(Y970,"0.#"),1)=".",FALSE,TRUE)</formula>
    </cfRule>
    <cfRule type="expression" dxfId="2050" priority="2038">
      <formula>IF(RIGHT(TEXT(Y970,"0.#"),1)=".",TRUE,FALSE)</formula>
    </cfRule>
  </conditionalFormatting>
  <conditionalFormatting sqref="Y1005:Y1032">
    <cfRule type="expression" dxfId="2049" priority="2031">
      <formula>IF(RIGHT(TEXT(Y1005,"0.#"),1)=".",FALSE,TRUE)</formula>
    </cfRule>
    <cfRule type="expression" dxfId="2048" priority="2032">
      <formula>IF(RIGHT(TEXT(Y1005,"0.#"),1)=".",TRUE,FALSE)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5:P27">
    <cfRule type="expression" dxfId="2039" priority="2301">
      <formula>IF(RIGHT(TEXT(P25,"0.#"),1)=".",FALSE,TRUE)</formula>
    </cfRule>
    <cfRule type="expression" dxfId="2038" priority="2302">
      <formula>IF(RIGHT(TEXT(P25,"0.#"),1)=".",TRUE,FALSE)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P24:V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3" manualBreakCount="3">
    <brk id="120"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30" sqref="AE30:AH3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4" t="s">
        <v>146</v>
      </c>
      <c r="H2" s="435"/>
      <c r="I2" s="435"/>
      <c r="J2" s="435"/>
      <c r="K2" s="435"/>
      <c r="L2" s="435"/>
      <c r="M2" s="435"/>
      <c r="N2" s="435"/>
      <c r="O2" s="515"/>
      <c r="P2" s="434" t="s">
        <v>59</v>
      </c>
      <c r="Q2" s="435"/>
      <c r="R2" s="435"/>
      <c r="S2" s="435"/>
      <c r="T2" s="435"/>
      <c r="U2" s="435"/>
      <c r="V2" s="435"/>
      <c r="W2" s="435"/>
      <c r="X2" s="515"/>
      <c r="Y2" s="1032"/>
      <c r="Z2" s="828"/>
      <c r="AA2" s="829"/>
      <c r="AB2" s="1036" t="s">
        <v>11</v>
      </c>
      <c r="AC2" s="1037"/>
      <c r="AD2" s="1038"/>
      <c r="AE2" s="248" t="s">
        <v>396</v>
      </c>
      <c r="AF2" s="248"/>
      <c r="AG2" s="248"/>
      <c r="AH2" s="248"/>
      <c r="AI2" s="248" t="s">
        <v>394</v>
      </c>
      <c r="AJ2" s="248"/>
      <c r="AK2" s="248"/>
      <c r="AL2" s="248"/>
      <c r="AM2" s="248" t="s">
        <v>423</v>
      </c>
      <c r="AN2" s="248"/>
      <c r="AO2" s="248"/>
      <c r="AP2" s="242"/>
      <c r="AQ2" s="158" t="s">
        <v>235</v>
      </c>
      <c r="AR2" s="129"/>
      <c r="AS2" s="129"/>
      <c r="AT2" s="130"/>
      <c r="AU2" s="535" t="s">
        <v>134</v>
      </c>
      <c r="AV2" s="535"/>
      <c r="AW2" s="535"/>
      <c r="AX2" s="536"/>
    </row>
    <row r="3" spans="1:50" ht="18.75" customHeight="1" x14ac:dyDescent="0.15">
      <c r="A3" s="400"/>
      <c r="B3" s="401"/>
      <c r="C3" s="401"/>
      <c r="D3" s="401"/>
      <c r="E3" s="401"/>
      <c r="F3" s="402"/>
      <c r="G3" s="416"/>
      <c r="H3" s="398"/>
      <c r="I3" s="398"/>
      <c r="J3" s="398"/>
      <c r="K3" s="398"/>
      <c r="L3" s="398"/>
      <c r="M3" s="398"/>
      <c r="N3" s="398"/>
      <c r="O3" s="417"/>
      <c r="P3" s="437"/>
      <c r="Q3" s="398"/>
      <c r="R3" s="398"/>
      <c r="S3" s="398"/>
      <c r="T3" s="398"/>
      <c r="U3" s="398"/>
      <c r="V3" s="398"/>
      <c r="W3" s="398"/>
      <c r="X3" s="417"/>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3"/>
      <c r="H4" s="1009"/>
      <c r="I4" s="1009"/>
      <c r="J4" s="1009"/>
      <c r="K4" s="1009"/>
      <c r="L4" s="1009"/>
      <c r="M4" s="1009"/>
      <c r="N4" s="1009"/>
      <c r="O4" s="1010"/>
      <c r="P4" s="104"/>
      <c r="Q4" s="1017"/>
      <c r="R4" s="1017"/>
      <c r="S4" s="1017"/>
      <c r="T4" s="1017"/>
      <c r="U4" s="1017"/>
      <c r="V4" s="1017"/>
      <c r="W4" s="1017"/>
      <c r="X4" s="1018"/>
      <c r="Y4" s="1027" t="s">
        <v>12</v>
      </c>
      <c r="Z4" s="1028"/>
      <c r="AA4" s="1029"/>
      <c r="AB4" s="463"/>
      <c r="AC4" s="1031"/>
      <c r="AD4" s="103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8" t="s">
        <v>54</v>
      </c>
      <c r="Z5" s="1024"/>
      <c r="AA5" s="1025"/>
      <c r="AB5" s="525"/>
      <c r="AC5" s="1030"/>
      <c r="AD5" s="103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182</v>
      </c>
      <c r="AC6" s="1026"/>
      <c r="AD6" s="102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4" t="s">
        <v>146</v>
      </c>
      <c r="H9" s="435"/>
      <c r="I9" s="435"/>
      <c r="J9" s="435"/>
      <c r="K9" s="435"/>
      <c r="L9" s="435"/>
      <c r="M9" s="435"/>
      <c r="N9" s="435"/>
      <c r="O9" s="515"/>
      <c r="P9" s="434" t="s">
        <v>59</v>
      </c>
      <c r="Q9" s="435"/>
      <c r="R9" s="435"/>
      <c r="S9" s="435"/>
      <c r="T9" s="435"/>
      <c r="U9" s="435"/>
      <c r="V9" s="435"/>
      <c r="W9" s="435"/>
      <c r="X9" s="515"/>
      <c r="Y9" s="1032"/>
      <c r="Z9" s="828"/>
      <c r="AA9" s="829"/>
      <c r="AB9" s="1036" t="s">
        <v>11</v>
      </c>
      <c r="AC9" s="1037"/>
      <c r="AD9" s="1038"/>
      <c r="AE9" s="248" t="s">
        <v>396</v>
      </c>
      <c r="AF9" s="248"/>
      <c r="AG9" s="248"/>
      <c r="AH9" s="248"/>
      <c r="AI9" s="248" t="s">
        <v>394</v>
      </c>
      <c r="AJ9" s="248"/>
      <c r="AK9" s="248"/>
      <c r="AL9" s="248"/>
      <c r="AM9" s="248" t="s">
        <v>423</v>
      </c>
      <c r="AN9" s="248"/>
      <c r="AO9" s="248"/>
      <c r="AP9" s="242"/>
      <c r="AQ9" s="158" t="s">
        <v>235</v>
      </c>
      <c r="AR9" s="129"/>
      <c r="AS9" s="129"/>
      <c r="AT9" s="130"/>
      <c r="AU9" s="535" t="s">
        <v>134</v>
      </c>
      <c r="AV9" s="535"/>
      <c r="AW9" s="535"/>
      <c r="AX9" s="536"/>
    </row>
    <row r="10" spans="1:50" ht="18.75" customHeight="1" x14ac:dyDescent="0.15">
      <c r="A10" s="400"/>
      <c r="B10" s="401"/>
      <c r="C10" s="401"/>
      <c r="D10" s="401"/>
      <c r="E10" s="401"/>
      <c r="F10" s="402"/>
      <c r="G10" s="416"/>
      <c r="H10" s="398"/>
      <c r="I10" s="398"/>
      <c r="J10" s="398"/>
      <c r="K10" s="398"/>
      <c r="L10" s="398"/>
      <c r="M10" s="398"/>
      <c r="N10" s="398"/>
      <c r="O10" s="417"/>
      <c r="P10" s="437"/>
      <c r="Q10" s="398"/>
      <c r="R10" s="398"/>
      <c r="S10" s="398"/>
      <c r="T10" s="398"/>
      <c r="U10" s="398"/>
      <c r="V10" s="398"/>
      <c r="W10" s="398"/>
      <c r="X10" s="417"/>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3"/>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3"/>
      <c r="AC11" s="1031"/>
      <c r="AD11" s="103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5"/>
      <c r="AC12" s="1030"/>
      <c r="AD12" s="103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182</v>
      </c>
      <c r="AC13" s="1026"/>
      <c r="AD13" s="102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4" t="s">
        <v>146</v>
      </c>
      <c r="H16" s="435"/>
      <c r="I16" s="435"/>
      <c r="J16" s="435"/>
      <c r="K16" s="435"/>
      <c r="L16" s="435"/>
      <c r="M16" s="435"/>
      <c r="N16" s="435"/>
      <c r="O16" s="515"/>
      <c r="P16" s="434" t="s">
        <v>59</v>
      </c>
      <c r="Q16" s="435"/>
      <c r="R16" s="435"/>
      <c r="S16" s="435"/>
      <c r="T16" s="435"/>
      <c r="U16" s="435"/>
      <c r="V16" s="435"/>
      <c r="W16" s="435"/>
      <c r="X16" s="515"/>
      <c r="Y16" s="1032"/>
      <c r="Z16" s="828"/>
      <c r="AA16" s="829"/>
      <c r="AB16" s="1036" t="s">
        <v>11</v>
      </c>
      <c r="AC16" s="1037"/>
      <c r="AD16" s="1038"/>
      <c r="AE16" s="248" t="s">
        <v>396</v>
      </c>
      <c r="AF16" s="248"/>
      <c r="AG16" s="248"/>
      <c r="AH16" s="248"/>
      <c r="AI16" s="248" t="s">
        <v>394</v>
      </c>
      <c r="AJ16" s="248"/>
      <c r="AK16" s="248"/>
      <c r="AL16" s="248"/>
      <c r="AM16" s="248" t="s">
        <v>423</v>
      </c>
      <c r="AN16" s="248"/>
      <c r="AO16" s="248"/>
      <c r="AP16" s="242"/>
      <c r="AQ16" s="158" t="s">
        <v>235</v>
      </c>
      <c r="AR16" s="129"/>
      <c r="AS16" s="129"/>
      <c r="AT16" s="130"/>
      <c r="AU16" s="535" t="s">
        <v>134</v>
      </c>
      <c r="AV16" s="535"/>
      <c r="AW16" s="535"/>
      <c r="AX16" s="536"/>
    </row>
    <row r="17" spans="1:50" ht="18.75" customHeight="1" x14ac:dyDescent="0.15">
      <c r="A17" s="400"/>
      <c r="B17" s="401"/>
      <c r="C17" s="401"/>
      <c r="D17" s="401"/>
      <c r="E17" s="401"/>
      <c r="F17" s="402"/>
      <c r="G17" s="416"/>
      <c r="H17" s="398"/>
      <c r="I17" s="398"/>
      <c r="J17" s="398"/>
      <c r="K17" s="398"/>
      <c r="L17" s="398"/>
      <c r="M17" s="398"/>
      <c r="N17" s="398"/>
      <c r="O17" s="417"/>
      <c r="P17" s="437"/>
      <c r="Q17" s="398"/>
      <c r="R17" s="398"/>
      <c r="S17" s="398"/>
      <c r="T17" s="398"/>
      <c r="U17" s="398"/>
      <c r="V17" s="398"/>
      <c r="W17" s="398"/>
      <c r="X17" s="417"/>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3"/>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3"/>
      <c r="AC18" s="1031"/>
      <c r="AD18" s="103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5"/>
      <c r="AC19" s="1030"/>
      <c r="AD19" s="103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182</v>
      </c>
      <c r="AC20" s="1026"/>
      <c r="AD20" s="102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4" t="s">
        <v>146</v>
      </c>
      <c r="H23" s="435"/>
      <c r="I23" s="435"/>
      <c r="J23" s="435"/>
      <c r="K23" s="435"/>
      <c r="L23" s="435"/>
      <c r="M23" s="435"/>
      <c r="N23" s="435"/>
      <c r="O23" s="515"/>
      <c r="P23" s="434" t="s">
        <v>59</v>
      </c>
      <c r="Q23" s="435"/>
      <c r="R23" s="435"/>
      <c r="S23" s="435"/>
      <c r="T23" s="435"/>
      <c r="U23" s="435"/>
      <c r="V23" s="435"/>
      <c r="W23" s="435"/>
      <c r="X23" s="515"/>
      <c r="Y23" s="1032"/>
      <c r="Z23" s="828"/>
      <c r="AA23" s="829"/>
      <c r="AB23" s="1036" t="s">
        <v>11</v>
      </c>
      <c r="AC23" s="1037"/>
      <c r="AD23" s="1038"/>
      <c r="AE23" s="248" t="s">
        <v>396</v>
      </c>
      <c r="AF23" s="248"/>
      <c r="AG23" s="248"/>
      <c r="AH23" s="248"/>
      <c r="AI23" s="248" t="s">
        <v>394</v>
      </c>
      <c r="AJ23" s="248"/>
      <c r="AK23" s="248"/>
      <c r="AL23" s="248"/>
      <c r="AM23" s="248" t="s">
        <v>423</v>
      </c>
      <c r="AN23" s="248"/>
      <c r="AO23" s="248"/>
      <c r="AP23" s="242"/>
      <c r="AQ23" s="158" t="s">
        <v>235</v>
      </c>
      <c r="AR23" s="129"/>
      <c r="AS23" s="129"/>
      <c r="AT23" s="130"/>
      <c r="AU23" s="535" t="s">
        <v>134</v>
      </c>
      <c r="AV23" s="535"/>
      <c r="AW23" s="535"/>
      <c r="AX23" s="536"/>
    </row>
    <row r="24" spans="1:50" ht="18.75" customHeight="1" x14ac:dyDescent="0.15">
      <c r="A24" s="400"/>
      <c r="B24" s="401"/>
      <c r="C24" s="401"/>
      <c r="D24" s="401"/>
      <c r="E24" s="401"/>
      <c r="F24" s="402"/>
      <c r="G24" s="416"/>
      <c r="H24" s="398"/>
      <c r="I24" s="398"/>
      <c r="J24" s="398"/>
      <c r="K24" s="398"/>
      <c r="L24" s="398"/>
      <c r="M24" s="398"/>
      <c r="N24" s="398"/>
      <c r="O24" s="417"/>
      <c r="P24" s="437"/>
      <c r="Q24" s="398"/>
      <c r="R24" s="398"/>
      <c r="S24" s="398"/>
      <c r="T24" s="398"/>
      <c r="U24" s="398"/>
      <c r="V24" s="398"/>
      <c r="W24" s="398"/>
      <c r="X24" s="417"/>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3"/>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3"/>
      <c r="AC25" s="1031"/>
      <c r="AD25" s="103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5"/>
      <c r="AC26" s="1030"/>
      <c r="AD26" s="103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182</v>
      </c>
      <c r="AC27" s="1026"/>
      <c r="AD27" s="102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4" t="s">
        <v>146</v>
      </c>
      <c r="H30" s="435"/>
      <c r="I30" s="435"/>
      <c r="J30" s="435"/>
      <c r="K30" s="435"/>
      <c r="L30" s="435"/>
      <c r="M30" s="435"/>
      <c r="N30" s="435"/>
      <c r="O30" s="515"/>
      <c r="P30" s="434" t="s">
        <v>59</v>
      </c>
      <c r="Q30" s="435"/>
      <c r="R30" s="435"/>
      <c r="S30" s="435"/>
      <c r="T30" s="435"/>
      <c r="U30" s="435"/>
      <c r="V30" s="435"/>
      <c r="W30" s="435"/>
      <c r="X30" s="515"/>
      <c r="Y30" s="1032"/>
      <c r="Z30" s="828"/>
      <c r="AA30" s="829"/>
      <c r="AB30" s="1036" t="s">
        <v>11</v>
      </c>
      <c r="AC30" s="1037"/>
      <c r="AD30" s="1038"/>
      <c r="AE30" s="248" t="s">
        <v>396</v>
      </c>
      <c r="AF30" s="248"/>
      <c r="AG30" s="248"/>
      <c r="AH30" s="248"/>
      <c r="AI30" s="248" t="s">
        <v>394</v>
      </c>
      <c r="AJ30" s="248"/>
      <c r="AK30" s="248"/>
      <c r="AL30" s="248"/>
      <c r="AM30" s="248" t="s">
        <v>423</v>
      </c>
      <c r="AN30" s="248"/>
      <c r="AO30" s="248"/>
      <c r="AP30" s="242"/>
      <c r="AQ30" s="158" t="s">
        <v>235</v>
      </c>
      <c r="AR30" s="129"/>
      <c r="AS30" s="129"/>
      <c r="AT30" s="130"/>
      <c r="AU30" s="535" t="s">
        <v>134</v>
      </c>
      <c r="AV30" s="535"/>
      <c r="AW30" s="535"/>
      <c r="AX30" s="536"/>
    </row>
    <row r="31" spans="1:50" ht="18.75" customHeight="1" x14ac:dyDescent="0.15">
      <c r="A31" s="400"/>
      <c r="B31" s="401"/>
      <c r="C31" s="401"/>
      <c r="D31" s="401"/>
      <c r="E31" s="401"/>
      <c r="F31" s="402"/>
      <c r="G31" s="416"/>
      <c r="H31" s="398"/>
      <c r="I31" s="398"/>
      <c r="J31" s="398"/>
      <c r="K31" s="398"/>
      <c r="L31" s="398"/>
      <c r="M31" s="398"/>
      <c r="N31" s="398"/>
      <c r="O31" s="417"/>
      <c r="P31" s="437"/>
      <c r="Q31" s="398"/>
      <c r="R31" s="398"/>
      <c r="S31" s="398"/>
      <c r="T31" s="398"/>
      <c r="U31" s="398"/>
      <c r="V31" s="398"/>
      <c r="W31" s="398"/>
      <c r="X31" s="417"/>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3"/>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3"/>
      <c r="AC32" s="1031"/>
      <c r="AD32" s="103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5"/>
      <c r="AC33" s="1030"/>
      <c r="AD33" s="103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182</v>
      </c>
      <c r="AC34" s="1026"/>
      <c r="AD34" s="102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4" t="s">
        <v>146</v>
      </c>
      <c r="H37" s="435"/>
      <c r="I37" s="435"/>
      <c r="J37" s="435"/>
      <c r="K37" s="435"/>
      <c r="L37" s="435"/>
      <c r="M37" s="435"/>
      <c r="N37" s="435"/>
      <c r="O37" s="515"/>
      <c r="P37" s="434" t="s">
        <v>59</v>
      </c>
      <c r="Q37" s="435"/>
      <c r="R37" s="435"/>
      <c r="S37" s="435"/>
      <c r="T37" s="435"/>
      <c r="U37" s="435"/>
      <c r="V37" s="435"/>
      <c r="W37" s="435"/>
      <c r="X37" s="515"/>
      <c r="Y37" s="1032"/>
      <c r="Z37" s="828"/>
      <c r="AA37" s="829"/>
      <c r="AB37" s="1036" t="s">
        <v>11</v>
      </c>
      <c r="AC37" s="1037"/>
      <c r="AD37" s="1038"/>
      <c r="AE37" s="248" t="s">
        <v>396</v>
      </c>
      <c r="AF37" s="248"/>
      <c r="AG37" s="248"/>
      <c r="AH37" s="248"/>
      <c r="AI37" s="248" t="s">
        <v>394</v>
      </c>
      <c r="AJ37" s="248"/>
      <c r="AK37" s="248"/>
      <c r="AL37" s="248"/>
      <c r="AM37" s="248" t="s">
        <v>423</v>
      </c>
      <c r="AN37" s="248"/>
      <c r="AO37" s="248"/>
      <c r="AP37" s="242"/>
      <c r="AQ37" s="158" t="s">
        <v>235</v>
      </c>
      <c r="AR37" s="129"/>
      <c r="AS37" s="129"/>
      <c r="AT37" s="130"/>
      <c r="AU37" s="535" t="s">
        <v>134</v>
      </c>
      <c r="AV37" s="535"/>
      <c r="AW37" s="535"/>
      <c r="AX37" s="536"/>
    </row>
    <row r="38" spans="1:50" ht="18.75" customHeight="1" x14ac:dyDescent="0.15">
      <c r="A38" s="400"/>
      <c r="B38" s="401"/>
      <c r="C38" s="401"/>
      <c r="D38" s="401"/>
      <c r="E38" s="401"/>
      <c r="F38" s="402"/>
      <c r="G38" s="416"/>
      <c r="H38" s="398"/>
      <c r="I38" s="398"/>
      <c r="J38" s="398"/>
      <c r="K38" s="398"/>
      <c r="L38" s="398"/>
      <c r="M38" s="398"/>
      <c r="N38" s="398"/>
      <c r="O38" s="417"/>
      <c r="P38" s="437"/>
      <c r="Q38" s="398"/>
      <c r="R38" s="398"/>
      <c r="S38" s="398"/>
      <c r="T38" s="398"/>
      <c r="U38" s="398"/>
      <c r="V38" s="398"/>
      <c r="W38" s="398"/>
      <c r="X38" s="417"/>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3"/>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3"/>
      <c r="AC39" s="1031"/>
      <c r="AD39" s="103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5"/>
      <c r="AC40" s="1030"/>
      <c r="AD40" s="103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182</v>
      </c>
      <c r="AC41" s="1026"/>
      <c r="AD41" s="102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4" t="s">
        <v>146</v>
      </c>
      <c r="H44" s="435"/>
      <c r="I44" s="435"/>
      <c r="J44" s="435"/>
      <c r="K44" s="435"/>
      <c r="L44" s="435"/>
      <c r="M44" s="435"/>
      <c r="N44" s="435"/>
      <c r="O44" s="515"/>
      <c r="P44" s="434" t="s">
        <v>59</v>
      </c>
      <c r="Q44" s="435"/>
      <c r="R44" s="435"/>
      <c r="S44" s="435"/>
      <c r="T44" s="435"/>
      <c r="U44" s="435"/>
      <c r="V44" s="435"/>
      <c r="W44" s="435"/>
      <c r="X44" s="515"/>
      <c r="Y44" s="1032"/>
      <c r="Z44" s="828"/>
      <c r="AA44" s="829"/>
      <c r="AB44" s="1036" t="s">
        <v>11</v>
      </c>
      <c r="AC44" s="1037"/>
      <c r="AD44" s="1038"/>
      <c r="AE44" s="248" t="s">
        <v>396</v>
      </c>
      <c r="AF44" s="248"/>
      <c r="AG44" s="248"/>
      <c r="AH44" s="248"/>
      <c r="AI44" s="248" t="s">
        <v>394</v>
      </c>
      <c r="AJ44" s="248"/>
      <c r="AK44" s="248"/>
      <c r="AL44" s="248"/>
      <c r="AM44" s="248" t="s">
        <v>423</v>
      </c>
      <c r="AN44" s="248"/>
      <c r="AO44" s="248"/>
      <c r="AP44" s="242"/>
      <c r="AQ44" s="158" t="s">
        <v>235</v>
      </c>
      <c r="AR44" s="129"/>
      <c r="AS44" s="129"/>
      <c r="AT44" s="130"/>
      <c r="AU44" s="535" t="s">
        <v>134</v>
      </c>
      <c r="AV44" s="535"/>
      <c r="AW44" s="535"/>
      <c r="AX44" s="536"/>
    </row>
    <row r="45" spans="1:50" ht="18.75" customHeight="1" x14ac:dyDescent="0.15">
      <c r="A45" s="400"/>
      <c r="B45" s="401"/>
      <c r="C45" s="401"/>
      <c r="D45" s="401"/>
      <c r="E45" s="401"/>
      <c r="F45" s="402"/>
      <c r="G45" s="416"/>
      <c r="H45" s="398"/>
      <c r="I45" s="398"/>
      <c r="J45" s="398"/>
      <c r="K45" s="398"/>
      <c r="L45" s="398"/>
      <c r="M45" s="398"/>
      <c r="N45" s="398"/>
      <c r="O45" s="417"/>
      <c r="P45" s="437"/>
      <c r="Q45" s="398"/>
      <c r="R45" s="398"/>
      <c r="S45" s="398"/>
      <c r="T45" s="398"/>
      <c r="U45" s="398"/>
      <c r="V45" s="398"/>
      <c r="W45" s="398"/>
      <c r="X45" s="417"/>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3"/>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3"/>
      <c r="AC46" s="1031"/>
      <c r="AD46" s="103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5"/>
      <c r="AC47" s="1030"/>
      <c r="AD47" s="103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182</v>
      </c>
      <c r="AC48" s="1026"/>
      <c r="AD48" s="102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4" t="s">
        <v>146</v>
      </c>
      <c r="H51" s="435"/>
      <c r="I51" s="435"/>
      <c r="J51" s="435"/>
      <c r="K51" s="435"/>
      <c r="L51" s="435"/>
      <c r="M51" s="435"/>
      <c r="N51" s="435"/>
      <c r="O51" s="515"/>
      <c r="P51" s="434" t="s">
        <v>59</v>
      </c>
      <c r="Q51" s="435"/>
      <c r="R51" s="435"/>
      <c r="S51" s="435"/>
      <c r="T51" s="435"/>
      <c r="U51" s="435"/>
      <c r="V51" s="435"/>
      <c r="W51" s="435"/>
      <c r="X51" s="515"/>
      <c r="Y51" s="1032"/>
      <c r="Z51" s="828"/>
      <c r="AA51" s="829"/>
      <c r="AB51" s="242" t="s">
        <v>11</v>
      </c>
      <c r="AC51" s="1037"/>
      <c r="AD51" s="1038"/>
      <c r="AE51" s="248" t="s">
        <v>396</v>
      </c>
      <c r="AF51" s="248"/>
      <c r="AG51" s="248"/>
      <c r="AH51" s="248"/>
      <c r="AI51" s="248" t="s">
        <v>394</v>
      </c>
      <c r="AJ51" s="248"/>
      <c r="AK51" s="248"/>
      <c r="AL51" s="248"/>
      <c r="AM51" s="248" t="s">
        <v>423</v>
      </c>
      <c r="AN51" s="248"/>
      <c r="AO51" s="248"/>
      <c r="AP51" s="242"/>
      <c r="AQ51" s="158" t="s">
        <v>235</v>
      </c>
      <c r="AR51" s="129"/>
      <c r="AS51" s="129"/>
      <c r="AT51" s="130"/>
      <c r="AU51" s="535" t="s">
        <v>134</v>
      </c>
      <c r="AV51" s="535"/>
      <c r="AW51" s="535"/>
      <c r="AX51" s="536"/>
    </row>
    <row r="52" spans="1:50" ht="18.75" customHeight="1" x14ac:dyDescent="0.15">
      <c r="A52" s="400"/>
      <c r="B52" s="401"/>
      <c r="C52" s="401"/>
      <c r="D52" s="401"/>
      <c r="E52" s="401"/>
      <c r="F52" s="402"/>
      <c r="G52" s="416"/>
      <c r="H52" s="398"/>
      <c r="I52" s="398"/>
      <c r="J52" s="398"/>
      <c r="K52" s="398"/>
      <c r="L52" s="398"/>
      <c r="M52" s="398"/>
      <c r="N52" s="398"/>
      <c r="O52" s="417"/>
      <c r="P52" s="437"/>
      <c r="Q52" s="398"/>
      <c r="R52" s="398"/>
      <c r="S52" s="398"/>
      <c r="T52" s="398"/>
      <c r="U52" s="398"/>
      <c r="V52" s="398"/>
      <c r="W52" s="398"/>
      <c r="X52" s="417"/>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3"/>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3"/>
      <c r="AC53" s="1031"/>
      <c r="AD53" s="103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5"/>
      <c r="AC54" s="1030"/>
      <c r="AD54" s="103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182</v>
      </c>
      <c r="AC55" s="1026"/>
      <c r="AD55" s="102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4" t="s">
        <v>146</v>
      </c>
      <c r="H58" s="435"/>
      <c r="I58" s="435"/>
      <c r="J58" s="435"/>
      <c r="K58" s="435"/>
      <c r="L58" s="435"/>
      <c r="M58" s="435"/>
      <c r="N58" s="435"/>
      <c r="O58" s="515"/>
      <c r="P58" s="434" t="s">
        <v>59</v>
      </c>
      <c r="Q58" s="435"/>
      <c r="R58" s="435"/>
      <c r="S58" s="435"/>
      <c r="T58" s="435"/>
      <c r="U58" s="435"/>
      <c r="V58" s="435"/>
      <c r="W58" s="435"/>
      <c r="X58" s="515"/>
      <c r="Y58" s="1032"/>
      <c r="Z58" s="828"/>
      <c r="AA58" s="829"/>
      <c r="AB58" s="1036" t="s">
        <v>11</v>
      </c>
      <c r="AC58" s="1037"/>
      <c r="AD58" s="1038"/>
      <c r="AE58" s="248" t="s">
        <v>396</v>
      </c>
      <c r="AF58" s="248"/>
      <c r="AG58" s="248"/>
      <c r="AH58" s="248"/>
      <c r="AI58" s="248" t="s">
        <v>394</v>
      </c>
      <c r="AJ58" s="248"/>
      <c r="AK58" s="248"/>
      <c r="AL58" s="248"/>
      <c r="AM58" s="248" t="s">
        <v>423</v>
      </c>
      <c r="AN58" s="248"/>
      <c r="AO58" s="248"/>
      <c r="AP58" s="242"/>
      <c r="AQ58" s="158" t="s">
        <v>235</v>
      </c>
      <c r="AR58" s="129"/>
      <c r="AS58" s="129"/>
      <c r="AT58" s="130"/>
      <c r="AU58" s="535" t="s">
        <v>134</v>
      </c>
      <c r="AV58" s="535"/>
      <c r="AW58" s="535"/>
      <c r="AX58" s="536"/>
    </row>
    <row r="59" spans="1:50" ht="18.75" customHeight="1" x14ac:dyDescent="0.15">
      <c r="A59" s="400"/>
      <c r="B59" s="401"/>
      <c r="C59" s="401"/>
      <c r="D59" s="401"/>
      <c r="E59" s="401"/>
      <c r="F59" s="402"/>
      <c r="G59" s="416"/>
      <c r="H59" s="398"/>
      <c r="I59" s="398"/>
      <c r="J59" s="398"/>
      <c r="K59" s="398"/>
      <c r="L59" s="398"/>
      <c r="M59" s="398"/>
      <c r="N59" s="398"/>
      <c r="O59" s="417"/>
      <c r="P59" s="437"/>
      <c r="Q59" s="398"/>
      <c r="R59" s="398"/>
      <c r="S59" s="398"/>
      <c r="T59" s="398"/>
      <c r="U59" s="398"/>
      <c r="V59" s="398"/>
      <c r="W59" s="398"/>
      <c r="X59" s="417"/>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3"/>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3"/>
      <c r="AC60" s="1031"/>
      <c r="AD60" s="103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5"/>
      <c r="AC61" s="1030"/>
      <c r="AD61" s="103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182</v>
      </c>
      <c r="AC62" s="1026"/>
      <c r="AD62" s="102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4" t="s">
        <v>146</v>
      </c>
      <c r="H65" s="435"/>
      <c r="I65" s="435"/>
      <c r="J65" s="435"/>
      <c r="K65" s="435"/>
      <c r="L65" s="435"/>
      <c r="M65" s="435"/>
      <c r="N65" s="435"/>
      <c r="O65" s="515"/>
      <c r="P65" s="434" t="s">
        <v>59</v>
      </c>
      <c r="Q65" s="435"/>
      <c r="R65" s="435"/>
      <c r="S65" s="435"/>
      <c r="T65" s="435"/>
      <c r="U65" s="435"/>
      <c r="V65" s="435"/>
      <c r="W65" s="435"/>
      <c r="X65" s="515"/>
      <c r="Y65" s="1032"/>
      <c r="Z65" s="828"/>
      <c r="AA65" s="829"/>
      <c r="AB65" s="1036" t="s">
        <v>11</v>
      </c>
      <c r="AC65" s="1037"/>
      <c r="AD65" s="1038"/>
      <c r="AE65" s="248" t="s">
        <v>396</v>
      </c>
      <c r="AF65" s="248"/>
      <c r="AG65" s="248"/>
      <c r="AH65" s="248"/>
      <c r="AI65" s="248" t="s">
        <v>394</v>
      </c>
      <c r="AJ65" s="248"/>
      <c r="AK65" s="248"/>
      <c r="AL65" s="248"/>
      <c r="AM65" s="248" t="s">
        <v>423</v>
      </c>
      <c r="AN65" s="248"/>
      <c r="AO65" s="248"/>
      <c r="AP65" s="242"/>
      <c r="AQ65" s="158" t="s">
        <v>235</v>
      </c>
      <c r="AR65" s="129"/>
      <c r="AS65" s="129"/>
      <c r="AT65" s="130"/>
      <c r="AU65" s="535" t="s">
        <v>134</v>
      </c>
      <c r="AV65" s="535"/>
      <c r="AW65" s="535"/>
      <c r="AX65" s="536"/>
    </row>
    <row r="66" spans="1:50" ht="18.75" customHeight="1" x14ac:dyDescent="0.15">
      <c r="A66" s="400"/>
      <c r="B66" s="401"/>
      <c r="C66" s="401"/>
      <c r="D66" s="401"/>
      <c r="E66" s="401"/>
      <c r="F66" s="402"/>
      <c r="G66" s="416"/>
      <c r="H66" s="398"/>
      <c r="I66" s="398"/>
      <c r="J66" s="398"/>
      <c r="K66" s="398"/>
      <c r="L66" s="398"/>
      <c r="M66" s="398"/>
      <c r="N66" s="398"/>
      <c r="O66" s="417"/>
      <c r="P66" s="437"/>
      <c r="Q66" s="398"/>
      <c r="R66" s="398"/>
      <c r="S66" s="398"/>
      <c r="T66" s="398"/>
      <c r="U66" s="398"/>
      <c r="V66" s="398"/>
      <c r="W66" s="398"/>
      <c r="X66" s="417"/>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3"/>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3"/>
      <c r="AC67" s="1031"/>
      <c r="AD67" s="103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5"/>
      <c r="AC68" s="1030"/>
      <c r="AD68" s="103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8"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4" t="s">
        <v>370</v>
      </c>
      <c r="H2" s="595"/>
      <c r="I2" s="595"/>
      <c r="J2" s="595"/>
      <c r="K2" s="595"/>
      <c r="L2" s="595"/>
      <c r="M2" s="595"/>
      <c r="N2" s="595"/>
      <c r="O2" s="595"/>
      <c r="P2" s="595"/>
      <c r="Q2" s="595"/>
      <c r="R2" s="595"/>
      <c r="S2" s="595"/>
      <c r="T2" s="595"/>
      <c r="U2" s="595"/>
      <c r="V2" s="595"/>
      <c r="W2" s="595"/>
      <c r="X2" s="595"/>
      <c r="Y2" s="595"/>
      <c r="Z2" s="595"/>
      <c r="AA2" s="595"/>
      <c r="AB2" s="596"/>
      <c r="AC2" s="594" t="s">
        <v>372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4"/>
      <c r="B4" s="1055"/>
      <c r="C4" s="1055"/>
      <c r="D4" s="1055"/>
      <c r="E4" s="1055"/>
      <c r="F4" s="1056"/>
      <c r="G4" s="669"/>
      <c r="H4" s="670"/>
      <c r="I4" s="670"/>
      <c r="J4" s="670"/>
      <c r="K4" s="671"/>
      <c r="L4" s="663"/>
      <c r="M4" s="664"/>
      <c r="N4" s="664"/>
      <c r="O4" s="664"/>
      <c r="P4" s="664"/>
      <c r="Q4" s="664"/>
      <c r="R4" s="664"/>
      <c r="S4" s="664"/>
      <c r="T4" s="664"/>
      <c r="U4" s="664"/>
      <c r="V4" s="664"/>
      <c r="W4" s="664"/>
      <c r="X4" s="665"/>
      <c r="Y4" s="388"/>
      <c r="Z4" s="389"/>
      <c r="AA4" s="389"/>
      <c r="AB4" s="804"/>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4"/>
      <c r="B16" s="1055"/>
      <c r="C16" s="1055"/>
      <c r="D16" s="1055"/>
      <c r="E16" s="1055"/>
      <c r="F16" s="105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4"/>
      <c r="B17" s="1055"/>
      <c r="C17" s="1055"/>
      <c r="D17" s="1055"/>
      <c r="E17" s="1055"/>
      <c r="F17" s="1056"/>
      <c r="G17" s="669"/>
      <c r="H17" s="670"/>
      <c r="I17" s="670"/>
      <c r="J17" s="670"/>
      <c r="K17" s="671"/>
      <c r="L17" s="663"/>
      <c r="M17" s="664"/>
      <c r="N17" s="664"/>
      <c r="O17" s="664"/>
      <c r="P17" s="664"/>
      <c r="Q17" s="664"/>
      <c r="R17" s="664"/>
      <c r="S17" s="664"/>
      <c r="T17" s="664"/>
      <c r="U17" s="664"/>
      <c r="V17" s="664"/>
      <c r="W17" s="664"/>
      <c r="X17" s="665"/>
      <c r="Y17" s="388"/>
      <c r="Z17" s="389"/>
      <c r="AA17" s="389"/>
      <c r="AB17" s="804"/>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4"/>
      <c r="B29" s="1055"/>
      <c r="C29" s="1055"/>
      <c r="D29" s="1055"/>
      <c r="E29" s="1055"/>
      <c r="F29" s="105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4"/>
      <c r="B30" s="1055"/>
      <c r="C30" s="1055"/>
      <c r="D30" s="1055"/>
      <c r="E30" s="1055"/>
      <c r="F30" s="1056"/>
      <c r="G30" s="669"/>
      <c r="H30" s="670"/>
      <c r="I30" s="670"/>
      <c r="J30" s="670"/>
      <c r="K30" s="671"/>
      <c r="L30" s="663"/>
      <c r="M30" s="664"/>
      <c r="N30" s="664"/>
      <c r="O30" s="664"/>
      <c r="P30" s="664"/>
      <c r="Q30" s="664"/>
      <c r="R30" s="664"/>
      <c r="S30" s="664"/>
      <c r="T30" s="664"/>
      <c r="U30" s="664"/>
      <c r="V30" s="664"/>
      <c r="W30" s="664"/>
      <c r="X30" s="665"/>
      <c r="Y30" s="388"/>
      <c r="Z30" s="389"/>
      <c r="AA30" s="389"/>
      <c r="AB30" s="804"/>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4"/>
      <c r="B42" s="1055"/>
      <c r="C42" s="1055"/>
      <c r="D42" s="1055"/>
      <c r="E42" s="1055"/>
      <c r="F42" s="105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4"/>
      <c r="B43" s="1055"/>
      <c r="C43" s="1055"/>
      <c r="D43" s="1055"/>
      <c r="E43" s="1055"/>
      <c r="F43" s="1056"/>
      <c r="G43" s="669"/>
      <c r="H43" s="670"/>
      <c r="I43" s="670"/>
      <c r="J43" s="670"/>
      <c r="K43" s="671"/>
      <c r="L43" s="663"/>
      <c r="M43" s="664"/>
      <c r="N43" s="664"/>
      <c r="O43" s="664"/>
      <c r="P43" s="664"/>
      <c r="Q43" s="664"/>
      <c r="R43" s="664"/>
      <c r="S43" s="664"/>
      <c r="T43" s="664"/>
      <c r="U43" s="664"/>
      <c r="V43" s="664"/>
      <c r="W43" s="664"/>
      <c r="X43" s="665"/>
      <c r="Y43" s="388"/>
      <c r="Z43" s="389"/>
      <c r="AA43" s="389"/>
      <c r="AB43" s="804"/>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4"/>
      <c r="B56" s="1055"/>
      <c r="C56" s="1055"/>
      <c r="D56" s="1055"/>
      <c r="E56" s="1055"/>
      <c r="F56" s="105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4"/>
      <c r="B57" s="1055"/>
      <c r="C57" s="1055"/>
      <c r="D57" s="1055"/>
      <c r="E57" s="1055"/>
      <c r="F57" s="1056"/>
      <c r="G57" s="669"/>
      <c r="H57" s="670"/>
      <c r="I57" s="670"/>
      <c r="J57" s="670"/>
      <c r="K57" s="671"/>
      <c r="L57" s="663"/>
      <c r="M57" s="664"/>
      <c r="N57" s="664"/>
      <c r="O57" s="664"/>
      <c r="P57" s="664"/>
      <c r="Q57" s="664"/>
      <c r="R57" s="664"/>
      <c r="S57" s="664"/>
      <c r="T57" s="664"/>
      <c r="U57" s="664"/>
      <c r="V57" s="664"/>
      <c r="W57" s="664"/>
      <c r="X57" s="665"/>
      <c r="Y57" s="388"/>
      <c r="Z57" s="389"/>
      <c r="AA57" s="389"/>
      <c r="AB57" s="804"/>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4"/>
      <c r="B69" s="1055"/>
      <c r="C69" s="1055"/>
      <c r="D69" s="1055"/>
      <c r="E69" s="1055"/>
      <c r="F69" s="105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4"/>
      <c r="B70" s="1055"/>
      <c r="C70" s="1055"/>
      <c r="D70" s="1055"/>
      <c r="E70" s="1055"/>
      <c r="F70" s="1056"/>
      <c r="G70" s="669"/>
      <c r="H70" s="670"/>
      <c r="I70" s="670"/>
      <c r="J70" s="670"/>
      <c r="K70" s="671"/>
      <c r="L70" s="663"/>
      <c r="M70" s="664"/>
      <c r="N70" s="664"/>
      <c r="O70" s="664"/>
      <c r="P70" s="664"/>
      <c r="Q70" s="664"/>
      <c r="R70" s="664"/>
      <c r="S70" s="664"/>
      <c r="T70" s="664"/>
      <c r="U70" s="664"/>
      <c r="V70" s="664"/>
      <c r="W70" s="664"/>
      <c r="X70" s="665"/>
      <c r="Y70" s="388"/>
      <c r="Z70" s="389"/>
      <c r="AA70" s="389"/>
      <c r="AB70" s="804"/>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4"/>
      <c r="B82" s="1055"/>
      <c r="C82" s="1055"/>
      <c r="D82" s="1055"/>
      <c r="E82" s="1055"/>
      <c r="F82" s="105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4"/>
      <c r="B83" s="1055"/>
      <c r="C83" s="1055"/>
      <c r="D83" s="1055"/>
      <c r="E83" s="1055"/>
      <c r="F83" s="1056"/>
      <c r="G83" s="669"/>
      <c r="H83" s="670"/>
      <c r="I83" s="670"/>
      <c r="J83" s="670"/>
      <c r="K83" s="671"/>
      <c r="L83" s="663"/>
      <c r="M83" s="664"/>
      <c r="N83" s="664"/>
      <c r="O83" s="664"/>
      <c r="P83" s="664"/>
      <c r="Q83" s="664"/>
      <c r="R83" s="664"/>
      <c r="S83" s="664"/>
      <c r="T83" s="664"/>
      <c r="U83" s="664"/>
      <c r="V83" s="664"/>
      <c r="W83" s="664"/>
      <c r="X83" s="665"/>
      <c r="Y83" s="388"/>
      <c r="Z83" s="389"/>
      <c r="AA83" s="389"/>
      <c r="AB83" s="804"/>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4"/>
      <c r="B95" s="1055"/>
      <c r="C95" s="1055"/>
      <c r="D95" s="1055"/>
      <c r="E95" s="1055"/>
      <c r="F95" s="105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4"/>
      <c r="B96" s="1055"/>
      <c r="C96" s="1055"/>
      <c r="D96" s="1055"/>
      <c r="E96" s="1055"/>
      <c r="F96" s="1056"/>
      <c r="G96" s="669"/>
      <c r="H96" s="670"/>
      <c r="I96" s="670"/>
      <c r="J96" s="670"/>
      <c r="K96" s="671"/>
      <c r="L96" s="663"/>
      <c r="M96" s="664"/>
      <c r="N96" s="664"/>
      <c r="O96" s="664"/>
      <c r="P96" s="664"/>
      <c r="Q96" s="664"/>
      <c r="R96" s="664"/>
      <c r="S96" s="664"/>
      <c r="T96" s="664"/>
      <c r="U96" s="664"/>
      <c r="V96" s="664"/>
      <c r="W96" s="664"/>
      <c r="X96" s="665"/>
      <c r="Y96" s="388"/>
      <c r="Z96" s="389"/>
      <c r="AA96" s="389"/>
      <c r="AB96" s="804"/>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4"/>
      <c r="B109" s="1055"/>
      <c r="C109" s="1055"/>
      <c r="D109" s="1055"/>
      <c r="E109" s="1055"/>
      <c r="F109" s="105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4"/>
      <c r="B110" s="1055"/>
      <c r="C110" s="1055"/>
      <c r="D110" s="1055"/>
      <c r="E110" s="1055"/>
      <c r="F110" s="1056"/>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4"/>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4"/>
      <c r="B122" s="1055"/>
      <c r="C122" s="1055"/>
      <c r="D122" s="1055"/>
      <c r="E122" s="1055"/>
      <c r="F122" s="105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4"/>
      <c r="B123" s="1055"/>
      <c r="C123" s="1055"/>
      <c r="D123" s="1055"/>
      <c r="E123" s="1055"/>
      <c r="F123" s="1056"/>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4"/>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4"/>
      <c r="B135" s="1055"/>
      <c r="C135" s="1055"/>
      <c r="D135" s="1055"/>
      <c r="E135" s="1055"/>
      <c r="F135" s="105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4"/>
      <c r="B136" s="1055"/>
      <c r="C136" s="1055"/>
      <c r="D136" s="1055"/>
      <c r="E136" s="1055"/>
      <c r="F136" s="1056"/>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4"/>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4"/>
      <c r="B148" s="1055"/>
      <c r="C148" s="1055"/>
      <c r="D148" s="1055"/>
      <c r="E148" s="1055"/>
      <c r="F148" s="105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4"/>
      <c r="B149" s="1055"/>
      <c r="C149" s="1055"/>
      <c r="D149" s="1055"/>
      <c r="E149" s="1055"/>
      <c r="F149" s="1056"/>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4"/>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4"/>
      <c r="B162" s="1055"/>
      <c r="C162" s="1055"/>
      <c r="D162" s="1055"/>
      <c r="E162" s="1055"/>
      <c r="F162" s="105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4"/>
      <c r="B163" s="1055"/>
      <c r="C163" s="1055"/>
      <c r="D163" s="1055"/>
      <c r="E163" s="1055"/>
      <c r="F163" s="1056"/>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4"/>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4"/>
      <c r="B175" s="1055"/>
      <c r="C175" s="1055"/>
      <c r="D175" s="1055"/>
      <c r="E175" s="1055"/>
      <c r="F175" s="105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4"/>
      <c r="B176" s="1055"/>
      <c r="C176" s="1055"/>
      <c r="D176" s="1055"/>
      <c r="E176" s="1055"/>
      <c r="F176" s="1056"/>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4"/>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4"/>
      <c r="B188" s="1055"/>
      <c r="C188" s="1055"/>
      <c r="D188" s="1055"/>
      <c r="E188" s="1055"/>
      <c r="F188" s="105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4"/>
      <c r="B189" s="1055"/>
      <c r="C189" s="1055"/>
      <c r="D189" s="1055"/>
      <c r="E189" s="1055"/>
      <c r="F189" s="1056"/>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4"/>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4"/>
      <c r="B201" s="1055"/>
      <c r="C201" s="1055"/>
      <c r="D201" s="1055"/>
      <c r="E201" s="1055"/>
      <c r="F201" s="105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4"/>
      <c r="B202" s="1055"/>
      <c r="C202" s="1055"/>
      <c r="D202" s="1055"/>
      <c r="E202" s="1055"/>
      <c r="F202" s="1056"/>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4"/>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4"/>
      <c r="B215" s="1055"/>
      <c r="C215" s="1055"/>
      <c r="D215" s="1055"/>
      <c r="E215" s="1055"/>
      <c r="F215" s="105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4"/>
      <c r="B216" s="1055"/>
      <c r="C216" s="1055"/>
      <c r="D216" s="1055"/>
      <c r="E216" s="1055"/>
      <c r="F216" s="1056"/>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4"/>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4"/>
      <c r="B228" s="1055"/>
      <c r="C228" s="1055"/>
      <c r="D228" s="1055"/>
      <c r="E228" s="1055"/>
      <c r="F228" s="105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4"/>
      <c r="B229" s="1055"/>
      <c r="C229" s="1055"/>
      <c r="D229" s="1055"/>
      <c r="E229" s="1055"/>
      <c r="F229" s="1056"/>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4"/>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4"/>
      <c r="B241" s="1055"/>
      <c r="C241" s="1055"/>
      <c r="D241" s="1055"/>
      <c r="E241" s="1055"/>
      <c r="F241" s="105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4"/>
      <c r="B242" s="1055"/>
      <c r="C242" s="1055"/>
      <c r="D242" s="1055"/>
      <c r="E242" s="1055"/>
      <c r="F242" s="1056"/>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4"/>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4"/>
      <c r="B254" s="1055"/>
      <c r="C254" s="1055"/>
      <c r="D254" s="1055"/>
      <c r="E254" s="1055"/>
      <c r="F254" s="105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4"/>
      <c r="B255" s="1055"/>
      <c r="C255" s="1055"/>
      <c r="D255" s="1055"/>
      <c r="E255" s="1055"/>
      <c r="F255" s="1056"/>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4"/>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2020-07-14T12:40:30Z</cp:lastPrinted>
  <dcterms:created xsi:type="dcterms:W3CDTF">2012-03-13T00:50:25Z</dcterms:created>
  <dcterms:modified xsi:type="dcterms:W3CDTF">2020-11-12T07:10:53Z</dcterms:modified>
</cp:coreProperties>
</file>