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1112〆】行政事業レビューの修正\R2\"/>
    </mc:Choice>
  </mc:AlternateContent>
  <bookViews>
    <workbookView xWindow="10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<sst xmlns="http://schemas.openxmlformats.org/spreadsheetml/2006/main" count="2909" uniqueCount="634">
  <si>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</si>
  <si>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</si>
  <si>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</si>
  <si>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</si>
  <si>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</si>
  <si>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</si>
  <si>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</si>
  <si>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</si>
  <si>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</si>
  <si>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</si>
  <si>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</si>
  <si>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</si>
  <si>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</si>
  <si>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</si>
  <si>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</si>
  <si>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</si>
  <si>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</si>
  <si>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</si>
  <si>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</si>
  <si>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</si>
  <si>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</si>
  <si>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</si>
  <si>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</si>
  <si>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</si>
  <si>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</si>
  <si>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</si>
  <si>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</si>
  <si>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</si>
  <si>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</si>
  <si>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</si>
  <si>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</si>
  <si>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</si>
  <si>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</si>
  <si>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</si>
  <si>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</si>
  <si>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</si>
  <si>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</si>
  <si>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</si>
  <si>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</si>
  <si>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</si>
  <si>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</si>
  <si>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</si>
  <si>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</si>
  <si>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</si>
  <si>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</si>
  <si>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</si>
  <si>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</si>
  <si>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</si>
  <si>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</si>
  <si>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</si>
  <si>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</si>
  <si>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</si>
  <si>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</si>
  <si>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</si>
  <si>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</si>
  <si>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</si>
  <si>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</si>
  <si>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</si>
  <si>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</si>
  <si>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</si>
  <si>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</si>
  <si>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</si>
  <si>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</si>
  <si>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</si>
  <si>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</si>
  <si>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</si>
  <si>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</si>
  <si>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</si>
  <si>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</si>
  <si>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</si>
  <si>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</si>
  <si>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</si>
  <si>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</si>
  <si>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</si>
  <si>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</si>
  <si>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</si>
  <si>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</si>
  <si>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</si>
  <si>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</si>
  <si>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</si>
  <si>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</si>
  <si>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</si>
  <si>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</si>
  <si>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</si>
  <si>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</si>
  <si>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</si>
  <si>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</si>
  <si>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</si>
  <si>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</si>
  <si>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</si>
  <si>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</si>
  <si>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</si>
  <si>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</si>
  <si>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</si>
  <si>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</si>
  <si>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</si>
  <si>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</si>
  <si>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</si>
  <si>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</si>
  <si>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</si>
  <si>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</si>
  <si>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</si>
  <si>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</si>
  <si>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</si>
  <si>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</si>
  <si>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</si>
  <si>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</si>
  <si>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</si>
  <si>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</si>
  <si>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</si>
  <si>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</si>
  <si>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</si>
  <si>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</si>
  <si>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</si>
  <si>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</si>
  <si>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</si>
  <si>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</si>
  <si>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</si>
  <si>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</si>
  <si>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</si>
  <si>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</si>
  <si>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</si>
  <si>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</si>
  <si>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</si>
  <si>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</si>
  <si>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</si>
  <si>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</si>
  <si>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</si>
  <si>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</si>
  <si>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</si>
  <si>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</si>
  <si>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</si>
  <si>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</si>
  <si>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</si>
  <si>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</si>
  <si>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</si>
  <si>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</si>
  <si>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</si>
  <si>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</si>
  <si>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</si>
  <si>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</si>
  <si>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</si>
  <si>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</si>
  <si>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</si>
  <si>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</si>
  <si>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</si>
  <si>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</si>
  <si>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</si>
  <si>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</si>
  <si>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</si>
  <si>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</si>
  <si>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</si>
  <si>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</si>
  <si>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</si>
  <si>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</si>
  <si>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</si>
  <si>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</si>
  <si>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</si>
  <si>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</si>
  <si>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</si>
  <si>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</si>
  <si>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</si>
  <si>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</si>
  <si>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</si>
  <si>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</si>
  <si>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</si>
  <si>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</si>
  <si>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</si>
  <si>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</si>
  <si>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</si>
  <si>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</si>
  <si>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</si>
  <si>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</si>
  <si>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</si>
  <si>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</si>
  <si>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</si>
  <si>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</si>
  <si>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</si>
  <si>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</si>
  <si>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</si>
  <si>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</si>
  <si>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</si>
  <si>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</si>
  <si>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</si>
  <si>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</si>
  <si>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</si>
  <si>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</si>
  <si>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</si>
  <si>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</si>
  <si>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</si>
  <si>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</si>
  <si>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</si>
  <si>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</si>
  <si>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</si>
  <si>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</si>
  <si>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</si>
  <si>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</si>
  <si>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</si>
  <si>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</si>
  <si>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</si>
  <si>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</si>
  <si>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</si>
  <si>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</si>
  <si>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</si>
  <si>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</si>
  <si>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</si>
  <si>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</si>
  <si>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</si>
  <si>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</si>
  <si>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</si>
  <si>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</si>
  <si>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</si>
  <si>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</si>
  <si>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</si>
  <si>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</si>
  <si>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</si>
  <si>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</si>
  <si>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</si>
  <si>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</si>
  <si>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</si>
  <si>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</si>
  <si>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</si>
  <si>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</si>
  <si>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</si>
  <si>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</si>
  <si>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</si>
  <si>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</si>
  <si>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</si>
  <si>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</si>
  <si>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</si>
  <si>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</si>
  <si>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</si>
  <si>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</si>
  <si>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</si>
  <si>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</si>
  <si>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</si>
  <si>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</si>
  <si>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</si>
  <si>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</si>
  <si>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</si>
  <si>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</si>
  <si>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</si>
  <si>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</si>
  <si>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</si>
  <si>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</si>
  <si>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</si>
  <si>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</si>
  <si>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</si>
  <si>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</si>
  <si>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</si>
  <si>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</si>
  <si>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</si>
  <si>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</si>
  <si>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</si>
  <si>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</si>
  <si>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</si>
  <si>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</si>
  <si>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</si>
  <si>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</si>
  <si>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</si>
  <si>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</si>
  <si>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</si>
  <si>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</si>
  <si>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</si>
  <si>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</si>
  <si>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</si>
  <si>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</si>
  <si>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</si>
  <si>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</si>
  <si>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</si>
  <si>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</si>
  <si>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</si>
  <si>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</si>
  <si>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</si>
  <si>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</si>
  <si>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</si>
  <si>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</si>
  <si>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</si>
  <si>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</si>
  <si>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</si>
  <si>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</si>
  <si>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</si>
  <si>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</si>
  <si>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</si>
  <si>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</si>
  <si>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</si>
  <si>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</si>
  <si>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</si>
  <si>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</si>
  <si>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</si>
  <si>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</si>
  <si>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</si>
  <si>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</si>
  <si>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</si>
  <si>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</si>
  <si>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</si>
  <si>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</si>
  <si>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</si>
  <si>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</si>
  <si>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</si>
  <si>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</si>
  <si>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</si>
  <si>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</si>
  <si>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</si>
  <si>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</si>
  <si>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</si>
  <si>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</si>
  <si>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</si>
  <si>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</si>
  <si>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</si>
  <si>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</si>
  <si>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</si>
  <si>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</si>
  <si>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</si>
  <si>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</si>
  <si>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</si>
  <si>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</si>
  <si>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</si>
  <si>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</si>
  <si>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</si>
  <si>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</si>
  <si>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</si>
  <si>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</si>
  <si>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</si>
  <si>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</si>
  <si>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</si>
  <si>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</si>
  <si>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</si>
  <si>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</si>
  <si>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</si>
  <si>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</si>
  <si>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</si>
  <si>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</si>
  <si>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</si>
  <si>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</si>
  <si>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</si>
  <si>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</si>
  <si>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</si>
  <si>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</si>
  <si>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</si>
  <si>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</si>
  <si>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</si>
  <si>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</si>
  <si>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</si>
  <si>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</si>
  <si>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</si>
  <si>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</si>
  <si>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</si>
  <si>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</si>
  <si>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</si>
  <si>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</si>
  <si>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</si>
  <si>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</si>
  <si>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</si>
  <si>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</si>
  <si>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</si>
  <si>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</si>
  <si>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</si>
  <si>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</si>
  <si>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</si>
  <si>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</si>
  <si>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</si>
  <si>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</si>
  <si>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</si>
  <si>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</si>
  <si>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</si>
  <si>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</si>
  <si>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</si>
  <si>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</si>
  <si>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</si>
  <si>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</si>
  <si>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</si>
  <si>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</si>
  <si>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</si>
  <si>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</si>
  <si>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</si>
  <si>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</si>
  <si>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</si>
  <si>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</si>
  <si>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</si>
  <si>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</si>
  <si>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</si>
  <si>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</si>
  <si>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</si>
  <si>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</si>
  <si>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</si>
  <si>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</si>
  <si>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</si>
  <si>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</si>
  <si>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</si>
  <si>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</si>
  <si>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</si>
  <si>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</si>
  <si>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</si>
  <si>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</si>
  <si>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</si>
  <si>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</si>
  <si>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</si>
  <si>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</si>
  <si>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</si>
  <si>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</si>
  <si>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</si>
  <si>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</si>
  <si>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</si>
  <si>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</si>
  <si>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</si>
  <si>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</si>
  <si>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</si>
  <si>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</si>
  <si>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</si>
  <si>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</si>
  <si>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</si>
  <si>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</si>
  <si>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</si>
  <si>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</si>
  <si>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</si>
  <si>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</si>
  <si>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</si>
  <si>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</si>
  <si>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</si>
  <si>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</si>
  <si>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</si>
  <si>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</si>
  <si>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</si>
  <si>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</si>
  <si>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</si>
  <si>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</si>
  <si>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</si>
  <si>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</si>
  <si>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</si>
  <si>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</si>
  <si>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</si>
  <si>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</si>
  <si>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</si>
  <si>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</si>
  <si>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</si>
  <si>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</si>
  <si>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</si>
  <si>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</si>
  <si>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</si>
  <si>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</si>
  <si>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</si>
  <si>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</si>
  <si>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</si>
  <si>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</si>
  <si>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</si>
  <si>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</si>
  <si>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</si>
  <si>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</si>
  <si>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</si>
  <si>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</si>
  <si>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</si>
  <si>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</si>
  <si>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</si>
  <si>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</si>
  <si>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</si>
  <si>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</si>
  <si>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</si>
  <si>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</si>
  <si>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</si>
  <si>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</si>
  <si>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</si>
  <si>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</si>
  <si>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</si>
  <si>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</si>
  <si>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</si>
  <si>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</si>
  <si>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</si>
  <si>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</si>
  <si>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</si>
  <si>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</si>
  <si>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</si>
  <si>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</si>
  <si>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</si>
  <si>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</si>
  <si>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</si>
  <si>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</si>
  <si>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</si>
  <si>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</si>
  <si>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</si>
  <si>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</si>
  <si>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</si>
  <si>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</si>
  <si>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</si>
  <si>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</si>
  <si>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</si>
  <si>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</si>
  <si>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</si>
  <si>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</si>
  <si>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</si>
  <si>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</si>
  <si>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</si>
  <si>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</si>
  <si>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</si>
  <si>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</si>
  <si>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</si>
  <si>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</si>
  <si>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</si>
  <si>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</si>
  <si>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</si>
  <si>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</si>
  <si>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</si>
  <si>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</si>
  <si>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</si>
  <si>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</si>
  <si>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</si>
  <si>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</si>
  <si>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</si>
  <si>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</si>
  <si>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</si>
  <si>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</si>
  <si>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</si>
  <si>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</si>
  <si>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</si>
  <si>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</si>
  <si>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</si>
  <si>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</si>
  <si>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</si>
  <si>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</si>
  <si>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</si>
  <si>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</si>
  <si>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</si>
  <si>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</si>
  <si>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</si>
  <si>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</si>
  <si>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</si>
  <si>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</si>
  <si>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</si>
  <si>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</si>
  <si>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</si>
  <si>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</si>
  <si>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</si>
  <si>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</si>
  <si>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</si>
  <si>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</si>
  <si>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</si>
  <si>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</si>
  <si>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</si>
  <si>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</si>
  <si>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</si>
  <si>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</si>
  <si>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</si>
  <si>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</si>
  <si>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</si>
  <si>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</si>
  <si>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</si>
  <si>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</si>
  <si>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</si>
  <si>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</si>
  <si>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</si>
  <si>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</si>
  <si>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</si>
  <si>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</si>
  <si>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</si>
  <si>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</si>
  <si>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</si>
  <si>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</si>
  <si>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</si>
  <si>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</si>
  <si>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</si>
  <si>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</si>
  <si>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患者申出療養に関する経費</t>
  </si>
  <si>
    <t>保険局</t>
    <rPh sb="0" eb="2">
      <t>ホケン</t>
    </rPh>
    <rPh sb="2" eb="3">
      <t>キョク</t>
    </rPh>
    <phoneticPr fontId="5"/>
  </si>
  <si>
    <t>医療課</t>
    <rPh sb="0" eb="3">
      <t>イリョウカ</t>
    </rPh>
    <phoneticPr fontId="5"/>
  </si>
  <si>
    <t>○</t>
  </si>
  <si>
    <t>-</t>
  </si>
  <si>
    <t>・日本再興戦略 改訂2014（平成26年6月24日）</t>
  </si>
  <si>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</si>
  <si>
    <t>患者申出療養評価会議等における審査運営業務等を支援するとともに、患者申出療養として認められた医療技術について、厚生労働省ホームページを通じた広報等に用いるデータベース等の作成等を行う。</t>
  </si>
  <si>
    <t>医療給付適正化業務庁費</t>
  </si>
  <si>
    <t>-</t>
    <phoneticPr fontId="5"/>
  </si>
  <si>
    <t>-</t>
    <phoneticPr fontId="5"/>
  </si>
  <si>
    <t>-</t>
    <phoneticPr fontId="5"/>
  </si>
  <si>
    <t>-</t>
    <phoneticPr fontId="5"/>
  </si>
  <si>
    <t>-</t>
    <phoneticPr fontId="5"/>
  </si>
  <si>
    <t>件</t>
    <rPh sb="0" eb="1">
      <t>ケン</t>
    </rPh>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</si>
  <si>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</si>
  <si>
    <t>患者からの申出により患者申出療養評価会議を開催するが、同会議を速やかに開催し、申出のあった技術について6週間以内の告示を目指す。</t>
  </si>
  <si>
    <t>申出後、6週間以内に告示できた技術数。</t>
  </si>
  <si>
    <t>患者申出療養評価会議の開催及びリスト作成の件数</t>
    <rPh sb="13" eb="14">
      <t>オヨ</t>
    </rPh>
    <phoneticPr fontId="5"/>
  </si>
  <si>
    <t>単位当たりコスト＝X/Y
X＝申出技術を告示するまでに要する費用
Y＝会議開催回数　　　　　　　　　　　　　　　　　　　</t>
  </si>
  <si>
    <t>100万円</t>
    <rPh sb="3" eb="5">
      <t>マンエン</t>
    </rPh>
    <phoneticPr fontId="5"/>
  </si>
  <si>
    <t>7百万円／5回</t>
    <rPh sb="2" eb="3">
      <t>マン</t>
    </rPh>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</si>
  <si>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</si>
  <si>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</si>
  <si>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t>
    <phoneticPr fontId="5"/>
  </si>
  <si>
    <t>-</t>
    <phoneticPr fontId="5"/>
  </si>
  <si>
    <t>患者申出療養評価会議等における審査運営業務等を支援し、患者申出療養として認められた医療技術について、厚生労働省ホームページを通じた広報等に用いるデータベース等の作成等を行っている。もって、患者申出療養に係る患者の申出に対応するため、困難な病気と闘う患者のニーズに応えることができるよう、患者申出の窓口の体制整備を行うことに寄与している。</t>
  </si>
  <si>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</si>
  <si>
    <t>患者申出療養に関する支援業務を行うことは、国において安全性・有効性等を確認すること、保険収載に向けた実施計画の作成を臨床研究中核病院に求め、国において確認するため、国が実施すべき事業である。</t>
  </si>
  <si>
    <t>患者申出療養に関する支援業務を行うことは、保険適用につなげるためのデータ、科学的根拠を集積する観点から優先度は高い。</t>
  </si>
  <si>
    <t>△</t>
  </si>
  <si>
    <t>有</t>
  </si>
  <si>
    <t>無</t>
  </si>
  <si>
    <t>一般競争入札を利用し、競争性を確保しながら支出先を選定しているが、研修開催等支援業務等２件が一者応札であった。次回の入札に向けて、公告期間の延長、業者への声かけ等により、入札を実施していることについてえ周知を図ることを検討する。</t>
    <rPh sb="42" eb="43">
      <t>トウ</t>
    </rPh>
    <phoneticPr fontId="5"/>
  </si>
  <si>
    <t>‐</t>
  </si>
  <si>
    <t>総合評価入札及び一般競争入札を利用するなど、競争性を確保しながら支出先を選定することにより、コストの削減に努めている。</t>
  </si>
  <si>
    <t>患者申出療養の会議支援のための経費など、本事業を実施するために真に必要な経費に限定している。</t>
  </si>
  <si>
    <t>会議開催支援、研修開催支援等について、当該業務を開始してから複数年経過し、事業者における業務の効率化が図られ、落札価格が抑えられているため。</t>
    <rPh sb="0" eb="2">
      <t>カイギ</t>
    </rPh>
    <rPh sb="2" eb="4">
      <t>カイサイ</t>
    </rPh>
    <rPh sb="4" eb="6">
      <t>シエン</t>
    </rPh>
    <rPh sb="7" eb="9">
      <t>ケンシュウ</t>
    </rPh>
    <rPh sb="9" eb="11">
      <t>カイサイ</t>
    </rPh>
    <rPh sb="11" eb="13">
      <t>シエン</t>
    </rPh>
    <rPh sb="13" eb="14">
      <t>トウ</t>
    </rPh>
    <rPh sb="19" eb="21">
      <t>トウガイ</t>
    </rPh>
    <rPh sb="21" eb="23">
      <t>ギョウム</t>
    </rPh>
    <rPh sb="24" eb="26">
      <t>カイシ</t>
    </rPh>
    <rPh sb="30" eb="33">
      <t>フクスウネン</t>
    </rPh>
    <rPh sb="33" eb="35">
      <t>ケイカ</t>
    </rPh>
    <rPh sb="37" eb="40">
      <t>ジギョウシャ</t>
    </rPh>
    <rPh sb="44" eb="46">
      <t>ギョウム</t>
    </rPh>
    <rPh sb="47" eb="50">
      <t>コウリツカ</t>
    </rPh>
    <rPh sb="51" eb="52">
      <t>ハカ</t>
    </rPh>
    <rPh sb="55" eb="57">
      <t>ラクサツ</t>
    </rPh>
    <rPh sb="57" eb="59">
      <t>カカク</t>
    </rPh>
    <rPh sb="60" eb="61">
      <t>オサ</t>
    </rPh>
    <phoneticPr fontId="5"/>
  </si>
  <si>
    <t>原則として総合評価入札及び一般競争入札を利用するほか、複数者から見積もりをとることにより効率化を図っている。</t>
  </si>
  <si>
    <t>本事業については、活動実績は見込みに見合ったものである。</t>
  </si>
  <si>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活用されている。 </t>
  </si>
  <si>
    <t>-</t>
    <phoneticPr fontId="5"/>
  </si>
  <si>
    <t>新28-0015</t>
  </si>
  <si>
    <t>0293</t>
  </si>
  <si>
    <t>0299</t>
    <phoneticPr fontId="5"/>
  </si>
  <si>
    <t>A.富士テレコム株式会社</t>
  </si>
  <si>
    <t>B.富士テレコム株式会社</t>
  </si>
  <si>
    <t>雑役務費</t>
  </si>
  <si>
    <t>富士テレコム株式会社</t>
  </si>
  <si>
    <t>-</t>
    <phoneticPr fontId="5"/>
  </si>
  <si>
    <t>-</t>
    <phoneticPr fontId="5"/>
  </si>
  <si>
    <t>-</t>
    <phoneticPr fontId="5"/>
  </si>
  <si>
    <t>評価会議とデータベース等作成支援</t>
    <rPh sb="0" eb="2">
      <t>ヒョウカ</t>
    </rPh>
    <rPh sb="2" eb="4">
      <t>カイギ</t>
    </rPh>
    <rPh sb="11" eb="14">
      <t>トウサクセイ</t>
    </rPh>
    <rPh sb="14" eb="16">
      <t>シエン</t>
    </rPh>
    <phoneticPr fontId="5"/>
  </si>
  <si>
    <t>相談員研修等支援</t>
    <rPh sb="0" eb="3">
      <t>ソウダンイン</t>
    </rPh>
    <rPh sb="3" eb="6">
      <t>ケンシュウトウ</t>
    </rPh>
    <rPh sb="6" eb="8">
      <t>シエン</t>
    </rPh>
    <phoneticPr fontId="5"/>
  </si>
  <si>
    <t>評価会議とデータベース等作成支援</t>
    <phoneticPr fontId="5"/>
  </si>
  <si>
    <t>相談員研修等支援</t>
    <rPh sb="0" eb="8">
      <t>ソウダンインケンシュウトウシエン</t>
    </rPh>
    <phoneticPr fontId="5"/>
  </si>
  <si>
    <t>C.富士テレコム株式会社</t>
    <rPh sb="2" eb="4">
      <t>フジ</t>
    </rPh>
    <rPh sb="8" eb="12">
      <t>カブシキガイシャ</t>
    </rPh>
    <phoneticPr fontId="5"/>
  </si>
  <si>
    <t>D.</t>
    <phoneticPr fontId="5"/>
  </si>
  <si>
    <t>広報資材の梱包発送</t>
    <rPh sb="0" eb="2">
      <t>コウホウ</t>
    </rPh>
    <rPh sb="2" eb="4">
      <t>シザイ</t>
    </rPh>
    <rPh sb="5" eb="7">
      <t>コンポウ</t>
    </rPh>
    <rPh sb="7" eb="9">
      <t>ハッソウ</t>
    </rPh>
    <phoneticPr fontId="5"/>
  </si>
  <si>
    <t>広報資材の梱包発送</t>
    <rPh sb="0" eb="4">
      <t>コウホウシザイ</t>
    </rPh>
    <rPh sb="5" eb="9">
      <t>コンポウハッソウ</t>
    </rPh>
    <phoneticPr fontId="5"/>
  </si>
  <si>
    <t>5百万円／3回</t>
    <rPh sb="2" eb="3">
      <t>マン</t>
    </rPh>
    <phoneticPr fontId="5"/>
  </si>
  <si>
    <t xml:space="preserve">患者申出療養に関する会議の適切な運営や事前広報、海外における臨床研究計画の調査、相談窓口体制の強化等により、患者からの申出に先んじて、迅速に対応する体制を整備する。
</t>
    <phoneticPr fontId="5"/>
  </si>
  <si>
    <t>-</t>
    <phoneticPr fontId="5"/>
  </si>
  <si>
    <t>引き続き適正な会議運営等を行うよう努める。また、次回の入札に向けて、公告期間の延長、業者への声かけ等により、入札を実施していることについて周知を図ることを検討する。</t>
    <rPh sb="0" eb="1">
      <t>ヒ</t>
    </rPh>
    <rPh sb="2" eb="3">
      <t>ツヅ</t>
    </rPh>
    <rPh sb="4" eb="6">
      <t>テキセイ</t>
    </rPh>
    <rPh sb="7" eb="9">
      <t>カイギ</t>
    </rPh>
    <rPh sb="9" eb="11">
      <t>ウンエイ</t>
    </rPh>
    <rPh sb="11" eb="12">
      <t>トウ</t>
    </rPh>
    <rPh sb="13" eb="14">
      <t>オコナ</t>
    </rPh>
    <rPh sb="17" eb="18">
      <t>ツト</t>
    </rPh>
    <rPh sb="24" eb="26">
      <t>ジカイ</t>
    </rPh>
    <rPh sb="27" eb="29">
      <t>ニュウサツ</t>
    </rPh>
    <rPh sb="30" eb="31">
      <t>ム</t>
    </rPh>
    <rPh sb="34" eb="36">
      <t>コウコク</t>
    </rPh>
    <rPh sb="36" eb="38">
      <t>キカン</t>
    </rPh>
    <rPh sb="39" eb="41">
      <t>エンチョウ</t>
    </rPh>
    <rPh sb="42" eb="44">
      <t>ギョウシャ</t>
    </rPh>
    <rPh sb="46" eb="47">
      <t>コエ</t>
    </rPh>
    <rPh sb="49" eb="50">
      <t>トウ</t>
    </rPh>
    <rPh sb="54" eb="56">
      <t>ニュウサツ</t>
    </rPh>
    <rPh sb="57" eb="59">
      <t>ジッシ</t>
    </rPh>
    <rPh sb="69" eb="71">
      <t>シュウチ</t>
    </rPh>
    <rPh sb="72" eb="73">
      <t>ハカ</t>
    </rPh>
    <rPh sb="77" eb="79">
      <t>ケントウ</t>
    </rPh>
    <phoneticPr fontId="5"/>
  </si>
  <si>
    <t>有識者等で構成する評価会議を踏まえ告示しており、効率的に事業を実施した。また、一般競争入札を利用し、競争性を確保しながら支出先を選定しているが、相談員研修等支援業務等２件が一者応札であった。</t>
    <rPh sb="0" eb="3">
      <t>ユウシキシャ</t>
    </rPh>
    <rPh sb="3" eb="4">
      <t>トウ</t>
    </rPh>
    <rPh sb="5" eb="7">
      <t>コウセイ</t>
    </rPh>
    <rPh sb="9" eb="11">
      <t>ヒョウカ</t>
    </rPh>
    <rPh sb="11" eb="13">
      <t>カイギ</t>
    </rPh>
    <rPh sb="14" eb="15">
      <t>フ</t>
    </rPh>
    <rPh sb="17" eb="19">
      <t>コクジ</t>
    </rPh>
    <rPh sb="24" eb="26">
      <t>コウリツ</t>
    </rPh>
    <rPh sb="26" eb="27">
      <t>テキ</t>
    </rPh>
    <rPh sb="28" eb="30">
      <t>ジギョウ</t>
    </rPh>
    <rPh sb="31" eb="33">
      <t>ジッシ</t>
    </rPh>
    <rPh sb="39" eb="41">
      <t>イッパン</t>
    </rPh>
    <rPh sb="41" eb="43">
      <t>キョウソウ</t>
    </rPh>
    <rPh sb="43" eb="45">
      <t>ニュウサツ</t>
    </rPh>
    <rPh sb="46" eb="48">
      <t>リヨウ</t>
    </rPh>
    <rPh sb="50" eb="53">
      <t>キョウソウセイ</t>
    </rPh>
    <rPh sb="54" eb="56">
      <t>カクホ</t>
    </rPh>
    <rPh sb="60" eb="63">
      <t>シシュツサキ</t>
    </rPh>
    <rPh sb="64" eb="66">
      <t>センテイ</t>
    </rPh>
    <rPh sb="72" eb="75">
      <t>ソウダンイン</t>
    </rPh>
    <rPh sb="75" eb="77">
      <t>ケンシュウ</t>
    </rPh>
    <rPh sb="77" eb="78">
      <t>トウ</t>
    </rPh>
    <rPh sb="78" eb="80">
      <t>シエン</t>
    </rPh>
    <rPh sb="80" eb="82">
      <t>ギョウム</t>
    </rPh>
    <rPh sb="82" eb="83">
      <t>トウ</t>
    </rPh>
    <rPh sb="84" eb="85">
      <t>ケン</t>
    </rPh>
    <rPh sb="86" eb="87">
      <t>イッ</t>
    </rPh>
    <rPh sb="87" eb="88">
      <t>シャ</t>
    </rPh>
    <rPh sb="88" eb="90">
      <t>オウサツ</t>
    </rPh>
    <phoneticPr fontId="5"/>
  </si>
  <si>
    <t>-</t>
    <phoneticPr fontId="5"/>
  </si>
  <si>
    <t>-</t>
    <phoneticPr fontId="5"/>
  </si>
  <si>
    <t>-</t>
    <phoneticPr fontId="5"/>
  </si>
  <si>
    <t>-</t>
    <phoneticPr fontId="5"/>
  </si>
  <si>
    <t>点検対象外</t>
    <rPh sb="0" eb="5">
      <t>テンケンタイショウガイ</t>
    </rPh>
    <phoneticPr fontId="5"/>
  </si>
  <si>
    <t>患者からの申し出に起因しているが、執行率が低調である。要求内容を見直し、適切な予算額を確保すること。</t>
    <rPh sb="0" eb="2">
      <t>カンジャ</t>
    </rPh>
    <rPh sb="5" eb="6">
      <t>モウ</t>
    </rPh>
    <rPh sb="7" eb="8">
      <t>デ</t>
    </rPh>
    <rPh sb="9" eb="11">
      <t>キイン</t>
    </rPh>
    <rPh sb="17" eb="19">
      <t>シッコウ</t>
    </rPh>
    <rPh sb="19" eb="20">
      <t>リツ</t>
    </rPh>
    <rPh sb="21" eb="23">
      <t>テイチョウ</t>
    </rPh>
    <phoneticPr fontId="5"/>
  </si>
  <si>
    <t>井内　努</t>
    <rPh sb="0" eb="2">
      <t>イウチ</t>
    </rPh>
    <rPh sb="3" eb="4">
      <t>ツトム</t>
    </rPh>
    <phoneticPr fontId="5"/>
  </si>
  <si>
    <t>検討の結果、現状の予算額が必要であると判断する。なお、予算削減努力に引き続き努めることとする。</t>
    <rPh sb="0" eb="2">
      <t>ケントウ</t>
    </rPh>
    <rPh sb="3" eb="5">
      <t>ケッカ</t>
    </rPh>
    <rPh sb="6" eb="8">
      <t>ゲンジョウ</t>
    </rPh>
    <rPh sb="9" eb="12">
      <t>ヨサンガク</t>
    </rPh>
    <rPh sb="13" eb="15">
      <t>ヒツヨウ</t>
    </rPh>
    <rPh sb="19" eb="21">
      <t>ハンダン</t>
    </rPh>
    <rPh sb="27" eb="29">
      <t>ヨサン</t>
    </rPh>
    <rPh sb="29" eb="31">
      <t>サクゲン</t>
    </rPh>
    <rPh sb="31" eb="33">
      <t>ドリョク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</si>
</sst>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77230</xdr:colOff>
      <xdr:row>743</xdr:row>
      <xdr:rowOff>62237</xdr:rowOff>
    </xdr:from>
    <xdr:to>
      <xdr:col>29</xdr:col>
      <xdr:colOff>79656</xdr:colOff>
      <xdr:row>747</xdr:row>
      <xdr:rowOff>12872</xdr:rowOff>
    </xdr:to>
    <xdr:cxnSp macro="">
      <xdr:nvCxnSpPr>
        <xdr:cNvPr id="32" name="直線矢印コネクタ 31"/>
        <xdr:cNvCxnSpPr/>
      </xdr:nvCxnSpPr>
      <xdr:spPr bwMode="auto">
        <a:xfrm flipH="1">
          <a:off x="5877955" y="42229412"/>
          <a:ext cx="2426" cy="13603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93443</xdr:colOff>
      <xdr:row>741</xdr:row>
      <xdr:rowOff>0</xdr:rowOff>
    </xdr:from>
    <xdr:to>
      <xdr:col>33</xdr:col>
      <xdr:colOff>80404</xdr:colOff>
      <xdr:row>742</xdr:row>
      <xdr:rowOff>268939</xdr:rowOff>
    </xdr:to>
    <xdr:sp macro="" textlink="">
      <xdr:nvSpPr>
        <xdr:cNvPr id="33" name="正方形/長方形 32"/>
        <xdr:cNvSpPr/>
      </xdr:nvSpPr>
      <xdr:spPr bwMode="auto">
        <a:xfrm>
          <a:off x="5094068" y="41462325"/>
          <a:ext cx="1587161" cy="6213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13</xdr:col>
      <xdr:colOff>0</xdr:colOff>
      <xdr:row>745</xdr:row>
      <xdr:rowOff>334663</xdr:rowOff>
    </xdr:from>
    <xdr:to>
      <xdr:col>13</xdr:col>
      <xdr:colOff>0</xdr:colOff>
      <xdr:row>746</xdr:row>
      <xdr:rowOff>334662</xdr:rowOff>
    </xdr:to>
    <xdr:cxnSp macro="">
      <xdr:nvCxnSpPr>
        <xdr:cNvPr id="34" name="直線矢印コネクタ 33"/>
        <xdr:cNvCxnSpPr/>
      </xdr:nvCxnSpPr>
      <xdr:spPr bwMode="auto">
        <a:xfrm>
          <a:off x="2600325" y="43206688"/>
          <a:ext cx="0" cy="3524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55294</xdr:colOff>
      <xdr:row>743</xdr:row>
      <xdr:rowOff>43615</xdr:rowOff>
    </xdr:from>
    <xdr:to>
      <xdr:col>38</xdr:col>
      <xdr:colOff>134470</xdr:colOff>
      <xdr:row>744</xdr:row>
      <xdr:rowOff>146588</xdr:rowOff>
    </xdr:to>
    <xdr:sp macro="" textlink="">
      <xdr:nvSpPr>
        <xdr:cNvPr id="35" name="正方形/長方形 34"/>
        <xdr:cNvSpPr/>
      </xdr:nvSpPr>
      <xdr:spPr bwMode="auto">
        <a:xfrm>
          <a:off x="4055794" y="42210790"/>
          <a:ext cx="3679626" cy="45539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事業の企画、全体調整等、事業全体の進行管理</a:t>
          </a:r>
        </a:p>
      </xdr:txBody>
    </xdr:sp>
    <xdr:clientData/>
  </xdr:twoCellAnchor>
  <xdr:twoCellAnchor>
    <xdr:from>
      <xdr:col>8</xdr:col>
      <xdr:colOff>35542</xdr:colOff>
      <xdr:row>746</xdr:row>
      <xdr:rowOff>165196</xdr:rowOff>
    </xdr:from>
    <xdr:to>
      <xdr:col>19</xdr:col>
      <xdr:colOff>123711</xdr:colOff>
      <xdr:row>752</xdr:row>
      <xdr:rowOff>116586</xdr:rowOff>
    </xdr:to>
    <xdr:grpSp>
      <xdr:nvGrpSpPr>
        <xdr:cNvPr id="36" name="グループ化 35"/>
        <xdr:cNvGrpSpPr/>
      </xdr:nvGrpSpPr>
      <xdr:grpSpPr>
        <a:xfrm>
          <a:off x="1654792" y="45480384"/>
          <a:ext cx="2314638" cy="2094515"/>
          <a:chOff x="1683110" y="42950466"/>
          <a:chExt cx="2353574" cy="2036593"/>
        </a:xfrm>
      </xdr:grpSpPr>
      <xdr:sp macro="" textlink="">
        <xdr:nvSpPr>
          <xdr:cNvPr id="37" name="正方形/長方形 36"/>
          <xdr:cNvSpPr/>
        </xdr:nvSpPr>
        <xdr:spPr bwMode="auto">
          <a:xfrm>
            <a:off x="1789155" y="43561489"/>
            <a:ext cx="2221498"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５百万円</a:t>
            </a:r>
          </a:p>
        </xdr:txBody>
      </xdr:sp>
      <xdr:sp macro="" textlink="">
        <xdr:nvSpPr>
          <xdr:cNvPr id="38" name="正方形/長方形 37"/>
          <xdr:cNvSpPr/>
        </xdr:nvSpPr>
        <xdr:spPr bwMode="auto">
          <a:xfrm>
            <a:off x="1683110" y="42950466"/>
            <a:ext cx="2119730"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sp macro="" textlink="">
        <xdr:nvSpPr>
          <xdr:cNvPr id="39" name="大かっこ 38"/>
          <xdr:cNvSpPr/>
        </xdr:nvSpPr>
        <xdr:spPr bwMode="auto">
          <a:xfrm>
            <a:off x="1763412" y="44549590"/>
            <a:ext cx="2273272" cy="3208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正方形/長方形 39"/>
          <xdr:cNvSpPr/>
        </xdr:nvSpPr>
        <xdr:spPr bwMode="auto">
          <a:xfrm>
            <a:off x="2055667" y="44460080"/>
            <a:ext cx="1775073" cy="5269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評価会議とデータベース等作成に関する支援</a:t>
            </a:r>
          </a:p>
        </xdr:txBody>
      </xdr:sp>
    </xdr:grpSp>
    <xdr:clientData/>
  </xdr:twoCellAnchor>
  <xdr:twoCellAnchor>
    <xdr:from>
      <xdr:col>22</xdr:col>
      <xdr:colOff>92976</xdr:colOff>
      <xdr:row>746</xdr:row>
      <xdr:rowOff>210036</xdr:rowOff>
    </xdr:from>
    <xdr:to>
      <xdr:col>34</xdr:col>
      <xdr:colOff>182625</xdr:colOff>
      <xdr:row>752</xdr:row>
      <xdr:rowOff>1</xdr:rowOff>
    </xdr:to>
    <xdr:grpSp>
      <xdr:nvGrpSpPr>
        <xdr:cNvPr id="41" name="グループ化 40"/>
        <xdr:cNvGrpSpPr/>
      </xdr:nvGrpSpPr>
      <xdr:grpSpPr>
        <a:xfrm>
          <a:off x="4545914" y="45525224"/>
          <a:ext cx="2518524" cy="1933090"/>
          <a:chOff x="7494160" y="42583414"/>
          <a:chExt cx="2561000" cy="1875168"/>
        </a:xfrm>
      </xdr:grpSpPr>
      <xdr:sp macro="" textlink="">
        <xdr:nvSpPr>
          <xdr:cNvPr id="42" name="正方形/長方形 41"/>
          <xdr:cNvSpPr/>
        </xdr:nvSpPr>
        <xdr:spPr bwMode="auto">
          <a:xfrm>
            <a:off x="7529289" y="43149614"/>
            <a:ext cx="2453351"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３百万円</a:t>
            </a:r>
          </a:p>
        </xdr:txBody>
      </xdr:sp>
      <xdr:sp macro="" textlink="">
        <xdr:nvSpPr>
          <xdr:cNvPr id="43" name="大かっこ 42"/>
          <xdr:cNvSpPr/>
        </xdr:nvSpPr>
        <xdr:spPr bwMode="auto">
          <a:xfrm>
            <a:off x="7494160" y="44137718"/>
            <a:ext cx="2561000"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正方形/長方形 43"/>
          <xdr:cNvSpPr/>
        </xdr:nvSpPr>
        <xdr:spPr bwMode="auto">
          <a:xfrm>
            <a:off x="7959270" y="44142202"/>
            <a:ext cx="1910690" cy="3163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相談員研修等支援</a:t>
            </a:r>
          </a:p>
        </xdr:txBody>
      </xdr:sp>
      <xdr:sp macro="" textlink="">
        <xdr:nvSpPr>
          <xdr:cNvPr id="45" name="正方形/長方形 44"/>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19</xdr:col>
      <xdr:colOff>112059</xdr:colOff>
      <xdr:row>743</xdr:row>
      <xdr:rowOff>70034</xdr:rowOff>
    </xdr:from>
    <xdr:to>
      <xdr:col>37</xdr:col>
      <xdr:colOff>11206</xdr:colOff>
      <xdr:row>744</xdr:row>
      <xdr:rowOff>145677</xdr:rowOff>
    </xdr:to>
    <xdr:sp macro="" textlink="">
      <xdr:nvSpPr>
        <xdr:cNvPr id="46" name="大かっこ 45"/>
        <xdr:cNvSpPr/>
      </xdr:nvSpPr>
      <xdr:spPr bwMode="auto">
        <a:xfrm>
          <a:off x="3912534" y="42237209"/>
          <a:ext cx="3499597" cy="42806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746</xdr:row>
      <xdr:rowOff>0</xdr:rowOff>
    </xdr:from>
    <xdr:to>
      <xdr:col>42</xdr:col>
      <xdr:colOff>90101</xdr:colOff>
      <xdr:row>746</xdr:row>
      <xdr:rowOff>12872</xdr:rowOff>
    </xdr:to>
    <xdr:cxnSp macro="">
      <xdr:nvCxnSpPr>
        <xdr:cNvPr id="47" name="直線コネクタ 46"/>
        <xdr:cNvCxnSpPr/>
      </xdr:nvCxnSpPr>
      <xdr:spPr>
        <a:xfrm>
          <a:off x="2677297" y="234739764"/>
          <a:ext cx="6062534" cy="128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75170</xdr:colOff>
      <xdr:row>745</xdr:row>
      <xdr:rowOff>332603</xdr:rowOff>
    </xdr:from>
    <xdr:to>
      <xdr:col>42</xdr:col>
      <xdr:colOff>75170</xdr:colOff>
      <xdr:row>746</xdr:row>
      <xdr:rowOff>332602</xdr:rowOff>
    </xdr:to>
    <xdr:cxnSp macro="">
      <xdr:nvCxnSpPr>
        <xdr:cNvPr id="48" name="直線矢印コネクタ 47"/>
        <xdr:cNvCxnSpPr/>
      </xdr:nvCxnSpPr>
      <xdr:spPr bwMode="auto">
        <a:xfrm>
          <a:off x="8476220" y="43204628"/>
          <a:ext cx="0" cy="3524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25743</xdr:colOff>
      <xdr:row>746</xdr:row>
      <xdr:rowOff>207966</xdr:rowOff>
    </xdr:from>
    <xdr:to>
      <xdr:col>48</xdr:col>
      <xdr:colOff>193436</xdr:colOff>
      <xdr:row>752</xdr:row>
      <xdr:rowOff>152390</xdr:rowOff>
    </xdr:to>
    <xdr:grpSp>
      <xdr:nvGrpSpPr>
        <xdr:cNvPr id="49" name="グループ化 48"/>
        <xdr:cNvGrpSpPr/>
      </xdr:nvGrpSpPr>
      <xdr:grpSpPr>
        <a:xfrm>
          <a:off x="7514774" y="45523154"/>
          <a:ext cx="2394162" cy="2087549"/>
          <a:chOff x="7622062" y="42583414"/>
          <a:chExt cx="2433098" cy="2032467"/>
        </a:xfrm>
      </xdr:grpSpPr>
      <xdr:sp macro="" textlink="">
        <xdr:nvSpPr>
          <xdr:cNvPr id="50" name="正方形/長方形 49"/>
          <xdr:cNvSpPr/>
        </xdr:nvSpPr>
        <xdr:spPr bwMode="auto">
          <a:xfrm>
            <a:off x="7686420" y="43149614"/>
            <a:ext cx="2296220"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０．９百万円</a:t>
            </a:r>
          </a:p>
        </xdr:txBody>
      </xdr:sp>
      <xdr:sp macro="" textlink="">
        <xdr:nvSpPr>
          <xdr:cNvPr id="51" name="大かっこ 50"/>
          <xdr:cNvSpPr/>
        </xdr:nvSpPr>
        <xdr:spPr bwMode="auto">
          <a:xfrm>
            <a:off x="7622062" y="44137718"/>
            <a:ext cx="2433098"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正方形/長方形 51"/>
          <xdr:cNvSpPr/>
        </xdr:nvSpPr>
        <xdr:spPr bwMode="auto">
          <a:xfrm>
            <a:off x="7866625" y="44014129"/>
            <a:ext cx="2085203" cy="6017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広報資材の梱包発送</a:t>
            </a:r>
          </a:p>
        </xdr:txBody>
      </xdr:sp>
      <xdr:sp macro="" textlink="">
        <xdr:nvSpPr>
          <xdr:cNvPr id="53" name="正方形/長方形 52"/>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2" zoomScale="80" zoomScaleNormal="75" zoomScaleSheetLayoutView="80" zoomScalePageLayoutView="85" workbookViewId="0">
      <selection activeCell="Y905" sqref="Y905:AB9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344</v>
      </c>
      <c r="AP2" s="968"/>
      <c r="AQ2" s="968"/>
      <c r="AR2" s="78" t="str">
        <f>IF(OR(AO2="　", AO2=""), "", "-")</f>
        <v/>
      </c>
      <c r="AS2" s="969">
        <v>318</v>
      </c>
      <c r="AT2" s="969"/>
      <c r="AU2" s="969"/>
      <c r="AV2" s="51" t="str">
        <f>IF(AW2="", "", "-")</f>
        <v/>
      </c>
      <c r="AW2" s="914"/>
      <c r="AX2" s="914"/>
    </row>
    <row r="3" spans="1:50" ht="21" customHeight="1" thickBot="1" x14ac:dyDescent="0.2">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526</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563</v>
      </c>
      <c r="AF5" s="702"/>
      <c r="AG5" s="702"/>
      <c r="AH5" s="702"/>
      <c r="AI5" s="702"/>
      <c r="AJ5" s="702"/>
      <c r="AK5" s="702"/>
      <c r="AL5" s="702"/>
      <c r="AM5" s="702"/>
      <c r="AN5" s="702"/>
      <c r="AO5" s="702"/>
      <c r="AP5" s="703"/>
      <c r="AQ5" s="704" t="s">
        <v>632</v>
      </c>
      <c r="AR5" s="705"/>
      <c r="AS5" s="705"/>
      <c r="AT5" s="705"/>
      <c r="AU5" s="705"/>
      <c r="AV5" s="705"/>
      <c r="AW5" s="705"/>
      <c r="AX5" s="706"/>
    </row>
    <row r="6" spans="1:50" ht="30.75"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39.75" customHeight="1" x14ac:dyDescent="0.15">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25" t="s">
        <v>392</v>
      </c>
      <c r="Z7" s="449"/>
      <c r="AA7" s="449"/>
      <c r="AB7" s="449"/>
      <c r="AC7" s="449"/>
      <c r="AD7" s="926"/>
      <c r="AE7" s="915" t="s">
        <v>566</v>
      </c>
      <c r="AF7" s="916"/>
      <c r="AG7" s="916"/>
      <c r="AH7" s="916"/>
      <c r="AI7" s="916"/>
      <c r="AJ7" s="916"/>
      <c r="AK7" s="916"/>
      <c r="AL7" s="916"/>
      <c r="AM7" s="916"/>
      <c r="AN7" s="916"/>
      <c r="AO7" s="916"/>
      <c r="AP7" s="916"/>
      <c r="AQ7" s="916"/>
      <c r="AR7" s="916"/>
      <c r="AS7" s="916"/>
      <c r="AT7" s="916"/>
      <c r="AU7" s="916"/>
      <c r="AV7" s="916"/>
      <c r="AW7" s="916"/>
      <c r="AX7" s="917"/>
    </row>
    <row r="8" spans="1:50" ht="39" customHeight="1" x14ac:dyDescent="0.15">
      <c r="A8" s="501" t="s">
        <v>259</v>
      </c>
      <c r="B8" s="502"/>
      <c r="C8" s="502"/>
      <c r="D8" s="502"/>
      <c r="E8" s="502"/>
      <c r="F8" s="503"/>
      <c r="G8" s="936" t="str">
        <f>入力規則等!A27</f>
        <v>-</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2.5" customHeight="1" x14ac:dyDescent="0.15">
      <c r="A9" s="852" t="s">
        <v>23</v>
      </c>
      <c r="B9" s="853"/>
      <c r="C9" s="853"/>
      <c r="D9" s="853"/>
      <c r="E9" s="853"/>
      <c r="F9" s="853"/>
      <c r="G9" s="854" t="s">
        <v>567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1" customHeight="1" x14ac:dyDescent="0.15">
      <c r="A10" s="663" t="s">
        <v>30</v>
      </c>
      <c r="B10" s="664"/>
      <c r="C10" s="664"/>
      <c r="D10" s="664"/>
      <c r="E10" s="664"/>
      <c r="F10" s="664"/>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6"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30</v>
      </c>
      <c r="Q13" s="661"/>
      <c r="R13" s="661"/>
      <c r="S13" s="661"/>
      <c r="T13" s="661"/>
      <c r="U13" s="661"/>
      <c r="V13" s="662"/>
      <c r="W13" s="660">
        <v>30</v>
      </c>
      <c r="X13" s="661"/>
      <c r="Y13" s="661"/>
      <c r="Z13" s="661"/>
      <c r="AA13" s="661"/>
      <c r="AB13" s="661"/>
      <c r="AC13" s="662"/>
      <c r="AD13" s="660">
        <v>30</v>
      </c>
      <c r="AE13" s="661"/>
      <c r="AF13" s="661"/>
      <c r="AG13" s="661"/>
      <c r="AH13" s="661"/>
      <c r="AI13" s="661"/>
      <c r="AJ13" s="662"/>
      <c r="AK13" s="660">
        <v>17</v>
      </c>
      <c r="AL13" s="661"/>
      <c r="AM13" s="661"/>
      <c r="AN13" s="661"/>
      <c r="AO13" s="661"/>
      <c r="AP13" s="661"/>
      <c r="AQ13" s="662"/>
      <c r="AR13" s="922">
        <v>17</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565</v>
      </c>
      <c r="Q14" s="661"/>
      <c r="R14" s="661"/>
      <c r="S14" s="661"/>
      <c r="T14" s="661"/>
      <c r="U14" s="661"/>
      <c r="V14" s="662"/>
      <c r="W14" s="660" t="s">
        <v>565</v>
      </c>
      <c r="X14" s="661"/>
      <c r="Y14" s="661"/>
      <c r="Z14" s="661"/>
      <c r="AA14" s="661"/>
      <c r="AB14" s="661"/>
      <c r="AC14" s="662"/>
      <c r="AD14" s="660" t="s">
        <v>565</v>
      </c>
      <c r="AE14" s="661"/>
      <c r="AF14" s="661"/>
      <c r="AG14" s="661"/>
      <c r="AH14" s="661"/>
      <c r="AI14" s="661"/>
      <c r="AJ14" s="662"/>
      <c r="AK14" s="660" t="s">
        <v>565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565</v>
      </c>
      <c r="Q15" s="661"/>
      <c r="R15" s="661"/>
      <c r="S15" s="661"/>
      <c r="T15" s="661"/>
      <c r="U15" s="661"/>
      <c r="V15" s="662"/>
      <c r="W15" s="660" t="s">
        <v>565</v>
      </c>
      <c r="X15" s="661"/>
      <c r="Y15" s="661"/>
      <c r="Z15" s="661"/>
      <c r="AA15" s="661"/>
      <c r="AB15" s="661"/>
      <c r="AC15" s="662"/>
      <c r="AD15" s="660" t="s">
        <v>565</v>
      </c>
      <c r="AE15" s="661"/>
      <c r="AF15" s="661"/>
      <c r="AG15" s="661"/>
      <c r="AH15" s="661"/>
      <c r="AI15" s="661"/>
      <c r="AJ15" s="662"/>
      <c r="AK15" s="660" t="s">
        <v>565</v>
      </c>
      <c r="AL15" s="661"/>
      <c r="AM15" s="661"/>
      <c r="AN15" s="661"/>
      <c r="AO15" s="661"/>
      <c r="AP15" s="661"/>
      <c r="AQ15" s="662"/>
      <c r="AR15" s="660" t="s">
        <v>565</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565</v>
      </c>
      <c r="Q16" s="661"/>
      <c r="R16" s="661"/>
      <c r="S16" s="661"/>
      <c r="T16" s="661"/>
      <c r="U16" s="661"/>
      <c r="V16" s="662"/>
      <c r="W16" s="660" t="s">
        <v>565</v>
      </c>
      <c r="X16" s="661"/>
      <c r="Y16" s="661"/>
      <c r="Z16" s="661"/>
      <c r="AA16" s="661"/>
      <c r="AB16" s="661"/>
      <c r="AC16" s="662"/>
      <c r="AD16" s="660" t="s">
        <v>565</v>
      </c>
      <c r="AE16" s="661"/>
      <c r="AF16" s="661"/>
      <c r="AG16" s="661"/>
      <c r="AH16" s="661"/>
      <c r="AI16" s="661"/>
      <c r="AJ16" s="662"/>
      <c r="AK16" s="660" t="s">
        <v>565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565</v>
      </c>
      <c r="Q17" s="661"/>
      <c r="R17" s="661"/>
      <c r="S17" s="661"/>
      <c r="T17" s="661"/>
      <c r="U17" s="661"/>
      <c r="V17" s="662"/>
      <c r="W17" s="660" t="s">
        <v>565</v>
      </c>
      <c r="X17" s="661"/>
      <c r="Y17" s="661"/>
      <c r="Z17" s="661"/>
      <c r="AA17" s="661"/>
      <c r="AB17" s="661"/>
      <c r="AC17" s="662"/>
      <c r="AD17" s="660" t="s">
        <v>565</v>
      </c>
      <c r="AE17" s="661"/>
      <c r="AF17" s="661"/>
      <c r="AG17" s="661"/>
      <c r="AH17" s="661"/>
      <c r="AI17" s="661"/>
      <c r="AJ17" s="662"/>
      <c r="AK17" s="660" t="s">
        <v>565</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30</v>
      </c>
      <c r="Q18" s="882"/>
      <c r="R18" s="882"/>
      <c r="S18" s="882"/>
      <c r="T18" s="882"/>
      <c r="U18" s="882"/>
      <c r="V18" s="883"/>
      <c r="W18" s="881">
        <f>SUM(W13:AC17)</f>
        <v>30</v>
      </c>
      <c r="X18" s="882"/>
      <c r="Y18" s="882"/>
      <c r="Z18" s="882"/>
      <c r="AA18" s="882"/>
      <c r="AB18" s="882"/>
      <c r="AC18" s="883"/>
      <c r="AD18" s="881">
        <f>SUM(AD13:AJ17)</f>
        <v>30</v>
      </c>
      <c r="AE18" s="882"/>
      <c r="AF18" s="882"/>
      <c r="AG18" s="882"/>
      <c r="AH18" s="882"/>
      <c r="AI18" s="882"/>
      <c r="AJ18" s="883"/>
      <c r="AK18" s="881">
        <f>SUM(AK13:AQ17)</f>
        <v>17</v>
      </c>
      <c r="AL18" s="882"/>
      <c r="AM18" s="882"/>
      <c r="AN18" s="882"/>
      <c r="AO18" s="882"/>
      <c r="AP18" s="882"/>
      <c r="AQ18" s="883"/>
      <c r="AR18" s="881">
        <f>SUM(AR13:AX17)</f>
        <v>17</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13</v>
      </c>
      <c r="Q19" s="661"/>
      <c r="R19" s="661"/>
      <c r="S19" s="661"/>
      <c r="T19" s="661"/>
      <c r="U19" s="661"/>
      <c r="V19" s="662"/>
      <c r="W19" s="660">
        <v>11</v>
      </c>
      <c r="X19" s="661"/>
      <c r="Y19" s="661"/>
      <c r="Z19" s="661"/>
      <c r="AA19" s="661"/>
      <c r="AB19" s="661"/>
      <c r="AC19" s="662"/>
      <c r="AD19" s="660">
        <v>9</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0.43333333333333335</v>
      </c>
      <c r="Q20" s="316"/>
      <c r="R20" s="316"/>
      <c r="S20" s="316"/>
      <c r="T20" s="316"/>
      <c r="U20" s="316"/>
      <c r="V20" s="316"/>
      <c r="W20" s="316">
        <f t="shared" ref="W20" si="0">IF(W18=0, "-", SUM(W19)/W18)</f>
        <v>0.36666666666666664</v>
      </c>
      <c r="X20" s="316"/>
      <c r="Y20" s="316"/>
      <c r="Z20" s="316"/>
      <c r="AA20" s="316"/>
      <c r="AB20" s="316"/>
      <c r="AC20" s="316"/>
      <c r="AD20" s="316">
        <f t="shared" ref="AD20" si="1">IF(AD18=0, "-", SUM(AD19)/AD18)</f>
        <v>0.3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356</v>
      </c>
      <c r="H21" s="315"/>
      <c r="I21" s="315"/>
      <c r="J21" s="315"/>
      <c r="K21" s="315"/>
      <c r="L21" s="315"/>
      <c r="M21" s="315"/>
      <c r="N21" s="315"/>
      <c r="O21" s="315"/>
      <c r="P21" s="316">
        <f>IF(P19=0, "-", SUM(P19)/SUM(P13,P14))</f>
        <v>0.43333333333333335</v>
      </c>
      <c r="Q21" s="316"/>
      <c r="R21" s="316"/>
      <c r="S21" s="316"/>
      <c r="T21" s="316"/>
      <c r="U21" s="316"/>
      <c r="V21" s="316"/>
      <c r="W21" s="316">
        <f t="shared" ref="W21" si="2">IF(W19=0, "-", SUM(W19)/SUM(W13,W14))</f>
        <v>0.36666666666666664</v>
      </c>
      <c r="X21" s="316"/>
      <c r="Y21" s="316"/>
      <c r="Z21" s="316"/>
      <c r="AA21" s="316"/>
      <c r="AB21" s="316"/>
      <c r="AC21" s="316"/>
      <c r="AD21" s="316">
        <f t="shared" ref="AD21" si="3">IF(AD19=0, "-", SUM(AD19)/SUM(AD13,AD14))</f>
        <v>0.3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431</v>
      </c>
      <c r="B22" s="950"/>
      <c r="C22" s="950"/>
      <c r="D22" s="950"/>
      <c r="E22" s="950"/>
      <c r="F22" s="951"/>
      <c r="G22" s="987" t="s">
        <v>335</v>
      </c>
      <c r="H22" s="220"/>
      <c r="I22" s="220"/>
      <c r="J22" s="220"/>
      <c r="K22" s="220"/>
      <c r="L22" s="220"/>
      <c r="M22" s="220"/>
      <c r="N22" s="220"/>
      <c r="O22" s="221"/>
      <c r="P22" s="938" t="s">
        <v>432</v>
      </c>
      <c r="Q22" s="220"/>
      <c r="R22" s="220"/>
      <c r="S22" s="220"/>
      <c r="T22" s="220"/>
      <c r="U22" s="220"/>
      <c r="V22" s="221"/>
      <c r="W22" s="938" t="s">
        <v>433</v>
      </c>
      <c r="X22" s="220"/>
      <c r="Y22" s="220"/>
      <c r="Z22" s="220"/>
      <c r="AA22" s="220"/>
      <c r="AB22" s="220"/>
      <c r="AC22" s="221"/>
      <c r="AD22" s="938" t="s">
        <v>334</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569</v>
      </c>
      <c r="H23" s="989"/>
      <c r="I23" s="989"/>
      <c r="J23" s="989"/>
      <c r="K23" s="989"/>
      <c r="L23" s="989"/>
      <c r="M23" s="989"/>
      <c r="N23" s="989"/>
      <c r="O23" s="990"/>
      <c r="P23" s="922">
        <v>17</v>
      </c>
      <c r="Q23" s="923"/>
      <c r="R23" s="923"/>
      <c r="S23" s="923"/>
      <c r="T23" s="923"/>
      <c r="U23" s="923"/>
      <c r="V23" s="939"/>
      <c r="W23" s="922">
        <v>17</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339</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336</v>
      </c>
      <c r="H29" s="947"/>
      <c r="I29" s="947"/>
      <c r="J29" s="947"/>
      <c r="K29" s="947"/>
      <c r="L29" s="947"/>
      <c r="M29" s="947"/>
      <c r="N29" s="947"/>
      <c r="O29" s="948"/>
      <c r="P29" s="660">
        <f>AK13</f>
        <v>17</v>
      </c>
      <c r="Q29" s="661"/>
      <c r="R29" s="661"/>
      <c r="S29" s="661"/>
      <c r="T29" s="661"/>
      <c r="U29" s="661"/>
      <c r="V29" s="662"/>
      <c r="W29" s="970">
        <f>AR13</f>
        <v>17</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351</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395</v>
      </c>
      <c r="AF30" s="862"/>
      <c r="AG30" s="862"/>
      <c r="AH30" s="863"/>
      <c r="AI30" s="861" t="s">
        <v>417</v>
      </c>
      <c r="AJ30" s="862"/>
      <c r="AK30" s="862"/>
      <c r="AL30" s="863"/>
      <c r="AM30" s="918" t="s">
        <v>422</v>
      </c>
      <c r="AN30" s="918"/>
      <c r="AO30" s="918"/>
      <c r="AP30" s="861"/>
      <c r="AQ30" s="770" t="s">
        <v>235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570</v>
      </c>
      <c r="AR31" s="199"/>
      <c r="AS31" s="132" t="s">
        <v>236</v>
      </c>
      <c r="AT31" s="133"/>
      <c r="AU31" s="198" t="s">
        <v>573</v>
      </c>
      <c r="AV31" s="198"/>
      <c r="AW31" s="401" t="s">
        <v>181</v>
      </c>
      <c r="AX31" s="402"/>
    </row>
    <row r="32" spans="1:50" ht="23.25" customHeight="1" x14ac:dyDescent="0.15">
      <c r="A32" s="406"/>
      <c r="B32" s="404"/>
      <c r="C32" s="404"/>
      <c r="D32" s="404"/>
      <c r="E32" s="404"/>
      <c r="F32" s="405"/>
      <c r="G32" s="567" t="s">
        <v>565</v>
      </c>
      <c r="H32" s="568"/>
      <c r="I32" s="568"/>
      <c r="J32" s="568"/>
      <c r="K32" s="568"/>
      <c r="L32" s="568"/>
      <c r="M32" s="568"/>
      <c r="N32" s="568"/>
      <c r="O32" s="569"/>
      <c r="P32" s="104" t="s">
        <v>565</v>
      </c>
      <c r="Q32" s="104"/>
      <c r="R32" s="104"/>
      <c r="S32" s="104"/>
      <c r="T32" s="104"/>
      <c r="U32" s="104"/>
      <c r="V32" s="104"/>
      <c r="W32" s="104"/>
      <c r="X32" s="105"/>
      <c r="Y32" s="477" t="s">
        <v>12</v>
      </c>
      <c r="Z32" s="537"/>
      <c r="AA32" s="538"/>
      <c r="AB32" s="467" t="s">
        <v>570</v>
      </c>
      <c r="AC32" s="467"/>
      <c r="AD32" s="467"/>
      <c r="AE32" s="216" t="s">
        <v>570</v>
      </c>
      <c r="AF32" s="217"/>
      <c r="AG32" s="217"/>
      <c r="AH32" s="217"/>
      <c r="AI32" s="216" t="s">
        <v>570</v>
      </c>
      <c r="AJ32" s="217"/>
      <c r="AK32" s="217"/>
      <c r="AL32" s="217"/>
      <c r="AM32" s="216" t="s">
        <v>570</v>
      </c>
      <c r="AN32" s="217"/>
      <c r="AO32" s="217"/>
      <c r="AP32" s="217"/>
      <c r="AQ32" s="340" t="s">
        <v>570</v>
      </c>
      <c r="AR32" s="206"/>
      <c r="AS32" s="206"/>
      <c r="AT32" s="341"/>
      <c r="AU32" s="217" t="s">
        <v>570</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571</v>
      </c>
      <c r="AC33" s="529"/>
      <c r="AD33" s="529"/>
      <c r="AE33" s="216" t="s">
        <v>570</v>
      </c>
      <c r="AF33" s="217"/>
      <c r="AG33" s="217"/>
      <c r="AH33" s="217"/>
      <c r="AI33" s="216" t="s">
        <v>571</v>
      </c>
      <c r="AJ33" s="217"/>
      <c r="AK33" s="217"/>
      <c r="AL33" s="217"/>
      <c r="AM33" s="216" t="s">
        <v>570</v>
      </c>
      <c r="AN33" s="217"/>
      <c r="AO33" s="217"/>
      <c r="AP33" s="217"/>
      <c r="AQ33" s="340" t="s">
        <v>570</v>
      </c>
      <c r="AR33" s="206"/>
      <c r="AS33" s="206"/>
      <c r="AT33" s="341"/>
      <c r="AU33" s="217" t="s">
        <v>572</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570</v>
      </c>
      <c r="AF34" s="217"/>
      <c r="AG34" s="217"/>
      <c r="AH34" s="217"/>
      <c r="AI34" s="216" t="s">
        <v>570</v>
      </c>
      <c r="AJ34" s="217"/>
      <c r="AK34" s="217"/>
      <c r="AL34" s="217"/>
      <c r="AM34" s="216" t="s">
        <v>574</v>
      </c>
      <c r="AN34" s="217"/>
      <c r="AO34" s="217"/>
      <c r="AP34" s="217"/>
      <c r="AQ34" s="340" t="s">
        <v>570</v>
      </c>
      <c r="AR34" s="206"/>
      <c r="AS34" s="206"/>
      <c r="AT34" s="341"/>
      <c r="AU34" s="217" t="s">
        <v>573</v>
      </c>
      <c r="AV34" s="217"/>
      <c r="AW34" s="217"/>
      <c r="AX34" s="219"/>
    </row>
    <row r="35" spans="1:50" ht="23.25" customHeight="1" x14ac:dyDescent="0.15">
      <c r="A35" s="224" t="s">
        <v>383</v>
      </c>
      <c r="B35" s="225"/>
      <c r="C35" s="225"/>
      <c r="D35" s="225"/>
      <c r="E35" s="225"/>
      <c r="F35" s="226"/>
      <c r="G35" s="230" t="s">
        <v>565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351</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t="s">
        <v>575</v>
      </c>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t="s">
        <v>575</v>
      </c>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83"/>
    </row>
    <row r="80" spans="1:50" ht="18.75" customHeight="1" x14ac:dyDescent="0.15">
      <c r="A80" s="867"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3"/>
      <c r="C82" s="434"/>
      <c r="D82" s="434"/>
      <c r="E82" s="434"/>
      <c r="F82" s="435"/>
      <c r="G82" s="679" t="s">
        <v>576</v>
      </c>
      <c r="H82" s="679"/>
      <c r="I82" s="679"/>
      <c r="J82" s="679"/>
      <c r="K82" s="679"/>
      <c r="L82" s="679"/>
      <c r="M82" s="679"/>
      <c r="N82" s="679"/>
      <c r="O82" s="679"/>
      <c r="P82" s="679"/>
      <c r="Q82" s="679"/>
      <c r="R82" s="679"/>
      <c r="S82" s="679"/>
      <c r="T82" s="679"/>
      <c r="U82" s="679"/>
      <c r="V82" s="679"/>
      <c r="W82" s="679"/>
      <c r="X82" s="679"/>
      <c r="Y82" s="679"/>
      <c r="Z82" s="679"/>
      <c r="AA82" s="680"/>
      <c r="AB82" s="887" t="s">
        <v>622</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36.75"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t="s">
        <v>570</v>
      </c>
      <c r="AR86" s="198"/>
      <c r="AS86" s="132" t="s">
        <v>236</v>
      </c>
      <c r="AT86" s="133"/>
      <c r="AU86" s="198"/>
      <c r="AV86" s="198"/>
      <c r="AW86" s="401" t="s">
        <v>181</v>
      </c>
      <c r="AX86" s="402"/>
      <c r="AY86" s="10"/>
      <c r="AZ86" s="10"/>
      <c r="BA86" s="10"/>
      <c r="BB86" s="10"/>
      <c r="BC86" s="10"/>
      <c r="BD86" s="10"/>
      <c r="BE86" s="10"/>
      <c r="BF86" s="10"/>
      <c r="BG86" s="10"/>
      <c r="BH86" s="10"/>
    </row>
    <row r="87" spans="1:60" ht="23.25" customHeight="1" x14ac:dyDescent="0.15">
      <c r="A87" s="868"/>
      <c r="B87" s="434"/>
      <c r="C87" s="434"/>
      <c r="D87" s="434"/>
      <c r="E87" s="434"/>
      <c r="F87" s="435"/>
      <c r="G87" s="103" t="s">
        <v>577</v>
      </c>
      <c r="H87" s="104"/>
      <c r="I87" s="104"/>
      <c r="J87" s="104"/>
      <c r="K87" s="104"/>
      <c r="L87" s="104"/>
      <c r="M87" s="104"/>
      <c r="N87" s="104"/>
      <c r="O87" s="105"/>
      <c r="P87" s="104" t="s">
        <v>578</v>
      </c>
      <c r="Q87" s="520"/>
      <c r="R87" s="520"/>
      <c r="S87" s="520"/>
      <c r="T87" s="520"/>
      <c r="U87" s="520"/>
      <c r="V87" s="520"/>
      <c r="W87" s="520"/>
      <c r="X87" s="521"/>
      <c r="Y87" s="564" t="s">
        <v>62</v>
      </c>
      <c r="Z87" s="565"/>
      <c r="AA87" s="566"/>
      <c r="AB87" s="467" t="s">
        <v>575</v>
      </c>
      <c r="AC87" s="467"/>
      <c r="AD87" s="467"/>
      <c r="AE87" s="216">
        <v>3</v>
      </c>
      <c r="AF87" s="217"/>
      <c r="AG87" s="217"/>
      <c r="AH87" s="217"/>
      <c r="AI87" s="216">
        <v>3</v>
      </c>
      <c r="AJ87" s="217"/>
      <c r="AK87" s="217"/>
      <c r="AL87" s="217"/>
      <c r="AM87" s="216">
        <v>1</v>
      </c>
      <c r="AN87" s="217"/>
      <c r="AO87" s="217"/>
      <c r="AP87" s="217"/>
      <c r="AQ87" s="340" t="s">
        <v>570</v>
      </c>
      <c r="AR87" s="206"/>
      <c r="AS87" s="206"/>
      <c r="AT87" s="341"/>
      <c r="AU87" s="217"/>
      <c r="AV87" s="217"/>
      <c r="AW87" s="217"/>
      <c r="AX87" s="219"/>
    </row>
    <row r="88" spans="1:60" ht="23.25"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t="s">
        <v>575</v>
      </c>
      <c r="AC88" s="529"/>
      <c r="AD88" s="529"/>
      <c r="AE88" s="216">
        <v>5</v>
      </c>
      <c r="AF88" s="217"/>
      <c r="AG88" s="217"/>
      <c r="AH88" s="217"/>
      <c r="AI88" s="216">
        <v>5</v>
      </c>
      <c r="AJ88" s="217"/>
      <c r="AK88" s="217"/>
      <c r="AL88" s="217"/>
      <c r="AM88" s="216">
        <v>5</v>
      </c>
      <c r="AN88" s="217"/>
      <c r="AO88" s="217"/>
      <c r="AP88" s="217"/>
      <c r="AQ88" s="340" t="s">
        <v>612</v>
      </c>
      <c r="AR88" s="206"/>
      <c r="AS88" s="206"/>
      <c r="AT88" s="341"/>
      <c r="AU88" s="217"/>
      <c r="AV88" s="217"/>
      <c r="AW88" s="217"/>
      <c r="AX88" s="219"/>
      <c r="AY88" s="10"/>
      <c r="AZ88" s="10"/>
      <c r="BA88" s="10"/>
      <c r="BB88" s="10"/>
      <c r="BC88" s="10"/>
    </row>
    <row r="89" spans="1:60" ht="36.75" customHeight="1" thickBot="1" x14ac:dyDescent="0.2">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v>60</v>
      </c>
      <c r="AF89" s="217"/>
      <c r="AG89" s="217"/>
      <c r="AH89" s="217"/>
      <c r="AI89" s="216">
        <v>60</v>
      </c>
      <c r="AJ89" s="217"/>
      <c r="AK89" s="217"/>
      <c r="AL89" s="217"/>
      <c r="AM89" s="216">
        <v>20</v>
      </c>
      <c r="AN89" s="217"/>
      <c r="AO89" s="217"/>
      <c r="AP89" s="217"/>
      <c r="AQ89" s="340" t="s">
        <v>612</v>
      </c>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579</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575</v>
      </c>
      <c r="AC101" s="467"/>
      <c r="AD101" s="467"/>
      <c r="AE101" s="216">
        <v>5</v>
      </c>
      <c r="AF101" s="217"/>
      <c r="AG101" s="217"/>
      <c r="AH101" s="218"/>
      <c r="AI101" s="216">
        <v>5</v>
      </c>
      <c r="AJ101" s="217"/>
      <c r="AK101" s="217"/>
      <c r="AL101" s="218"/>
      <c r="AM101" s="216">
        <v>3</v>
      </c>
      <c r="AN101" s="217"/>
      <c r="AO101" s="217"/>
      <c r="AP101" s="218"/>
      <c r="AQ101" s="216"/>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575</v>
      </c>
      <c r="AC102" s="467"/>
      <c r="AD102" s="467"/>
      <c r="AE102" s="424">
        <v>5</v>
      </c>
      <c r="AF102" s="424"/>
      <c r="AG102" s="424"/>
      <c r="AH102" s="424"/>
      <c r="AI102" s="424">
        <v>6</v>
      </c>
      <c r="AJ102" s="424"/>
      <c r="AK102" s="424"/>
      <c r="AL102" s="424"/>
      <c r="AM102" s="424">
        <v>6</v>
      </c>
      <c r="AN102" s="424"/>
      <c r="AO102" s="424"/>
      <c r="AP102" s="424"/>
      <c r="AQ102" s="271"/>
      <c r="AR102" s="272"/>
      <c r="AS102" s="272"/>
      <c r="AT102" s="317"/>
      <c r="AU102" s="271"/>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580</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581</v>
      </c>
      <c r="AC116" s="469"/>
      <c r="AD116" s="470"/>
      <c r="AE116" s="424">
        <v>1</v>
      </c>
      <c r="AF116" s="424"/>
      <c r="AG116" s="424"/>
      <c r="AH116" s="424"/>
      <c r="AI116" s="424">
        <v>1</v>
      </c>
      <c r="AJ116" s="424"/>
      <c r="AK116" s="424"/>
      <c r="AL116" s="424"/>
      <c r="AM116" s="424">
        <v>1</v>
      </c>
      <c r="AN116" s="424"/>
      <c r="AO116" s="424"/>
      <c r="AP116" s="424"/>
      <c r="AQ116" s="216"/>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360</v>
      </c>
      <c r="AC117" s="479"/>
      <c r="AD117" s="480"/>
      <c r="AE117" s="557" t="s">
        <v>582</v>
      </c>
      <c r="AF117" s="557"/>
      <c r="AG117" s="557"/>
      <c r="AH117" s="557"/>
      <c r="AI117" s="557" t="s">
        <v>582</v>
      </c>
      <c r="AJ117" s="557"/>
      <c r="AK117" s="557"/>
      <c r="AL117" s="557"/>
      <c r="AM117" s="557" t="s">
        <v>621</v>
      </c>
      <c r="AN117" s="557"/>
      <c r="AO117" s="557"/>
      <c r="AP117" s="557"/>
      <c r="AQ117" s="557"/>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585</v>
      </c>
      <c r="AR133" s="198"/>
      <c r="AS133" s="132" t="s">
        <v>236</v>
      </c>
      <c r="AT133" s="133"/>
      <c r="AU133" s="199" t="s">
        <v>570</v>
      </c>
      <c r="AV133" s="199"/>
      <c r="AW133" s="132" t="s">
        <v>181</v>
      </c>
      <c r="AX133" s="194"/>
    </row>
    <row r="134" spans="1:50" ht="39.75"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t="s">
        <v>570</v>
      </c>
      <c r="AF134" s="206"/>
      <c r="AG134" s="206"/>
      <c r="AH134" s="206"/>
      <c r="AI134" s="205" t="s">
        <v>570</v>
      </c>
      <c r="AJ134" s="206"/>
      <c r="AK134" s="206"/>
      <c r="AL134" s="206"/>
      <c r="AM134" s="205" t="s">
        <v>570</v>
      </c>
      <c r="AN134" s="206"/>
      <c r="AO134" s="206"/>
      <c r="AP134" s="206"/>
      <c r="AQ134" s="205" t="s">
        <v>585</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586</v>
      </c>
      <c r="AF135" s="206"/>
      <c r="AG135" s="206"/>
      <c r="AH135" s="206"/>
      <c r="AI135" s="205" t="s">
        <v>585</v>
      </c>
      <c r="AJ135" s="206"/>
      <c r="AK135" s="206"/>
      <c r="AL135" s="206"/>
      <c r="AM135" s="205" t="s">
        <v>585</v>
      </c>
      <c r="AN135" s="206"/>
      <c r="AO135" s="206"/>
      <c r="AP135" s="206"/>
      <c r="AQ135" s="205" t="s">
        <v>585</v>
      </c>
      <c r="AR135" s="206"/>
      <c r="AS135" s="206"/>
      <c r="AT135" s="206"/>
      <c r="AU135" s="205" t="s">
        <v>570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4"/>
      <c r="E430" s="173" t="s">
        <v>403</v>
      </c>
      <c r="F430" s="901"/>
      <c r="G430" s="902" t="s">
        <v>255</v>
      </c>
      <c r="H430" s="122"/>
      <c r="I430" s="122"/>
      <c r="J430" s="903" t="s">
        <v>626</v>
      </c>
      <c r="K430" s="904"/>
      <c r="L430" s="904"/>
      <c r="M430" s="904"/>
      <c r="N430" s="904"/>
      <c r="O430" s="904"/>
      <c r="P430" s="904"/>
      <c r="Q430" s="904"/>
      <c r="R430" s="904"/>
      <c r="S430" s="904"/>
      <c r="T430" s="905"/>
      <c r="U430" s="591" t="s">
        <v>626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626</v>
      </c>
      <c r="AC433" s="212"/>
      <c r="AD433" s="212"/>
      <c r="AE433" s="340" t="s">
        <v>628</v>
      </c>
      <c r="AF433" s="206"/>
      <c r="AG433" s="206"/>
      <c r="AH433" s="206"/>
      <c r="AI433" s="340" t="s">
        <v>628</v>
      </c>
      <c r="AJ433" s="206"/>
      <c r="AK433" s="206"/>
      <c r="AL433" s="206"/>
      <c r="AM433" s="340" t="s">
        <v>628</v>
      </c>
      <c r="AN433" s="206"/>
      <c r="AO433" s="206"/>
      <c r="AP433" s="206"/>
      <c r="AQ433" s="340" t="s">
        <v>628</v>
      </c>
      <c r="AR433" s="206"/>
      <c r="AS433" s="206"/>
      <c r="AT433" s="206"/>
      <c r="AU433" s="340" t="s">
        <v>628</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627</v>
      </c>
      <c r="AC434" s="204"/>
      <c r="AD434" s="204"/>
      <c r="AE434" s="340" t="s">
        <v>626</v>
      </c>
      <c r="AF434" s="206"/>
      <c r="AG434" s="206"/>
      <c r="AH434" s="341"/>
      <c r="AI434" s="340" t="s">
        <v>626</v>
      </c>
      <c r="AJ434" s="206"/>
      <c r="AK434" s="206"/>
      <c r="AL434" s="341"/>
      <c r="AM434" s="340" t="s">
        <v>626</v>
      </c>
      <c r="AN434" s="206"/>
      <c r="AO434" s="206"/>
      <c r="AP434" s="341"/>
      <c r="AQ434" s="340" t="s">
        <v>626</v>
      </c>
      <c r="AR434" s="206"/>
      <c r="AS434" s="206"/>
      <c r="AT434" s="341"/>
      <c r="AU434" s="340" t="s">
        <v>626</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629</v>
      </c>
      <c r="AF435" s="206"/>
      <c r="AG435" s="206"/>
      <c r="AH435" s="341"/>
      <c r="AI435" s="340" t="s">
        <v>629</v>
      </c>
      <c r="AJ435" s="206"/>
      <c r="AK435" s="206"/>
      <c r="AL435" s="341"/>
      <c r="AM435" s="340" t="s">
        <v>629</v>
      </c>
      <c r="AN435" s="206"/>
      <c r="AO435" s="206"/>
      <c r="AP435" s="341"/>
      <c r="AQ435" s="340" t="s">
        <v>629</v>
      </c>
      <c r="AR435" s="206"/>
      <c r="AS435" s="206"/>
      <c r="AT435" s="341"/>
      <c r="AU435" s="340" t="s">
        <v>629</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565</v>
      </c>
      <c r="AC458" s="212"/>
      <c r="AD458" s="212"/>
      <c r="AE458" s="340" t="s">
        <v>565</v>
      </c>
      <c r="AF458" s="206"/>
      <c r="AG458" s="206"/>
      <c r="AH458" s="206"/>
      <c r="AI458" s="340" t="s">
        <v>565</v>
      </c>
      <c r="AJ458" s="206"/>
      <c r="AK458" s="206"/>
      <c r="AL458" s="206"/>
      <c r="AM458" s="340" t="s">
        <v>565</v>
      </c>
      <c r="AN458" s="206"/>
      <c r="AO458" s="206"/>
      <c r="AP458" s="341"/>
      <c r="AQ458" s="340" t="s">
        <v>565</v>
      </c>
      <c r="AR458" s="206"/>
      <c r="AS458" s="206"/>
      <c r="AT458" s="341"/>
      <c r="AU458" s="206" t="s">
        <v>565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0" t="s">
        <v>565</v>
      </c>
      <c r="AF459" s="206"/>
      <c r="AG459" s="206"/>
      <c r="AH459" s="341"/>
      <c r="AI459" s="340" t="s">
        <v>565</v>
      </c>
      <c r="AJ459" s="206"/>
      <c r="AK459" s="206"/>
      <c r="AL459" s="206"/>
      <c r="AM459" s="340" t="s">
        <v>565</v>
      </c>
      <c r="AN459" s="206"/>
      <c r="AO459" s="206"/>
      <c r="AP459" s="341"/>
      <c r="AQ459" s="340" t="s">
        <v>565</v>
      </c>
      <c r="AR459" s="206"/>
      <c r="AS459" s="206"/>
      <c r="AT459" s="341"/>
      <c r="AU459" s="206" t="s">
        <v>565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565</v>
      </c>
      <c r="AF460" s="206"/>
      <c r="AG460" s="206"/>
      <c r="AH460" s="341"/>
      <c r="AI460" s="340" t="s">
        <v>565</v>
      </c>
      <c r="AJ460" s="206"/>
      <c r="AK460" s="206"/>
      <c r="AL460" s="206"/>
      <c r="AM460" s="340" t="s">
        <v>565</v>
      </c>
      <c r="AN460" s="206"/>
      <c r="AO460" s="206"/>
      <c r="AP460" s="341"/>
      <c r="AQ460" s="340" t="s">
        <v>565</v>
      </c>
      <c r="AR460" s="206"/>
      <c r="AS460" s="206"/>
      <c r="AT460" s="341"/>
      <c r="AU460" s="206" t="s">
        <v>565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71.2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8" t="s">
        <v>588</v>
      </c>
      <c r="AH702" s="389"/>
      <c r="AI702" s="389"/>
      <c r="AJ702" s="389"/>
      <c r="AK702" s="389"/>
      <c r="AL702" s="389"/>
      <c r="AM702" s="389"/>
      <c r="AN702" s="389"/>
      <c r="AO702" s="389"/>
      <c r="AP702" s="389"/>
      <c r="AQ702" s="389"/>
      <c r="AR702" s="389"/>
      <c r="AS702" s="389"/>
      <c r="AT702" s="389"/>
      <c r="AU702" s="389"/>
      <c r="AV702" s="389"/>
      <c r="AW702" s="389"/>
      <c r="AX702" s="390"/>
    </row>
    <row r="703" spans="1:50" ht="57.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564</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38.2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591</v>
      </c>
      <c r="AE705" s="718"/>
      <c r="AF705" s="718"/>
      <c r="AG705" s="124" t="s">
        <v>594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592</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593</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564</v>
      </c>
      <c r="AE711" s="327"/>
      <c r="AF711" s="327"/>
      <c r="AG711" s="100" t="s">
        <v>597</v>
      </c>
      <c r="AH711" s="101"/>
      <c r="AI711" s="101"/>
      <c r="AJ711" s="101"/>
      <c r="AK711" s="101"/>
      <c r="AL711" s="101"/>
      <c r="AM711" s="101"/>
      <c r="AN711" s="101"/>
      <c r="AO711" s="101"/>
      <c r="AP711" s="101"/>
      <c r="AQ711" s="101"/>
      <c r="AR711" s="101"/>
      <c r="AS711" s="101"/>
      <c r="AT711" s="101"/>
      <c r="AU711" s="101"/>
      <c r="AV711" s="101"/>
      <c r="AW711" s="101"/>
      <c r="AX711" s="102"/>
    </row>
    <row r="712" spans="1:50" ht="45" customHeight="1" x14ac:dyDescent="0.15">
      <c r="A712" s="645"/>
      <c r="B712" s="647"/>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564</v>
      </c>
      <c r="AE712" s="786"/>
      <c r="AF712" s="786"/>
      <c r="AG712" s="813" t="s">
        <v>598</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349</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595</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41.25"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564</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595</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595</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87.75"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564</v>
      </c>
      <c r="AE718" s="327"/>
      <c r="AF718" s="327"/>
      <c r="AG718" s="126" t="s">
        <v>601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625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624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8.75" customHeight="1" thickBot="1" x14ac:dyDescent="0.2">
      <c r="A729" s="637" t="s">
        <v>630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x14ac:dyDescent="0.2">
      <c r="A731" s="802" t="s">
        <v>137</v>
      </c>
      <c r="B731" s="803"/>
      <c r="C731" s="803"/>
      <c r="D731" s="803"/>
      <c r="E731" s="804"/>
      <c r="F731" s="732" t="s">
        <v>631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0.5" customHeight="1" thickBot="1" x14ac:dyDescent="0.2">
      <c r="A733" s="676" t="s">
        <v>138</v>
      </c>
      <c r="B733" s="677"/>
      <c r="C733" s="677"/>
      <c r="D733" s="677"/>
      <c r="E733" s="678"/>
      <c r="F733" s="640" t="s">
        <v>633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406</v>
      </c>
      <c r="B737" s="209"/>
      <c r="C737" s="209"/>
      <c r="D737" s="210"/>
      <c r="E737" s="992" t="s">
        <v>565</v>
      </c>
      <c r="F737" s="992"/>
      <c r="G737" s="992"/>
      <c r="H737" s="992"/>
      <c r="I737" s="992"/>
      <c r="J737" s="992"/>
      <c r="K737" s="992"/>
      <c r="L737" s="992"/>
      <c r="M737" s="992"/>
      <c r="N737" s="365" t="s">
        <v>401</v>
      </c>
      <c r="O737" s="365"/>
      <c r="P737" s="365"/>
      <c r="Q737" s="365"/>
      <c r="R737" s="992" t="s">
        <v>565</v>
      </c>
      <c r="S737" s="992"/>
      <c r="T737" s="992"/>
      <c r="U737" s="992"/>
      <c r="V737" s="992"/>
      <c r="W737" s="992"/>
      <c r="X737" s="992"/>
      <c r="Y737" s="992"/>
      <c r="Z737" s="992"/>
      <c r="AA737" s="365" t="s">
        <v>400</v>
      </c>
      <c r="AB737" s="365"/>
      <c r="AC737" s="365"/>
      <c r="AD737" s="365"/>
      <c r="AE737" s="992" t="s">
        <v>565</v>
      </c>
      <c r="AF737" s="992"/>
      <c r="AG737" s="992"/>
      <c r="AH737" s="992"/>
      <c r="AI737" s="992"/>
      <c r="AJ737" s="992"/>
      <c r="AK737" s="992"/>
      <c r="AL737" s="992"/>
      <c r="AM737" s="992"/>
      <c r="AN737" s="365" t="s">
        <v>399</v>
      </c>
      <c r="AO737" s="365"/>
      <c r="AP737" s="365"/>
      <c r="AQ737" s="365"/>
      <c r="AR737" s="998" t="s">
        <v>602</v>
      </c>
      <c r="AS737" s="999"/>
      <c r="AT737" s="999"/>
      <c r="AU737" s="999"/>
      <c r="AV737" s="999"/>
      <c r="AW737" s="999"/>
      <c r="AX737" s="1000"/>
      <c r="AY737" s="88"/>
      <c r="AZ737" s="88"/>
    </row>
    <row r="738" spans="1:52" ht="24.75" customHeight="1" x14ac:dyDescent="0.15">
      <c r="A738" s="991" t="s">
        <v>398</v>
      </c>
      <c r="B738" s="209"/>
      <c r="C738" s="209"/>
      <c r="D738" s="210"/>
      <c r="E738" s="992" t="s">
        <v>565</v>
      </c>
      <c r="F738" s="992"/>
      <c r="G738" s="992"/>
      <c r="H738" s="992"/>
      <c r="I738" s="992"/>
      <c r="J738" s="992"/>
      <c r="K738" s="992"/>
      <c r="L738" s="992"/>
      <c r="M738" s="992"/>
      <c r="N738" s="365" t="s">
        <v>397</v>
      </c>
      <c r="O738" s="365"/>
      <c r="P738" s="365"/>
      <c r="Q738" s="365"/>
      <c r="R738" s="992" t="s">
        <v>565</v>
      </c>
      <c r="S738" s="992"/>
      <c r="T738" s="992"/>
      <c r="U738" s="992"/>
      <c r="V738" s="992"/>
      <c r="W738" s="992"/>
      <c r="X738" s="992"/>
      <c r="Y738" s="992"/>
      <c r="Z738" s="992"/>
      <c r="AA738" s="365" t="s">
        <v>396</v>
      </c>
      <c r="AB738" s="365"/>
      <c r="AC738" s="365"/>
      <c r="AD738" s="365"/>
      <c r="AE738" s="992" t="s">
        <v>603</v>
      </c>
      <c r="AF738" s="992"/>
      <c r="AG738" s="992"/>
      <c r="AH738" s="992"/>
      <c r="AI738" s="992"/>
      <c r="AJ738" s="992"/>
      <c r="AK738" s="992"/>
      <c r="AL738" s="992"/>
      <c r="AM738" s="992"/>
      <c r="AN738" s="365" t="s">
        <v>395</v>
      </c>
      <c r="AO738" s="365"/>
      <c r="AP738" s="365"/>
      <c r="AQ738" s="365"/>
      <c r="AR738" s="998" t="s">
        <v>604</v>
      </c>
      <c r="AS738" s="999"/>
      <c r="AT738" s="999"/>
      <c r="AU738" s="999"/>
      <c r="AV738" s="999"/>
      <c r="AW738" s="999"/>
      <c r="AX738" s="1000"/>
    </row>
    <row r="739" spans="1:52" ht="24.75" customHeight="1" x14ac:dyDescent="0.15">
      <c r="A739" s="991" t="s">
        <v>394</v>
      </c>
      <c r="B739" s="209"/>
      <c r="C739" s="209"/>
      <c r="D739" s="210"/>
      <c r="E739" s="992" t="s">
        <v>605</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418</v>
      </c>
      <c r="B740" s="974"/>
      <c r="C740" s="974"/>
      <c r="D740" s="975"/>
      <c r="E740" s="976" t="s">
        <v>560</v>
      </c>
      <c r="F740" s="977"/>
      <c r="G740" s="977"/>
      <c r="H740" s="92" t="str">
        <f>IF(E740="", "", "(")</f>
        <v>(</v>
      </c>
      <c r="I740" s="977" t="s">
        <v>391</v>
      </c>
      <c r="J740" s="977"/>
      <c r="K740" s="92" t="str">
        <f>IF(OR(I740="　", I740=""), "", "-")</f>
        <v>-</v>
      </c>
      <c r="L740" s="978">
        <v>309</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5.7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0.2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606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607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608</v>
      </c>
      <c r="H782" s="674"/>
      <c r="I782" s="674"/>
      <c r="J782" s="674"/>
      <c r="K782" s="675"/>
      <c r="L782" s="667" t="s">
        <v>613</v>
      </c>
      <c r="M782" s="668"/>
      <c r="N782" s="668"/>
      <c r="O782" s="668"/>
      <c r="P782" s="668"/>
      <c r="Q782" s="668"/>
      <c r="R782" s="668"/>
      <c r="S782" s="668"/>
      <c r="T782" s="668"/>
      <c r="U782" s="668"/>
      <c r="V782" s="668"/>
      <c r="W782" s="668"/>
      <c r="X782" s="669"/>
      <c r="Y782" s="391">
        <v>5</v>
      </c>
      <c r="Z782" s="392"/>
      <c r="AA782" s="392"/>
      <c r="AB782" s="808"/>
      <c r="AC782" s="673" t="s">
        <v>608</v>
      </c>
      <c r="AD782" s="674"/>
      <c r="AE782" s="674"/>
      <c r="AF782" s="674"/>
      <c r="AG782" s="675"/>
      <c r="AH782" s="667" t="s">
        <v>614</v>
      </c>
      <c r="AI782" s="668"/>
      <c r="AJ782" s="668"/>
      <c r="AK782" s="668"/>
      <c r="AL782" s="668"/>
      <c r="AM782" s="668"/>
      <c r="AN782" s="668"/>
      <c r="AO782" s="668"/>
      <c r="AP782" s="668"/>
      <c r="AQ782" s="668"/>
      <c r="AR782" s="668"/>
      <c r="AS782" s="668"/>
      <c r="AT782" s="669"/>
      <c r="AU782" s="391">
        <v>3</v>
      </c>
      <c r="AV782" s="392"/>
      <c r="AW782" s="392"/>
      <c r="AX782" s="393"/>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5</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3</v>
      </c>
      <c r="AV792" s="835"/>
      <c r="AW792" s="835"/>
      <c r="AX792" s="837"/>
    </row>
    <row r="793" spans="1:50" ht="24.75" customHeight="1" x14ac:dyDescent="0.15">
      <c r="A793" s="634"/>
      <c r="B793" s="635"/>
      <c r="C793" s="635"/>
      <c r="D793" s="635"/>
      <c r="E793" s="635"/>
      <c r="F793" s="636"/>
      <c r="G793" s="598" t="s">
        <v>617</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618</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608</v>
      </c>
      <c r="H795" s="674"/>
      <c r="I795" s="674"/>
      <c r="J795" s="674"/>
      <c r="K795" s="675"/>
      <c r="L795" s="667" t="s">
        <v>619</v>
      </c>
      <c r="M795" s="668"/>
      <c r="N795" s="668"/>
      <c r="O795" s="668"/>
      <c r="P795" s="668"/>
      <c r="Q795" s="668"/>
      <c r="R795" s="668"/>
      <c r="S795" s="668"/>
      <c r="T795" s="668"/>
      <c r="U795" s="668"/>
      <c r="V795" s="668"/>
      <c r="W795" s="668"/>
      <c r="X795" s="669"/>
      <c r="Y795" s="391">
        <v>0.9</v>
      </c>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0.9</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47" t="s">
        <v>609</v>
      </c>
      <c r="D838" s="347"/>
      <c r="E838" s="347"/>
      <c r="F838" s="347"/>
      <c r="G838" s="347"/>
      <c r="H838" s="347"/>
      <c r="I838" s="347"/>
      <c r="J838" s="348">
        <v>6011401007346</v>
      </c>
      <c r="K838" s="349"/>
      <c r="L838" s="349"/>
      <c r="M838" s="349"/>
      <c r="N838" s="349"/>
      <c r="O838" s="349"/>
      <c r="P838" s="362" t="s">
        <v>615</v>
      </c>
      <c r="Q838" s="350"/>
      <c r="R838" s="350"/>
      <c r="S838" s="350"/>
      <c r="T838" s="350"/>
      <c r="U838" s="350"/>
      <c r="V838" s="350"/>
      <c r="W838" s="350"/>
      <c r="X838" s="350"/>
      <c r="Y838" s="351">
        <v>5</v>
      </c>
      <c r="Z838" s="352"/>
      <c r="AA838" s="352"/>
      <c r="AB838" s="353"/>
      <c r="AC838" s="363" t="s">
        <v>375</v>
      </c>
      <c r="AD838" s="371"/>
      <c r="AE838" s="371"/>
      <c r="AF838" s="371"/>
      <c r="AG838" s="371"/>
      <c r="AH838" s="372">
        <v>1</v>
      </c>
      <c r="AI838" s="373"/>
      <c r="AJ838" s="373"/>
      <c r="AK838" s="373"/>
      <c r="AL838" s="357">
        <v>84</v>
      </c>
      <c r="AM838" s="358"/>
      <c r="AN838" s="358"/>
      <c r="AO838" s="359"/>
      <c r="AP838" s="360" t="s">
        <v>570</v>
      </c>
      <c r="AQ838" s="360"/>
      <c r="AR838" s="360"/>
      <c r="AS838" s="360"/>
      <c r="AT838" s="360"/>
      <c r="AU838" s="360"/>
      <c r="AV838" s="360"/>
      <c r="AW838" s="360"/>
      <c r="AX838" s="360"/>
    </row>
    <row r="839" spans="1:50" ht="30" customHeight="1" x14ac:dyDescent="0.15">
      <c r="A839" s="379">
        <v>2</v>
      </c>
      <c r="B839" s="3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9">
        <v>3</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4</v>
      </c>
      <c r="B841" s="37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1.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47" t="s">
        <v>609</v>
      </c>
      <c r="D871" s="347"/>
      <c r="E871" s="347"/>
      <c r="F871" s="347"/>
      <c r="G871" s="347"/>
      <c r="H871" s="347"/>
      <c r="I871" s="347"/>
      <c r="J871" s="348">
        <v>6011401007346</v>
      </c>
      <c r="K871" s="349"/>
      <c r="L871" s="349"/>
      <c r="M871" s="349"/>
      <c r="N871" s="349"/>
      <c r="O871" s="349"/>
      <c r="P871" s="362" t="s">
        <v>616</v>
      </c>
      <c r="Q871" s="350"/>
      <c r="R871" s="350"/>
      <c r="S871" s="350"/>
      <c r="T871" s="350"/>
      <c r="U871" s="350"/>
      <c r="V871" s="350"/>
      <c r="W871" s="350"/>
      <c r="X871" s="350"/>
      <c r="Y871" s="351">
        <v>3</v>
      </c>
      <c r="Z871" s="352"/>
      <c r="AA871" s="352"/>
      <c r="AB871" s="353"/>
      <c r="AC871" s="363" t="s">
        <v>375</v>
      </c>
      <c r="AD871" s="371"/>
      <c r="AE871" s="371"/>
      <c r="AF871" s="371"/>
      <c r="AG871" s="371"/>
      <c r="AH871" s="372">
        <v>1</v>
      </c>
      <c r="AI871" s="373"/>
      <c r="AJ871" s="373"/>
      <c r="AK871" s="373"/>
      <c r="AL871" s="357">
        <v>46</v>
      </c>
      <c r="AM871" s="358"/>
      <c r="AN871" s="358"/>
      <c r="AO871" s="359"/>
      <c r="AP871" s="360" t="s">
        <v>610</v>
      </c>
      <c r="AQ871" s="360"/>
      <c r="AR871" s="360"/>
      <c r="AS871" s="360"/>
      <c r="AT871" s="360"/>
      <c r="AU871" s="360"/>
      <c r="AV871" s="360"/>
      <c r="AW871" s="360"/>
      <c r="AX871" s="360"/>
    </row>
    <row r="872" spans="1:50" ht="30" customHeight="1" x14ac:dyDescent="0.15">
      <c r="A872" s="379">
        <v>2</v>
      </c>
      <c r="B872" s="3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9">
        <v>3</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4</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18.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9">
        <v>1</v>
      </c>
      <c r="B904" s="379">
        <v>1</v>
      </c>
      <c r="C904" s="347" t="s">
        <v>609</v>
      </c>
      <c r="D904" s="347"/>
      <c r="E904" s="347"/>
      <c r="F904" s="347"/>
      <c r="G904" s="347"/>
      <c r="H904" s="347"/>
      <c r="I904" s="347"/>
      <c r="J904" s="348">
        <v>6011401007346</v>
      </c>
      <c r="K904" s="349"/>
      <c r="L904" s="349"/>
      <c r="M904" s="349"/>
      <c r="N904" s="349"/>
      <c r="O904" s="349"/>
      <c r="P904" s="362" t="s">
        <v>620</v>
      </c>
      <c r="Q904" s="350"/>
      <c r="R904" s="350"/>
      <c r="S904" s="350"/>
      <c r="T904" s="350"/>
      <c r="U904" s="350"/>
      <c r="V904" s="350"/>
      <c r="W904" s="350"/>
      <c r="X904" s="350"/>
      <c r="Y904" s="351">
        <v>0.9</v>
      </c>
      <c r="Z904" s="352"/>
      <c r="AA904" s="352"/>
      <c r="AB904" s="353"/>
      <c r="AC904" s="363" t="s">
        <v>381</v>
      </c>
      <c r="AD904" s="371"/>
      <c r="AE904" s="371"/>
      <c r="AF904" s="371"/>
      <c r="AG904" s="371"/>
      <c r="AH904" s="372" t="s">
        <v>570</v>
      </c>
      <c r="AI904" s="373"/>
      <c r="AJ904" s="373"/>
      <c r="AK904" s="373"/>
      <c r="AL904" s="357" t="s">
        <v>623</v>
      </c>
      <c r="AM904" s="358"/>
      <c r="AN904" s="358"/>
      <c r="AO904" s="359"/>
      <c r="AP904" s="360" t="s">
        <v>611</v>
      </c>
      <c r="AQ904" s="360"/>
      <c r="AR904" s="360"/>
      <c r="AS904" s="360"/>
      <c r="AT904" s="360"/>
      <c r="AU904" s="360"/>
      <c r="AV904" s="360"/>
      <c r="AW904" s="360"/>
      <c r="AX904" s="360"/>
    </row>
    <row r="905" spans="1:50" ht="30" customHeight="1" x14ac:dyDescent="0.15">
      <c r="A905" s="379">
        <v>2</v>
      </c>
      <c r="B905" s="3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customHeight="1" x14ac:dyDescent="0.15">
      <c r="A906" s="379">
        <v>3</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9">
        <v>4</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9">
        <v>5</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9">
        <v>6</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9">
        <v>7</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9">
        <v>8</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9">
        <v>1</v>
      </c>
      <c r="B937" s="379">
        <v>1</v>
      </c>
      <c r="C937" s="347"/>
      <c r="D937" s="347"/>
      <c r="E937" s="347"/>
      <c r="F937" s="347"/>
      <c r="G937" s="347"/>
      <c r="H937" s="347"/>
      <c r="I937" s="347"/>
      <c r="J937" s="348"/>
      <c r="K937" s="349"/>
      <c r="L937" s="349"/>
      <c r="M937" s="349"/>
      <c r="N937" s="349"/>
      <c r="O937" s="349"/>
      <c r="P937" s="374"/>
      <c r="Q937" s="375"/>
      <c r="R937" s="375"/>
      <c r="S937" s="375"/>
      <c r="T937" s="375"/>
      <c r="U937" s="375"/>
      <c r="V937" s="375"/>
      <c r="W937" s="375"/>
      <c r="X937" s="376"/>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9">
        <v>1</v>
      </c>
      <c r="B1103" s="379">
        <v>1</v>
      </c>
      <c r="C1103" s="377"/>
      <c r="D1103" s="377"/>
      <c r="E1103" s="146" t="s">
        <v>570</v>
      </c>
      <c r="F1103" s="378"/>
      <c r="G1103" s="378"/>
      <c r="H1103" s="378"/>
      <c r="I1103" s="378"/>
      <c r="J1103" s="348" t="s">
        <v>574</v>
      </c>
      <c r="K1103" s="349"/>
      <c r="L1103" s="349"/>
      <c r="M1103" s="349"/>
      <c r="N1103" s="349"/>
      <c r="O1103" s="349"/>
      <c r="P1103" s="362" t="s">
        <v>570</v>
      </c>
      <c r="Q1103" s="350"/>
      <c r="R1103" s="350"/>
      <c r="S1103" s="350"/>
      <c r="T1103" s="350"/>
      <c r="U1103" s="350"/>
      <c r="V1103" s="350"/>
      <c r="W1103" s="350"/>
      <c r="X1103" s="350"/>
      <c r="Y1103" s="351" t="s">
        <v>574</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570</v>
      </c>
      <c r="AQ1103" s="360"/>
      <c r="AR1103" s="360"/>
      <c r="AS1103" s="360"/>
      <c r="AT1103" s="360"/>
      <c r="AU1103" s="360"/>
      <c r="AV1103" s="360"/>
      <c r="AW1103" s="360"/>
      <c r="AX1103" s="360"/>
    </row>
    <row r="1104" spans="1:50" ht="30"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83">
    <cfRule type="expression" dxfId="2767" priority="13875">
      <formula>IF(RIGHT(TEXT(Y783,"0.#"),1)=".",FALSE,TRUE)</formula>
    </cfRule>
    <cfRule type="expression" dxfId="2766" priority="13876">
      <formula>IF(RIGHT(TEXT(Y783,"0.#"),1)=".",TRUE,FALSE)</formula>
    </cfRule>
  </conditionalFormatting>
  <conditionalFormatting sqref="Y792">
    <cfRule type="expression" dxfId="2765" priority="13871">
      <formula>IF(RIGHT(TEXT(Y792,"0.#"),1)=".",FALSE,TRUE)</formula>
    </cfRule>
    <cfRule type="expression" dxfId="2764" priority="13872">
      <formula>IF(RIGHT(TEXT(Y792,"0.#"),1)=".",TRUE,FALSE)</formula>
    </cfRule>
  </conditionalFormatting>
  <conditionalFormatting sqref="Y823:Y830 Y821 Y810:Y817 Y808 Y797:Y804 Y795">
    <cfRule type="expression" dxfId="2763" priority="13653">
      <formula>IF(RIGHT(TEXT(Y795,"0.#"),1)=".",FALSE,TRUE)</formula>
    </cfRule>
    <cfRule type="expression" dxfId="2762" priority="13654">
      <formula>IF(RIGHT(TEXT(Y795,"0.#"),1)=".",TRUE,FALSE)</formula>
    </cfRule>
  </conditionalFormatting>
  <conditionalFormatting sqref="AK16:AQ17 AK15:AX15 P13:AX13">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AQ101">
    <cfRule type="expression" dxfId="2757" priority="13691">
      <formula>IF(RIGHT(TEXT(AE101,"0.#"),1)=".",FALSE,TRUE)</formula>
    </cfRule>
    <cfRule type="expression" dxfId="2756" priority="13692">
      <formula>IF(RIGHT(TEXT(AE101,"0.#"),1)=".",TRUE,FALSE)</formula>
    </cfRule>
  </conditionalFormatting>
  <conditionalFormatting sqref="Y784:Y791 Y782">
    <cfRule type="expression" dxfId="2755" priority="13677">
      <formula>IF(RIGHT(TEXT(Y782,"0.#"),1)=".",FALSE,TRUE)</formula>
    </cfRule>
    <cfRule type="expression" dxfId="2754" priority="13678">
      <formula>IF(RIGHT(TEXT(Y782,"0.#"),1)=".",TRUE,FALSE)</formula>
    </cfRule>
  </conditionalFormatting>
  <conditionalFormatting sqref="AU783">
    <cfRule type="expression" dxfId="2753" priority="13675">
      <formula>IF(RIGHT(TEXT(AU783,"0.#"),1)=".",FALSE,TRUE)</formula>
    </cfRule>
    <cfRule type="expression" dxfId="2752" priority="13676">
      <formula>IF(RIGHT(TEXT(AU783,"0.#"),1)=".",TRUE,FALSE)</formula>
    </cfRule>
  </conditionalFormatting>
  <conditionalFormatting sqref="AU792">
    <cfRule type="expression" dxfId="2751" priority="13673">
      <formula>IF(RIGHT(TEXT(AU792,"0.#"),1)=".",FALSE,TRUE)</formula>
    </cfRule>
    <cfRule type="expression" dxfId="2750" priority="13674">
      <formula>IF(RIGHT(TEXT(AU792,"0.#"),1)=".",TRUE,FALSE)</formula>
    </cfRule>
  </conditionalFormatting>
  <conditionalFormatting sqref="AU784:AU791 AU782">
    <cfRule type="expression" dxfId="2749" priority="13671">
      <formula>IF(RIGHT(TEXT(AU782,"0.#"),1)=".",FALSE,TRUE)</formula>
    </cfRule>
    <cfRule type="expression" dxfId="2748" priority="13672">
      <formula>IF(RIGHT(TEXT(AU782,"0.#"),1)=".",TRUE,FALSE)</formula>
    </cfRule>
  </conditionalFormatting>
  <conditionalFormatting sqref="Y822 Y809 Y796">
    <cfRule type="expression" dxfId="2747" priority="13657">
      <formula>IF(RIGHT(TEXT(Y796,"0.#"),1)=".",FALSE,TRUE)</formula>
    </cfRule>
    <cfRule type="expression" dxfId="2746" priority="13658">
      <formula>IF(RIGHT(TEXT(Y796,"0.#"),1)=".",TRUE,FALSE)</formula>
    </cfRule>
  </conditionalFormatting>
  <conditionalFormatting sqref="Y831 Y818 Y805">
    <cfRule type="expression" dxfId="2745" priority="13655">
      <formula>IF(RIGHT(TEXT(Y805,"0.#"),1)=".",FALSE,TRUE)</formula>
    </cfRule>
    <cfRule type="expression" dxfId="2744" priority="13656">
      <formula>IF(RIGHT(TEXT(Y805,"0.#"),1)=".",TRUE,FALSE)</formula>
    </cfRule>
  </conditionalFormatting>
  <conditionalFormatting sqref="AU822 AU809 AU796">
    <cfRule type="expression" dxfId="2743" priority="13651">
      <formula>IF(RIGHT(TEXT(AU796,"0.#"),1)=".",FALSE,TRUE)</formula>
    </cfRule>
    <cfRule type="expression" dxfId="2742" priority="13652">
      <formula>IF(RIGHT(TEXT(AU796,"0.#"),1)=".",TRUE,FALSE)</formula>
    </cfRule>
  </conditionalFormatting>
  <conditionalFormatting sqref="AU831 AU818 AU805">
    <cfRule type="expression" dxfId="2741" priority="13649">
      <formula>IF(RIGHT(TEXT(AU805,"0.#"),1)=".",FALSE,TRUE)</formula>
    </cfRule>
    <cfRule type="expression" dxfId="2740" priority="13650">
      <formula>IF(RIGHT(TEXT(AU805,"0.#"),1)=".",TRUE,FALSE)</formula>
    </cfRule>
  </conditionalFormatting>
  <conditionalFormatting sqref="AU823:AU830 AU821 AU810:AU817 AU808 AU797:AU804 AU795">
    <cfRule type="expression" dxfId="2739" priority="13647">
      <formula>IF(RIGHT(TEXT(AU795,"0.#"),1)=".",FALSE,TRUE)</formula>
    </cfRule>
    <cfRule type="expression" dxfId="2738" priority="13648">
      <formula>IF(RIGHT(TEXT(AU795,"0.#"),1)=".",TRUE,FALSE)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M34">
    <cfRule type="expression" dxfId="2731" priority="13447">
      <formula>IF(RIGHT(TEXT(AM34,"0.#"),1)=".",FALSE,TRUE)</formula>
    </cfRule>
    <cfRule type="expression" dxfId="2730" priority="13448">
      <formula>IF(RIGHT(TEXT(AM34,"0.#"),1)=".",TRUE,FALSE)</formula>
    </cfRule>
  </conditionalFormatting>
  <conditionalFormatting sqref="AE33">
    <cfRule type="expression" dxfId="2729" priority="13461">
      <formula>IF(RIGHT(TEXT(AE33,"0.#"),1)=".",FALSE,TRUE)</formula>
    </cfRule>
    <cfRule type="expression" dxfId="2728" priority="13462">
      <formula>IF(RIGHT(TEXT(AE33,"0.#"),1)=".",TRUE,FALSE)</formula>
    </cfRule>
  </conditionalFormatting>
  <conditionalFormatting sqref="AE34">
    <cfRule type="expression" dxfId="2727" priority="13459">
      <formula>IF(RIGHT(TEXT(AE34,"0.#"),1)=".",FALSE,TRUE)</formula>
    </cfRule>
    <cfRule type="expression" dxfId="2726" priority="13460">
      <formula>IF(RIGHT(TEXT(AE34,"0.#"),1)=".",TRUE,FALSE)</formula>
    </cfRule>
  </conditionalFormatting>
  <conditionalFormatting sqref="AI34">
    <cfRule type="expression" dxfId="2725" priority="13457">
      <formula>IF(RIGHT(TEXT(AI34,"0.#"),1)=".",FALSE,TRUE)</formula>
    </cfRule>
    <cfRule type="expression" dxfId="2724" priority="13458">
      <formula>IF(RIGHT(TEXT(AI34,"0.#"),1)=".",TRUE,FALSE)</formula>
    </cfRule>
  </conditionalFormatting>
  <conditionalFormatting sqref="AI33">
    <cfRule type="expression" dxfId="2723" priority="13455">
      <formula>IF(RIGHT(TEXT(AI33,"0.#"),1)=".",FALSE,TRUE)</formula>
    </cfRule>
    <cfRule type="expression" dxfId="2722" priority="13456">
      <formula>IF(RIGHT(TEXT(AI33,"0.#"),1)=".",TRUE,FALSE)</formula>
    </cfRule>
  </conditionalFormatting>
  <conditionalFormatting sqref="AI32">
    <cfRule type="expression" dxfId="2721" priority="13453">
      <formula>IF(RIGHT(TEXT(AI32,"0.#"),1)=".",FALSE,TRUE)</formula>
    </cfRule>
    <cfRule type="expression" dxfId="2720" priority="13454">
      <formula>IF(RIGHT(TEXT(AI32,"0.#"),1)=".",TRUE,FALSE)</formula>
    </cfRule>
  </conditionalFormatting>
  <conditionalFormatting sqref="AM32">
    <cfRule type="expression" dxfId="2719" priority="13451">
      <formula>IF(RIGHT(TEXT(AM32,"0.#"),1)=".",FALSE,TRUE)</formula>
    </cfRule>
    <cfRule type="expression" dxfId="2718" priority="13452">
      <formula>IF(RIGHT(TEXT(AM32,"0.#"),1)=".",TRUE,FALSE)</formula>
    </cfRule>
  </conditionalFormatting>
  <conditionalFormatting sqref="AM33">
    <cfRule type="expression" dxfId="2717" priority="13449">
      <formula>IF(RIGHT(TEXT(AM33,"0.#"),1)=".",FALSE,TRUE)</formula>
    </cfRule>
    <cfRule type="expression" dxfId="2716" priority="13450">
      <formula>IF(RIGHT(TEXT(AM33,"0.#"),1)=".",TRUE,FALSE)</formula>
    </cfRule>
  </conditionalFormatting>
  <conditionalFormatting sqref="AQ32:AQ34">
    <cfRule type="expression" dxfId="2715" priority="13441">
      <formula>IF(RIGHT(TEXT(AQ32,"0.#"),1)=".",FALSE,TRUE)</formula>
    </cfRule>
    <cfRule type="expression" dxfId="2714" priority="13442">
      <formula>IF(RIGHT(TEXT(AQ32,"0.#"),1)=".",TRUE,FALSE)</formula>
    </cfRule>
  </conditionalFormatting>
  <conditionalFormatting sqref="AU32:AU34">
    <cfRule type="expression" dxfId="2713" priority="13439">
      <formula>IF(RIGHT(TEXT(AU32,"0.#"),1)=".",FALSE,TRUE)</formula>
    </cfRule>
    <cfRule type="expression" dxfId="2712" priority="13440">
      <formula>IF(RIGHT(TEXT(AU32,"0.#"),1)=".",TRUE,FALSE)</formula>
    </cfRule>
  </conditionalFormatting>
  <conditionalFormatting sqref="AE53">
    <cfRule type="expression" dxfId="2711" priority="13373">
      <formula>IF(RIGHT(TEXT(AE53,"0.#"),1)=".",FALSE,TRUE)</formula>
    </cfRule>
    <cfRule type="expression" dxfId="2710" priority="13374">
      <formula>IF(RIGHT(TEXT(AE53,"0.#"),1)=".",TRUE,FALSE)</formula>
    </cfRule>
  </conditionalFormatting>
  <conditionalFormatting sqref="AE54">
    <cfRule type="expression" dxfId="2709" priority="13371">
      <formula>IF(RIGHT(TEXT(AE54,"0.#"),1)=".",FALSE,TRUE)</formula>
    </cfRule>
    <cfRule type="expression" dxfId="2708" priority="13372">
      <formula>IF(RIGHT(TEXT(AE54,"0.#"),1)=".",TRUE,FALSE)</formula>
    </cfRule>
  </conditionalFormatting>
  <conditionalFormatting sqref="AI54">
    <cfRule type="expression" dxfId="2707" priority="13365">
      <formula>IF(RIGHT(TEXT(AI54,"0.#"),1)=".",FALSE,TRUE)</formula>
    </cfRule>
    <cfRule type="expression" dxfId="2706" priority="13366">
      <formula>IF(RIGHT(TEXT(AI54,"0.#"),1)=".",TRUE,FALSE)</formula>
    </cfRule>
  </conditionalFormatting>
  <conditionalFormatting sqref="AI53">
    <cfRule type="expression" dxfId="2705" priority="13363">
      <formula>IF(RIGHT(TEXT(AI53,"0.#"),1)=".",FALSE,TRUE)</formula>
    </cfRule>
    <cfRule type="expression" dxfId="2704" priority="13364">
      <formula>IF(RIGHT(TEXT(AI53,"0.#"),1)=".",TRUE,FALSE)</formula>
    </cfRule>
  </conditionalFormatting>
  <conditionalFormatting sqref="AM53">
    <cfRule type="expression" dxfId="2703" priority="13361">
      <formula>IF(RIGHT(TEXT(AM53,"0.#"),1)=".",FALSE,TRUE)</formula>
    </cfRule>
    <cfRule type="expression" dxfId="2702" priority="13362">
      <formula>IF(RIGHT(TEXT(AM53,"0.#"),1)=".",TRUE,FALSE)</formula>
    </cfRule>
  </conditionalFormatting>
  <conditionalFormatting sqref="AM54">
    <cfRule type="expression" dxfId="2701" priority="13359">
      <formula>IF(RIGHT(TEXT(AM54,"0.#"),1)=".",FALSE,TRUE)</formula>
    </cfRule>
    <cfRule type="expression" dxfId="2700" priority="13360">
      <formula>IF(RIGHT(TEXT(AM54,"0.#"),1)=".",TRUE,FALSE)</formula>
    </cfRule>
  </conditionalFormatting>
  <conditionalFormatting sqref="AM55">
    <cfRule type="expression" dxfId="2699" priority="13357">
      <formula>IF(RIGHT(TEXT(AM55,"0.#"),1)=".",FALSE,TRUE)</formula>
    </cfRule>
    <cfRule type="expression" dxfId="2698" priority="13358">
      <formula>IF(RIGHT(TEXT(AM55,"0.#"),1)=".",TRUE,FALSE)</formula>
    </cfRule>
  </conditionalFormatting>
  <conditionalFormatting sqref="AE60">
    <cfRule type="expression" dxfId="2697" priority="13343">
      <formula>IF(RIGHT(TEXT(AE60,"0.#"),1)=".",FALSE,TRUE)</formula>
    </cfRule>
    <cfRule type="expression" dxfId="2696" priority="13344">
      <formula>IF(RIGHT(TEXT(AE60,"0.#"),1)=".",TRUE,FALSE)</formula>
    </cfRule>
  </conditionalFormatting>
  <conditionalFormatting sqref="AE61">
    <cfRule type="expression" dxfId="2695" priority="13341">
      <formula>IF(RIGHT(TEXT(AE61,"0.#"),1)=".",FALSE,TRUE)</formula>
    </cfRule>
    <cfRule type="expression" dxfId="2694" priority="13342">
      <formula>IF(RIGHT(TEXT(AE61,"0.#"),1)=".",TRUE,FALSE)</formula>
    </cfRule>
  </conditionalFormatting>
  <conditionalFormatting sqref="AE62">
    <cfRule type="expression" dxfId="2693" priority="13339">
      <formula>IF(RIGHT(TEXT(AE62,"0.#"),1)=".",FALSE,TRUE)</formula>
    </cfRule>
    <cfRule type="expression" dxfId="2692" priority="13340">
      <formula>IF(RIGHT(TEXT(AE62,"0.#"),1)=".",TRUE,FALSE)</formula>
    </cfRule>
  </conditionalFormatting>
  <conditionalFormatting sqref="AI62">
    <cfRule type="expression" dxfId="2691" priority="13337">
      <formula>IF(RIGHT(TEXT(AI62,"0.#"),1)=".",FALSE,TRUE)</formula>
    </cfRule>
    <cfRule type="expression" dxfId="2690" priority="13338">
      <formula>IF(RIGHT(TEXT(AI62,"0.#"),1)=".",TRUE,FALSE)</formula>
    </cfRule>
  </conditionalFormatting>
  <conditionalFormatting sqref="AI61">
    <cfRule type="expression" dxfId="2689" priority="13335">
      <formula>IF(RIGHT(TEXT(AI61,"0.#"),1)=".",FALSE,TRUE)</formula>
    </cfRule>
    <cfRule type="expression" dxfId="2688" priority="13336">
      <formula>IF(RIGHT(TEXT(AI61,"0.#"),1)=".",TRUE,FALSE)</formula>
    </cfRule>
  </conditionalFormatting>
  <conditionalFormatting sqref="AI60">
    <cfRule type="expression" dxfId="2687" priority="13333">
      <formula>IF(RIGHT(TEXT(AI60,"0.#"),1)=".",FALSE,TRUE)</formula>
    </cfRule>
    <cfRule type="expression" dxfId="2686" priority="13334">
      <formula>IF(RIGHT(TEXT(AI60,"0.#"),1)=".",TRUE,FALSE)</formula>
    </cfRule>
  </conditionalFormatting>
  <conditionalFormatting sqref="AM60">
    <cfRule type="expression" dxfId="2685" priority="13331">
      <formula>IF(RIGHT(TEXT(AM60,"0.#"),1)=".",FALSE,TRUE)</formula>
    </cfRule>
    <cfRule type="expression" dxfId="2684" priority="13332">
      <formula>IF(RIGHT(TEXT(AM60,"0.#"),1)=".",TRUE,FALSE)</formula>
    </cfRule>
  </conditionalFormatting>
  <conditionalFormatting sqref="AM61">
    <cfRule type="expression" dxfId="2683" priority="13329">
      <formula>IF(RIGHT(TEXT(AM61,"0.#"),1)=".",FALSE,TRUE)</formula>
    </cfRule>
    <cfRule type="expression" dxfId="2682" priority="13330">
      <formula>IF(RIGHT(TEXT(AM61,"0.#"),1)=".",TRUE,FALSE)</formula>
    </cfRule>
  </conditionalFormatting>
  <conditionalFormatting sqref="AM62">
    <cfRule type="expression" dxfId="2681" priority="13327">
      <formula>IF(RIGHT(TEXT(AM62,"0.#"),1)=".",FALSE,TRUE)</formula>
    </cfRule>
    <cfRule type="expression" dxfId="2680" priority="13328">
      <formula>IF(RIGHT(TEXT(AM62,"0.#"),1)=".",TRUE,FALSE)</formula>
    </cfRule>
  </conditionalFormatting>
  <conditionalFormatting sqref="AE87">
    <cfRule type="expression" dxfId="2679" priority="13313">
      <formula>IF(RIGHT(TEXT(AE87,"0.#"),1)=".",FALSE,TRUE)</formula>
    </cfRule>
    <cfRule type="expression" dxfId="2678" priority="13314">
      <formula>IF(RIGHT(TEXT(AE87,"0.#"),1)=".",TRUE,FALSE)</formula>
    </cfRule>
  </conditionalFormatting>
  <conditionalFormatting sqref="AE88">
    <cfRule type="expression" dxfId="2677" priority="13311">
      <formula>IF(RIGHT(TEXT(AE88,"0.#"),1)=".",FALSE,TRUE)</formula>
    </cfRule>
    <cfRule type="expression" dxfId="2676" priority="13312">
      <formula>IF(RIGHT(TEXT(AE88,"0.#"),1)=".",TRUE,FALSE)</formula>
    </cfRule>
  </conditionalFormatting>
  <conditionalFormatting sqref="AE89">
    <cfRule type="expression" dxfId="2675" priority="13309">
      <formula>IF(RIGHT(TEXT(AE89,"0.#"),1)=".",FALSE,TRUE)</formula>
    </cfRule>
    <cfRule type="expression" dxfId="2674" priority="13310">
      <formula>IF(RIGHT(TEXT(AE89,"0.#"),1)=".",TRUE,FALSE)</formula>
    </cfRule>
  </conditionalFormatting>
  <conditionalFormatting sqref="AI89">
    <cfRule type="expression" dxfId="2673" priority="13307">
      <formula>IF(RIGHT(TEXT(AI89,"0.#"),1)=".",FALSE,TRUE)</formula>
    </cfRule>
    <cfRule type="expression" dxfId="2672" priority="13308">
      <formula>IF(RIGHT(TEXT(AI89,"0.#"),1)=".",TRUE,FALSE)</formula>
    </cfRule>
  </conditionalFormatting>
  <conditionalFormatting sqref="AI88">
    <cfRule type="expression" dxfId="2671" priority="13305">
      <formula>IF(RIGHT(TEXT(AI88,"0.#"),1)=".",FALSE,TRUE)</formula>
    </cfRule>
    <cfRule type="expression" dxfId="2670" priority="13306">
      <formula>IF(RIGHT(TEXT(AI88,"0.#"),1)=".",TRUE,FALSE)</formula>
    </cfRule>
  </conditionalFormatting>
  <conditionalFormatting sqref="AI87">
    <cfRule type="expression" dxfId="2669" priority="13303">
      <formula>IF(RIGHT(TEXT(AI87,"0.#"),1)=".",FALSE,TRUE)</formula>
    </cfRule>
    <cfRule type="expression" dxfId="2668" priority="13304">
      <formula>IF(RIGHT(TEXT(AI87,"0.#"),1)=".",TRUE,FALSE)</formula>
    </cfRule>
  </conditionalFormatting>
  <conditionalFormatting sqref="AM88">
    <cfRule type="expression" dxfId="2667" priority="13299">
      <formula>IF(RIGHT(TEXT(AM88,"0.#"),1)=".",FALSE,TRUE)</formula>
    </cfRule>
    <cfRule type="expression" dxfId="2666" priority="13300">
      <formula>IF(RIGHT(TEXT(AM88,"0.#"),1)=".",TRUE,FALSE)</formula>
    </cfRule>
  </conditionalFormatting>
  <conditionalFormatting sqref="AM89">
    <cfRule type="expression" dxfId="2665" priority="13297">
      <formula>IF(RIGHT(TEXT(AM89,"0.#"),1)=".",FALSE,TRUE)</formula>
    </cfRule>
    <cfRule type="expression" dxfId="2664" priority="13298">
      <formula>IF(RIGHT(TEXT(AM89,"0.#"),1)=".",TRUE,FALSE)</formula>
    </cfRule>
  </conditionalFormatting>
  <conditionalFormatting sqref="AE92">
    <cfRule type="expression" dxfId="2663" priority="13283">
      <formula>IF(RIGHT(TEXT(AE92,"0.#"),1)=".",FALSE,TRUE)</formula>
    </cfRule>
    <cfRule type="expression" dxfId="2662" priority="13284">
      <formula>IF(RIGHT(TEXT(AE92,"0.#"),1)=".",TRUE,FALSE)</formula>
    </cfRule>
  </conditionalFormatting>
  <conditionalFormatting sqref="AE93">
    <cfRule type="expression" dxfId="2661" priority="13281">
      <formula>IF(RIGHT(TEXT(AE93,"0.#"),1)=".",FALSE,TRUE)</formula>
    </cfRule>
    <cfRule type="expression" dxfId="2660" priority="13282">
      <formula>IF(RIGHT(TEXT(AE93,"0.#"),1)=".",TRUE,FALSE)</formula>
    </cfRule>
  </conditionalFormatting>
  <conditionalFormatting sqref="AE94">
    <cfRule type="expression" dxfId="2659" priority="13279">
      <formula>IF(RIGHT(TEXT(AE94,"0.#"),1)=".",FALSE,TRUE)</formula>
    </cfRule>
    <cfRule type="expression" dxfId="2658" priority="13280">
      <formula>IF(RIGHT(TEXT(AE94,"0.#"),1)=".",TRUE,FALSE)</formula>
    </cfRule>
  </conditionalFormatting>
  <conditionalFormatting sqref="AI94">
    <cfRule type="expression" dxfId="2657" priority="13277">
      <formula>IF(RIGHT(TEXT(AI94,"0.#"),1)=".",FALSE,TRUE)</formula>
    </cfRule>
    <cfRule type="expression" dxfId="2656" priority="13278">
      <formula>IF(RIGHT(TEXT(AI94,"0.#"),1)=".",TRUE,FALSE)</formula>
    </cfRule>
  </conditionalFormatting>
  <conditionalFormatting sqref="AI93">
    <cfRule type="expression" dxfId="2655" priority="13275">
      <formula>IF(RIGHT(TEXT(AI93,"0.#"),1)=".",FALSE,TRUE)</formula>
    </cfRule>
    <cfRule type="expression" dxfId="2654" priority="13276">
      <formula>IF(RIGHT(TEXT(AI93,"0.#"),1)=".",TRUE,FALSE)</formula>
    </cfRule>
  </conditionalFormatting>
  <conditionalFormatting sqref="AI92">
    <cfRule type="expression" dxfId="2653" priority="13273">
      <formula>IF(RIGHT(TEXT(AI92,"0.#"),1)=".",FALSE,TRUE)</formula>
    </cfRule>
    <cfRule type="expression" dxfId="2652" priority="13274">
      <formula>IF(RIGHT(TEXT(AI92,"0.#"),1)=".",TRUE,FALSE)</formula>
    </cfRule>
  </conditionalFormatting>
  <conditionalFormatting sqref="AM92">
    <cfRule type="expression" dxfId="2651" priority="13271">
      <formula>IF(RIGHT(TEXT(AM92,"0.#"),1)=".",FALSE,TRUE)</formula>
    </cfRule>
    <cfRule type="expression" dxfId="2650" priority="13272">
      <formula>IF(RIGHT(TEXT(AM92,"0.#"),1)=".",TRUE,FALSE)</formula>
    </cfRule>
  </conditionalFormatting>
  <conditionalFormatting sqref="AM93">
    <cfRule type="expression" dxfId="2649" priority="13269">
      <formula>IF(RIGHT(TEXT(AM93,"0.#"),1)=".",FALSE,TRUE)</formula>
    </cfRule>
    <cfRule type="expression" dxfId="2648" priority="13270">
      <formula>IF(RIGHT(TEXT(AM93,"0.#"),1)=".",TRUE,FALSE)</formula>
    </cfRule>
  </conditionalFormatting>
  <conditionalFormatting sqref="AM94">
    <cfRule type="expression" dxfId="2647" priority="13267">
      <formula>IF(RIGHT(TEXT(AM94,"0.#"),1)=".",FALSE,TRUE)</formula>
    </cfRule>
    <cfRule type="expression" dxfId="2646" priority="13268">
      <formula>IF(RIGHT(TEXT(AM94,"0.#"),1)=".",TRUE,FALSE)</formula>
    </cfRule>
  </conditionalFormatting>
  <conditionalFormatting sqref="AE97">
    <cfRule type="expression" dxfId="2645" priority="13253">
      <formula>IF(RIGHT(TEXT(AE97,"0.#"),1)=".",FALSE,TRUE)</formula>
    </cfRule>
    <cfRule type="expression" dxfId="2644" priority="13254">
      <formula>IF(RIGHT(TEXT(AE97,"0.#"),1)=".",TRUE,FALSE)</formula>
    </cfRule>
  </conditionalFormatting>
  <conditionalFormatting sqref="AE98">
    <cfRule type="expression" dxfId="2643" priority="13251">
      <formula>IF(RIGHT(TEXT(AE98,"0.#"),1)=".",FALSE,TRUE)</formula>
    </cfRule>
    <cfRule type="expression" dxfId="2642" priority="13252">
      <formula>IF(RIGHT(TEXT(AE98,"0.#"),1)=".",TRUE,FALSE)</formula>
    </cfRule>
  </conditionalFormatting>
  <conditionalFormatting sqref="AE99">
    <cfRule type="expression" dxfId="2641" priority="13249">
      <formula>IF(RIGHT(TEXT(AE99,"0.#"),1)=".",FALSE,TRUE)</formula>
    </cfRule>
    <cfRule type="expression" dxfId="2640" priority="13250">
      <formula>IF(RIGHT(TEXT(AE99,"0.#"),1)=".",TRUE,FALSE)</formula>
    </cfRule>
  </conditionalFormatting>
  <conditionalFormatting sqref="AI99">
    <cfRule type="expression" dxfId="2639" priority="13247">
      <formula>IF(RIGHT(TEXT(AI99,"0.#"),1)=".",FALSE,TRUE)</formula>
    </cfRule>
    <cfRule type="expression" dxfId="2638" priority="13248">
      <formula>IF(RIGHT(TEXT(AI99,"0.#"),1)=".",TRUE,FALSE)</formula>
    </cfRule>
  </conditionalFormatting>
  <conditionalFormatting sqref="AI98">
    <cfRule type="expression" dxfId="2637" priority="13245">
      <formula>IF(RIGHT(TEXT(AI98,"0.#"),1)=".",FALSE,TRUE)</formula>
    </cfRule>
    <cfRule type="expression" dxfId="2636" priority="13246">
      <formula>IF(RIGHT(TEXT(AI98,"0.#"),1)=".",TRUE,FALSE)</formula>
    </cfRule>
  </conditionalFormatting>
  <conditionalFormatting sqref="AI97">
    <cfRule type="expression" dxfId="2635" priority="13243">
      <formula>IF(RIGHT(TEXT(AI97,"0.#"),1)=".",FALSE,TRUE)</formula>
    </cfRule>
    <cfRule type="expression" dxfId="2634" priority="13244">
      <formula>IF(RIGHT(TEXT(AI97,"0.#"),1)=".",TRUE,FALSE)</formula>
    </cfRule>
  </conditionalFormatting>
  <conditionalFormatting sqref="AM97">
    <cfRule type="expression" dxfId="2633" priority="13241">
      <formula>IF(RIGHT(TEXT(AM97,"0.#"),1)=".",FALSE,TRUE)</formula>
    </cfRule>
    <cfRule type="expression" dxfId="2632" priority="13242">
      <formula>IF(RIGHT(TEXT(AM97,"0.#"),1)=".",TRUE,FALSE)</formula>
    </cfRule>
  </conditionalFormatting>
  <conditionalFormatting sqref="AM98">
    <cfRule type="expression" dxfId="2631" priority="13239">
      <formula>IF(RIGHT(TEXT(AM98,"0.#"),1)=".",FALSE,TRUE)</formula>
    </cfRule>
    <cfRule type="expression" dxfId="2630" priority="13240">
      <formula>IF(RIGHT(TEXT(AM98,"0.#"),1)=".",TRUE,FALSE)</formula>
    </cfRule>
  </conditionalFormatting>
  <conditionalFormatting sqref="AM99">
    <cfRule type="expression" dxfId="2629" priority="13237">
      <formula>IF(RIGHT(TEXT(AM99,"0.#"),1)=".",FALSE,TRUE)</formula>
    </cfRule>
    <cfRule type="expression" dxfId="2628" priority="13238">
      <formula>IF(RIGHT(TEXT(AM99,"0.#"),1)=".",TRUE,FALSE)</formula>
    </cfRule>
  </conditionalFormatting>
  <conditionalFormatting sqref="AI101">
    <cfRule type="expression" dxfId="2627" priority="13223">
      <formula>IF(RIGHT(TEXT(AI101,"0.#"),1)=".",FALSE,TRUE)</formula>
    </cfRule>
    <cfRule type="expression" dxfId="2626" priority="13224">
      <formula>IF(RIGHT(TEXT(AI101,"0.#"),1)=".",TRUE,FALSE)</formula>
    </cfRule>
  </conditionalFormatting>
  <conditionalFormatting sqref="AM101">
    <cfRule type="expression" dxfId="2625" priority="13221">
      <formula>IF(RIGHT(TEXT(AM101,"0.#"),1)=".",FALSE,TRUE)</formula>
    </cfRule>
    <cfRule type="expression" dxfId="2624" priority="13222">
      <formula>IF(RIGHT(TEXT(AM101,"0.#"),1)=".",TRUE,FALSE)</formula>
    </cfRule>
  </conditionalFormatting>
  <conditionalFormatting sqref="AE102">
    <cfRule type="expression" dxfId="2623" priority="13219">
      <formula>IF(RIGHT(TEXT(AE102,"0.#"),1)=".",FALSE,TRUE)</formula>
    </cfRule>
    <cfRule type="expression" dxfId="2622" priority="13220">
      <formula>IF(RIGHT(TEXT(AE102,"0.#"),1)=".",TRUE,FALSE)</formula>
    </cfRule>
  </conditionalFormatting>
  <conditionalFormatting sqref="AI102">
    <cfRule type="expression" dxfId="2621" priority="13217">
      <formula>IF(RIGHT(TEXT(AI102,"0.#"),1)=".",FALSE,TRUE)</formula>
    </cfRule>
    <cfRule type="expression" dxfId="2620" priority="13218">
      <formula>IF(RIGHT(TEXT(AI102,"0.#"),1)=".",TRUE,FALSE)</formula>
    </cfRule>
  </conditionalFormatting>
  <conditionalFormatting sqref="AM102">
    <cfRule type="expression" dxfId="2619" priority="13215">
      <formula>IF(RIGHT(TEXT(AM102,"0.#"),1)=".",FALSE,TRUE)</formula>
    </cfRule>
    <cfRule type="expression" dxfId="2618" priority="13216">
      <formula>IF(RIGHT(TEXT(AM102,"0.#"),1)=".",TRUE,FALSE)</formula>
    </cfRule>
  </conditionalFormatting>
  <conditionalFormatting sqref="AQ102">
    <cfRule type="expression" dxfId="2617" priority="13213">
      <formula>IF(RIGHT(TEXT(AQ102,"0.#"),1)=".",FALSE,TRUE)</formula>
    </cfRule>
    <cfRule type="expression" dxfId="2616" priority="13214">
      <formula>IF(RIGHT(TEXT(AQ102,"0.#"),1)=".",TRUE,FALSE)</formula>
    </cfRule>
  </conditionalFormatting>
  <conditionalFormatting sqref="AE104">
    <cfRule type="expression" dxfId="2615" priority="13211">
      <formula>IF(RIGHT(TEXT(AE104,"0.#"),1)=".",FALSE,TRUE)</formula>
    </cfRule>
    <cfRule type="expression" dxfId="2614" priority="13212">
      <formula>IF(RIGHT(TEXT(AE104,"0.#"),1)=".",TRUE,FALSE)</formula>
    </cfRule>
  </conditionalFormatting>
  <conditionalFormatting sqref="AI104">
    <cfRule type="expression" dxfId="2613" priority="13209">
      <formula>IF(RIGHT(TEXT(AI104,"0.#"),1)=".",FALSE,TRUE)</formula>
    </cfRule>
    <cfRule type="expression" dxfId="2612" priority="13210">
      <formula>IF(RIGHT(TEXT(AI104,"0.#"),1)=".",TRUE,FALSE)</formula>
    </cfRule>
  </conditionalFormatting>
  <conditionalFormatting sqref="AM104">
    <cfRule type="expression" dxfId="2611" priority="13207">
      <formula>IF(RIGHT(TEXT(AM104,"0.#"),1)=".",FALSE,TRUE)</formula>
    </cfRule>
    <cfRule type="expression" dxfId="2610" priority="13208">
      <formula>IF(RIGHT(TEXT(AM104,"0.#"),1)=".",TRUE,FALSE)</formula>
    </cfRule>
  </conditionalFormatting>
  <conditionalFormatting sqref="AE105">
    <cfRule type="expression" dxfId="2609" priority="13205">
      <formula>IF(RIGHT(TEXT(AE105,"0.#"),1)=".",FALSE,TRUE)</formula>
    </cfRule>
    <cfRule type="expression" dxfId="2608" priority="13206">
      <formula>IF(RIGHT(TEXT(AE105,"0.#"),1)=".",TRUE,FALSE)</formula>
    </cfRule>
  </conditionalFormatting>
  <conditionalFormatting sqref="AI105">
    <cfRule type="expression" dxfId="2607" priority="13203">
      <formula>IF(RIGHT(TEXT(AI105,"0.#"),1)=".",FALSE,TRUE)</formula>
    </cfRule>
    <cfRule type="expression" dxfId="2606" priority="13204">
      <formula>IF(RIGHT(TEXT(AI105,"0.#"),1)=".",TRUE,FALSE)</formula>
    </cfRule>
  </conditionalFormatting>
  <conditionalFormatting sqref="AM105">
    <cfRule type="expression" dxfId="2605" priority="13201">
      <formula>IF(RIGHT(TEXT(AM105,"0.#"),1)=".",FALSE,TRUE)</formula>
    </cfRule>
    <cfRule type="expression" dxfId="2604" priority="13202">
      <formula>IF(RIGHT(TEXT(AM105,"0.#"),1)=".",TRUE,FALSE)</formula>
    </cfRule>
  </conditionalFormatting>
  <conditionalFormatting sqref="AE107">
    <cfRule type="expression" dxfId="2603" priority="13197">
      <formula>IF(RIGHT(TEXT(AE107,"0.#"),1)=".",FALSE,TRUE)</formula>
    </cfRule>
    <cfRule type="expression" dxfId="2602" priority="13198">
      <formula>IF(RIGHT(TEXT(AE107,"0.#"),1)=".",TRUE,FALSE)</formula>
    </cfRule>
  </conditionalFormatting>
  <conditionalFormatting sqref="AI107">
    <cfRule type="expression" dxfId="2601" priority="13195">
      <formula>IF(RIGHT(TEXT(AI107,"0.#"),1)=".",FALSE,TRUE)</formula>
    </cfRule>
    <cfRule type="expression" dxfId="2600" priority="13196">
      <formula>IF(RIGHT(TEXT(AI107,"0.#"),1)=".",TRUE,FALSE)</formula>
    </cfRule>
  </conditionalFormatting>
  <conditionalFormatting sqref="AM107">
    <cfRule type="expression" dxfId="2599" priority="13193">
      <formula>IF(RIGHT(TEXT(AM107,"0.#"),1)=".",FALSE,TRUE)</formula>
    </cfRule>
    <cfRule type="expression" dxfId="2598" priority="13194">
      <formula>IF(RIGHT(TEXT(AM107,"0.#"),1)=".",TRUE,FALSE)</formula>
    </cfRule>
  </conditionalFormatting>
  <conditionalFormatting sqref="AE108">
    <cfRule type="expression" dxfId="2597" priority="13191">
      <formula>IF(RIGHT(TEXT(AE108,"0.#"),1)=".",FALSE,TRUE)</formula>
    </cfRule>
    <cfRule type="expression" dxfId="2596" priority="13192">
      <formula>IF(RIGHT(TEXT(AE108,"0.#"),1)=".",TRUE,FALSE)</formula>
    </cfRule>
  </conditionalFormatting>
  <conditionalFormatting sqref="AI108">
    <cfRule type="expression" dxfId="2595" priority="13189">
      <formula>IF(RIGHT(TEXT(AI108,"0.#"),1)=".",FALSE,TRUE)</formula>
    </cfRule>
    <cfRule type="expression" dxfId="2594" priority="13190">
      <formula>IF(RIGHT(TEXT(AI108,"0.#"),1)=".",TRUE,FALSE)</formula>
    </cfRule>
  </conditionalFormatting>
  <conditionalFormatting sqref="AM108">
    <cfRule type="expression" dxfId="2593" priority="13187">
      <formula>IF(RIGHT(TEXT(AM108,"0.#"),1)=".",FALSE,TRUE)</formula>
    </cfRule>
    <cfRule type="expression" dxfId="2592" priority="13188">
      <formula>IF(RIGHT(TEXT(AM108,"0.#"),1)=".",TRUE,FALSE)</formula>
    </cfRule>
  </conditionalFormatting>
  <conditionalFormatting sqref="AE110">
    <cfRule type="expression" dxfId="2591" priority="13183">
      <formula>IF(RIGHT(TEXT(AE110,"0.#"),1)=".",FALSE,TRUE)</formula>
    </cfRule>
    <cfRule type="expression" dxfId="2590" priority="13184">
      <formula>IF(RIGHT(TEXT(AE110,"0.#"),1)=".",TRUE,FALSE)</formula>
    </cfRule>
  </conditionalFormatting>
  <conditionalFormatting sqref="AI110">
    <cfRule type="expression" dxfId="2589" priority="13181">
      <formula>IF(RIGHT(TEXT(AI110,"0.#"),1)=".",FALSE,TRUE)</formula>
    </cfRule>
    <cfRule type="expression" dxfId="2588" priority="13182">
      <formula>IF(RIGHT(TEXT(AI110,"0.#"),1)=".",TRUE,FALSE)</formula>
    </cfRule>
  </conditionalFormatting>
  <conditionalFormatting sqref="AM110">
    <cfRule type="expression" dxfId="2587" priority="13179">
      <formula>IF(RIGHT(TEXT(AM110,"0.#"),1)=".",FALSE,TRUE)</formula>
    </cfRule>
    <cfRule type="expression" dxfId="2586" priority="13180">
      <formula>IF(RIGHT(TEXT(AM110,"0.#"),1)=".",TRUE,FALSE)</formula>
    </cfRule>
  </conditionalFormatting>
  <conditionalFormatting sqref="AE111">
    <cfRule type="expression" dxfId="2585" priority="13177">
      <formula>IF(RIGHT(TEXT(AE111,"0.#"),1)=".",FALSE,TRUE)</formula>
    </cfRule>
    <cfRule type="expression" dxfId="2584" priority="13178">
      <formula>IF(RIGHT(TEXT(AE111,"0.#"),1)=".",TRUE,FALSE)</formula>
    </cfRule>
  </conditionalFormatting>
  <conditionalFormatting sqref="AI111">
    <cfRule type="expression" dxfId="2583" priority="13175">
      <formula>IF(RIGHT(TEXT(AI111,"0.#"),1)=".",FALSE,TRUE)</formula>
    </cfRule>
    <cfRule type="expression" dxfId="2582" priority="13176">
      <formula>IF(RIGHT(TEXT(AI111,"0.#"),1)=".",TRUE,FALSE)</formula>
    </cfRule>
  </conditionalFormatting>
  <conditionalFormatting sqref="AM111">
    <cfRule type="expression" dxfId="2581" priority="13173">
      <formula>IF(RIGHT(TEXT(AM111,"0.#"),1)=".",FALSE,TRUE)</formula>
    </cfRule>
    <cfRule type="expression" dxfId="2580" priority="13174">
      <formula>IF(RIGHT(TEXT(AM111,"0.#"),1)=".",TRUE,FALSE)</formula>
    </cfRule>
  </conditionalFormatting>
  <conditionalFormatting sqref="AE113">
    <cfRule type="expression" dxfId="2579" priority="13169">
      <formula>IF(RIGHT(TEXT(AE113,"0.#"),1)=".",FALSE,TRUE)</formula>
    </cfRule>
    <cfRule type="expression" dxfId="2578" priority="13170">
      <formula>IF(RIGHT(TEXT(AE113,"0.#"),1)=".",TRUE,FALSE)</formula>
    </cfRule>
  </conditionalFormatting>
  <conditionalFormatting sqref="AI113">
    <cfRule type="expression" dxfId="2577" priority="13167">
      <formula>IF(RIGHT(TEXT(AI113,"0.#"),1)=".",FALSE,TRUE)</formula>
    </cfRule>
    <cfRule type="expression" dxfId="2576" priority="13168">
      <formula>IF(RIGHT(TEXT(AI113,"0.#"),1)=".",TRUE,FALSE)</formula>
    </cfRule>
  </conditionalFormatting>
  <conditionalFormatting sqref="AM113">
    <cfRule type="expression" dxfId="2575" priority="13165">
      <formula>IF(RIGHT(TEXT(AM113,"0.#"),1)=".",FALSE,TRUE)</formula>
    </cfRule>
    <cfRule type="expression" dxfId="2574" priority="13166">
      <formula>IF(RIGHT(TEXT(AM113,"0.#"),1)=".",TRUE,FALSE)</formula>
    </cfRule>
  </conditionalFormatting>
  <conditionalFormatting sqref="AE114">
    <cfRule type="expression" dxfId="2573" priority="13163">
      <formula>IF(RIGHT(TEXT(AE114,"0.#"),1)=".",FALSE,TRUE)</formula>
    </cfRule>
    <cfRule type="expression" dxfId="2572" priority="13164">
      <formula>IF(RIGHT(TEXT(AE114,"0.#"),1)=".",TRUE,FALSE)</formula>
    </cfRule>
  </conditionalFormatting>
  <conditionalFormatting sqref="AI114">
    <cfRule type="expression" dxfId="2571" priority="13161">
      <formula>IF(RIGHT(TEXT(AI114,"0.#"),1)=".",FALSE,TRUE)</formula>
    </cfRule>
    <cfRule type="expression" dxfId="2570" priority="13162">
      <formula>IF(RIGHT(TEXT(AI114,"0.#"),1)=".",TRUE,FALSE)</formula>
    </cfRule>
  </conditionalFormatting>
  <conditionalFormatting sqref="AM114">
    <cfRule type="expression" dxfId="2569" priority="13159">
      <formula>IF(RIGHT(TEXT(AM114,"0.#"),1)=".",FALSE,TRUE)</formula>
    </cfRule>
    <cfRule type="expression" dxfId="2568" priority="13160">
      <formula>IF(RIGHT(TEXT(AM114,"0.#"),1)=".",TRUE,FALSE)</formula>
    </cfRule>
  </conditionalFormatting>
  <conditionalFormatting sqref="AE116 AQ116">
    <cfRule type="expression" dxfId="2567" priority="13155">
      <formula>IF(RIGHT(TEXT(AE116,"0.#"),1)=".",FALSE,TRUE)</formula>
    </cfRule>
    <cfRule type="expression" dxfId="2566" priority="13156">
      <formula>IF(RIGHT(TEXT(AE116,"0.#"),1)=".",TRUE,FALSE)</formula>
    </cfRule>
  </conditionalFormatting>
  <conditionalFormatting sqref="AI116">
    <cfRule type="expression" dxfId="2565" priority="13153">
      <formula>IF(RIGHT(TEXT(AI116,"0.#"),1)=".",FALSE,TRUE)</formula>
    </cfRule>
    <cfRule type="expression" dxfId="2564" priority="13154">
      <formula>IF(RIGHT(TEXT(AI116,"0.#"),1)=".",TRUE,FALSE)</formula>
    </cfRule>
  </conditionalFormatting>
  <conditionalFormatting sqref="AM116">
    <cfRule type="expression" dxfId="2563" priority="13151">
      <formula>IF(RIGHT(TEXT(AM116,"0.#"),1)=".",FALSE,TRUE)</formula>
    </cfRule>
    <cfRule type="expression" dxfId="2562" priority="13152">
      <formula>IF(RIGHT(TEXT(AM116,"0.#"),1)=".",TRUE,FALSE)</formula>
    </cfRule>
  </conditionalFormatting>
  <conditionalFormatting sqref="AE117 AM117">
    <cfRule type="expression" dxfId="2561" priority="13149">
      <formula>IF(RIGHT(TEXT(AE117,"0.#"),1)=".",FALSE,TRUE)</formula>
    </cfRule>
    <cfRule type="expression" dxfId="2560" priority="13150">
      <formula>IF(RIGHT(TEXT(AE117,"0.#"),1)=".",TRUE,FALSE)</formula>
    </cfRule>
  </conditionalFormatting>
  <conditionalFormatting sqref="AI117">
    <cfRule type="expression" dxfId="2559" priority="13147">
      <formula>IF(RIGHT(TEXT(AI117,"0.#"),1)=".",FALSE,TRUE)</formula>
    </cfRule>
    <cfRule type="expression" dxfId="2558" priority="13148">
      <formula>IF(RIGHT(TEXT(AI117,"0.#"),1)=".",TRUE,FALSE)</formula>
    </cfRule>
  </conditionalFormatting>
  <conditionalFormatting sqref="AQ117">
    <cfRule type="expression" dxfId="2557" priority="13143">
      <formula>IF(RIGHT(TEXT(AQ117,"0.#"),1)=".",FALSE,TRUE)</formula>
    </cfRule>
    <cfRule type="expression" dxfId="2556" priority="13144">
      <formula>IF(RIGHT(TEXT(AQ117,"0.#"),1)=".",TRUE,FALSE)</formula>
    </cfRule>
  </conditionalFormatting>
  <conditionalFormatting sqref="AE119 AQ119">
    <cfRule type="expression" dxfId="2555" priority="13141">
      <formula>IF(RIGHT(TEXT(AE119,"0.#"),1)=".",FALSE,TRUE)</formula>
    </cfRule>
    <cfRule type="expression" dxfId="2554" priority="13142">
      <formula>IF(RIGHT(TEXT(AE119,"0.#"),1)=".",TRUE,FALSE)</formula>
    </cfRule>
  </conditionalFormatting>
  <conditionalFormatting sqref="AI119">
    <cfRule type="expression" dxfId="2553" priority="13139">
      <formula>IF(RIGHT(TEXT(AI119,"0.#"),1)=".",FALSE,TRUE)</formula>
    </cfRule>
    <cfRule type="expression" dxfId="2552" priority="13140">
      <formula>IF(RIGHT(TEXT(AI119,"0.#"),1)=".",TRUE,FALSE)</formula>
    </cfRule>
  </conditionalFormatting>
  <conditionalFormatting sqref="AM119">
    <cfRule type="expression" dxfId="2551" priority="13137">
      <formula>IF(RIGHT(TEXT(AM119,"0.#"),1)=".",FALSE,TRUE)</formula>
    </cfRule>
    <cfRule type="expression" dxfId="2550" priority="13138">
      <formula>IF(RIGHT(TEXT(AM119,"0.#"),1)=".",TRUE,FALSE)</formula>
    </cfRule>
  </conditionalFormatting>
  <conditionalFormatting sqref="AQ120">
    <cfRule type="expression" dxfId="2549" priority="13129">
      <formula>IF(RIGHT(TEXT(AQ120,"0.#"),1)=".",FALSE,TRUE)</formula>
    </cfRule>
    <cfRule type="expression" dxfId="2548" priority="13130">
      <formula>IF(RIGHT(TEXT(AQ120,"0.#"),1)=".",TRUE,FALSE)</formula>
    </cfRule>
  </conditionalFormatting>
  <conditionalFormatting sqref="AE122 AQ122">
    <cfRule type="expression" dxfId="2547" priority="13127">
      <formula>IF(RIGHT(TEXT(AE122,"0.#"),1)=".",FALSE,TRUE)</formula>
    </cfRule>
    <cfRule type="expression" dxfId="2546" priority="13128">
      <formula>IF(RIGHT(TEXT(AE122,"0.#"),1)=".",TRUE,FALSE)</formula>
    </cfRule>
  </conditionalFormatting>
  <conditionalFormatting sqref="AI122">
    <cfRule type="expression" dxfId="2545" priority="13125">
      <formula>IF(RIGHT(TEXT(AI122,"0.#"),1)=".",FALSE,TRUE)</formula>
    </cfRule>
    <cfRule type="expression" dxfId="2544" priority="13126">
      <formula>IF(RIGHT(TEXT(AI122,"0.#"),1)=".",TRUE,FALSE)</formula>
    </cfRule>
  </conditionalFormatting>
  <conditionalFormatting sqref="AM122">
    <cfRule type="expression" dxfId="2543" priority="13123">
      <formula>IF(RIGHT(TEXT(AM122,"0.#"),1)=".",FALSE,TRUE)</formula>
    </cfRule>
    <cfRule type="expression" dxfId="2542" priority="13124">
      <formula>IF(RIGHT(TEXT(AM122,"0.#"),1)=".",TRUE,FALSE)</formula>
    </cfRule>
  </conditionalFormatting>
  <conditionalFormatting sqref="AQ123">
    <cfRule type="expression" dxfId="2541" priority="13115">
      <formula>IF(RIGHT(TEXT(AQ123,"0.#"),1)=".",FALSE,TRUE)</formula>
    </cfRule>
    <cfRule type="expression" dxfId="2540" priority="13116">
      <formula>IF(RIGHT(TEXT(AQ123,"0.#"),1)=".",TRUE,FALSE)</formula>
    </cfRule>
  </conditionalFormatting>
  <conditionalFormatting sqref="AE125 AQ125">
    <cfRule type="expression" dxfId="2539" priority="13113">
      <formula>IF(RIGHT(TEXT(AE125,"0.#"),1)=".",FALSE,TRUE)</formula>
    </cfRule>
    <cfRule type="expression" dxfId="2538" priority="13114">
      <formula>IF(RIGHT(TEXT(AE125,"0.#"),1)=".",TRUE,FALSE)</formula>
    </cfRule>
  </conditionalFormatting>
  <conditionalFormatting sqref="AI125">
    <cfRule type="expression" dxfId="2537" priority="13111">
      <formula>IF(RIGHT(TEXT(AI125,"0.#"),1)=".",FALSE,TRUE)</formula>
    </cfRule>
    <cfRule type="expression" dxfId="2536" priority="13112">
      <formula>IF(RIGHT(TEXT(AI125,"0.#"),1)=".",TRUE,FALSE)</formula>
    </cfRule>
  </conditionalFormatting>
  <conditionalFormatting sqref="AM125">
    <cfRule type="expression" dxfId="2535" priority="13109">
      <formula>IF(RIGHT(TEXT(AM125,"0.#"),1)=".",FALSE,TRUE)</formula>
    </cfRule>
    <cfRule type="expression" dxfId="2534" priority="13110">
      <formula>IF(RIGHT(TEXT(AM125,"0.#"),1)=".",TRUE,FALSE)</formula>
    </cfRule>
  </conditionalFormatting>
  <conditionalFormatting sqref="AQ126">
    <cfRule type="expression" dxfId="2533" priority="13101">
      <formula>IF(RIGHT(TEXT(AQ126,"0.#"),1)=".",FALSE,TRUE)</formula>
    </cfRule>
    <cfRule type="expression" dxfId="2532" priority="13102">
      <formula>IF(RIGHT(TEXT(AQ126,"0.#"),1)=".",TRUE,FALSE)</formula>
    </cfRule>
  </conditionalFormatting>
  <conditionalFormatting sqref="AE128 AQ128">
    <cfRule type="expression" dxfId="2531" priority="13099">
      <formula>IF(RIGHT(TEXT(AE128,"0.#"),1)=".",FALSE,TRUE)</formula>
    </cfRule>
    <cfRule type="expression" dxfId="2530" priority="13100">
      <formula>IF(RIGHT(TEXT(AE128,"0.#"),1)=".",TRUE,FALSE)</formula>
    </cfRule>
  </conditionalFormatting>
  <conditionalFormatting sqref="AI128">
    <cfRule type="expression" dxfId="2529" priority="13097">
      <formula>IF(RIGHT(TEXT(AI128,"0.#"),1)=".",FALSE,TRUE)</formula>
    </cfRule>
    <cfRule type="expression" dxfId="2528" priority="13098">
      <formula>IF(RIGHT(TEXT(AI128,"0.#"),1)=".",TRUE,FALSE)</formula>
    </cfRule>
  </conditionalFormatting>
  <conditionalFormatting sqref="AM128">
    <cfRule type="expression" dxfId="2527" priority="13095">
      <formula>IF(RIGHT(TEXT(AM128,"0.#"),1)=".",FALSE,TRUE)</formula>
    </cfRule>
    <cfRule type="expression" dxfId="2526" priority="13096">
      <formula>IF(RIGHT(TEXT(AM128,"0.#"),1)=".",TRUE,FALSE)</formula>
    </cfRule>
  </conditionalFormatting>
  <conditionalFormatting sqref="AQ129">
    <cfRule type="expression" dxfId="2525" priority="13087">
      <formula>IF(RIGHT(TEXT(AQ129,"0.#"),1)=".",FALSE,TRUE)</formula>
    </cfRule>
    <cfRule type="expression" dxfId="2524" priority="13088">
      <formula>IF(RIGHT(TEXT(AQ129,"0.#"),1)=".",TRUE,FALSE)</formula>
    </cfRule>
  </conditionalFormatting>
  <conditionalFormatting sqref="AE75">
    <cfRule type="expression" dxfId="2523" priority="13085">
      <formula>IF(RIGHT(TEXT(AE75,"0.#"),1)=".",FALSE,TRUE)</formula>
    </cfRule>
    <cfRule type="expression" dxfId="2522" priority="13086">
      <formula>IF(RIGHT(TEXT(AE75,"0.#"),1)=".",TRUE,FALSE)</formula>
    </cfRule>
  </conditionalFormatting>
  <conditionalFormatting sqref="AE76">
    <cfRule type="expression" dxfId="2521" priority="13083">
      <formula>IF(RIGHT(TEXT(AE76,"0.#"),1)=".",FALSE,TRUE)</formula>
    </cfRule>
    <cfRule type="expression" dxfId="2520" priority="13084">
      <formula>IF(RIGHT(TEXT(AE76,"0.#"),1)=".",TRUE,FALSE)</formula>
    </cfRule>
  </conditionalFormatting>
  <conditionalFormatting sqref="AE77">
    <cfRule type="expression" dxfId="2519" priority="13081">
      <formula>IF(RIGHT(TEXT(AE77,"0.#"),1)=".",FALSE,TRUE)</formula>
    </cfRule>
    <cfRule type="expression" dxfId="2518" priority="13082">
      <formula>IF(RIGHT(TEXT(AE77,"0.#"),1)=".",TRUE,FALSE)</formula>
    </cfRule>
  </conditionalFormatting>
  <conditionalFormatting sqref="AI77">
    <cfRule type="expression" dxfId="2517" priority="13079">
      <formula>IF(RIGHT(TEXT(AI77,"0.#"),1)=".",FALSE,TRUE)</formula>
    </cfRule>
    <cfRule type="expression" dxfId="2516" priority="13080">
      <formula>IF(RIGHT(TEXT(AI77,"0.#"),1)=".",TRUE,FALSE)</formula>
    </cfRule>
  </conditionalFormatting>
  <conditionalFormatting sqref="AI76">
    <cfRule type="expression" dxfId="2515" priority="13077">
      <formula>IF(RIGHT(TEXT(AI76,"0.#"),1)=".",FALSE,TRUE)</formula>
    </cfRule>
    <cfRule type="expression" dxfId="2514" priority="13078">
      <formula>IF(RIGHT(TEXT(AI76,"0.#"),1)=".",TRUE,FALSE)</formula>
    </cfRule>
  </conditionalFormatting>
  <conditionalFormatting sqref="AI75">
    <cfRule type="expression" dxfId="2513" priority="13075">
      <formula>IF(RIGHT(TEXT(AI75,"0.#"),1)=".",FALSE,TRUE)</formula>
    </cfRule>
    <cfRule type="expression" dxfId="2512" priority="13076">
      <formula>IF(RIGHT(TEXT(AI75,"0.#"),1)=".",TRUE,FALSE)</formula>
    </cfRule>
  </conditionalFormatting>
  <conditionalFormatting sqref="AM75">
    <cfRule type="expression" dxfId="2511" priority="13073">
      <formula>IF(RIGHT(TEXT(AM75,"0.#"),1)=".",FALSE,TRUE)</formula>
    </cfRule>
    <cfRule type="expression" dxfId="2510" priority="13074">
      <formula>IF(RIGHT(TEXT(AM75,"0.#"),1)=".",TRUE,FALSE)</formula>
    </cfRule>
  </conditionalFormatting>
  <conditionalFormatting sqref="AM76">
    <cfRule type="expression" dxfId="2509" priority="13071">
      <formula>IF(RIGHT(TEXT(AM76,"0.#"),1)=".",FALSE,TRUE)</formula>
    </cfRule>
    <cfRule type="expression" dxfId="2508" priority="13072">
      <formula>IF(RIGHT(TEXT(AM76,"0.#"),1)=".",TRUE,FALSE)</formula>
    </cfRule>
  </conditionalFormatting>
  <conditionalFormatting sqref="AM77">
    <cfRule type="expression" dxfId="2507" priority="13069">
      <formula>IF(RIGHT(TEXT(AM77,"0.#"),1)=".",FALSE,TRUE)</formula>
    </cfRule>
    <cfRule type="expression" dxfId="2506" priority="13070">
      <formula>IF(RIGHT(TEXT(AM77,"0.#"),1)=".",TRUE,FALSE)</formula>
    </cfRule>
  </conditionalFormatting>
  <conditionalFormatting sqref="AE134:AE135 AI134:AI135 AM134:AM135 AQ134:AQ135 AU134:AU135">
    <cfRule type="expression" dxfId="2505" priority="13055">
      <formula>IF(RIGHT(TEXT(AE134,"0.#"),1)=".",FALSE,TRUE)</formula>
    </cfRule>
    <cfRule type="expression" dxfId="2504" priority="13056">
      <formula>IF(RIGHT(TEXT(AE134,"0.#"),1)=".",TRUE,FALSE)</formula>
    </cfRule>
  </conditionalFormatting>
  <conditionalFormatting sqref="AE433 AI433 AM433 AQ433 AU433">
    <cfRule type="expression" dxfId="2503" priority="13025">
      <formula>IF(RIGHT(TEXT(AE433,"0.#"),1)=".",FALSE,TRUE)</formula>
    </cfRule>
    <cfRule type="expression" dxfId="2502" priority="13026">
      <formula>IF(RIGHT(TEXT(AE433,"0.#"),1)=".",TRUE,FALSE)</formula>
    </cfRule>
  </conditionalFormatting>
  <conditionalFormatting sqref="AE434 AI434 AM434 AQ434 AU434">
    <cfRule type="expression" dxfId="2501" priority="13023">
      <formula>IF(RIGHT(TEXT(AE434,"0.#"),1)=".",FALSE,TRUE)</formula>
    </cfRule>
    <cfRule type="expression" dxfId="2500" priority="13024">
      <formula>IF(RIGHT(TEXT(AE434,"0.#"),1)=".",TRUE,FALSE)</formula>
    </cfRule>
  </conditionalFormatting>
  <conditionalFormatting sqref="AE435 AI435 AM435 AQ435 AU435">
    <cfRule type="expression" dxfId="2499" priority="13021">
      <formula>IF(RIGHT(TEXT(AE435,"0.#"),1)=".",FALSE,TRUE)</formula>
    </cfRule>
    <cfRule type="expression" dxfId="2498" priority="13022">
      <formula>IF(RIGHT(TEXT(AE435,"0.#"),1)=".",TRUE,FALSE)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90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2020-07-11T08:35:07Z</cp:lastPrinted>
  <dcterms:created xsi:type="dcterms:W3CDTF">2012-03-13T00:50:25Z</dcterms:created>
  <dcterms:modified xsi:type="dcterms:W3CDTF">2020-11-10T07:14:53Z</dcterms:modified>
</cp:coreProperties>
</file>