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472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<sst xmlns="http://schemas.openxmlformats.org/spreadsheetml/2006/main" count="2810" uniqueCount="630">
  <si>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</si>
  <si>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</si>
  <si>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</si>
  <si>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</si>
  <si>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</si>
  <si>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</si>
  <si>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</si>
  <si>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</si>
  <si>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</si>
  <si>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</si>
  <si>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</si>
  <si>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</si>
  <si>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</si>
  <si>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</si>
  <si>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</si>
  <si>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</si>
  <si>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</si>
  <si>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</si>
  <si>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</si>
  <si>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</si>
  <si>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</si>
  <si>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</si>
  <si>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</si>
  <si>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</si>
  <si>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</si>
  <si>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</si>
  <si>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</si>
  <si>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</si>
  <si>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</si>
  <si>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</si>
  <si>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</si>
  <si>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</si>
  <si>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</si>
  <si>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</si>
  <si>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</si>
  <si>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</si>
  <si>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</si>
  <si>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</si>
  <si>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</si>
  <si>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</si>
  <si>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</si>
  <si>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</si>
  <si>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</si>
  <si>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</si>
  <si>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</si>
  <si>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</si>
  <si>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</si>
  <si>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</si>
  <si>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</si>
  <si>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</si>
  <si>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</si>
  <si>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</si>
  <si>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</si>
  <si>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</si>
  <si>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</si>
  <si>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</si>
  <si>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</si>
  <si>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</si>
  <si>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</si>
  <si>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</si>
  <si>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</si>
  <si>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</si>
  <si>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</si>
  <si>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</si>
  <si>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</si>
  <si>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</si>
  <si>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</si>
  <si>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</si>
  <si>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</si>
  <si>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</si>
  <si>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</si>
  <si>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</si>
  <si>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</si>
  <si>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</si>
  <si>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</si>
  <si>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</si>
  <si>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</si>
  <si>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</si>
  <si>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</si>
  <si>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</si>
  <si>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</si>
  <si>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</si>
  <si>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</si>
  <si>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</si>
  <si>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</si>
  <si>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</si>
  <si>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</si>
  <si>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</si>
  <si>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</si>
  <si>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</si>
  <si>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</si>
  <si>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</si>
  <si>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</si>
  <si>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</si>
  <si>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</si>
  <si>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</si>
  <si>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</si>
  <si>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</si>
  <si>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</si>
  <si>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</si>
  <si>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</si>
  <si>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</si>
  <si>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</si>
  <si>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</si>
  <si>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</si>
  <si>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</si>
  <si>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</si>
  <si>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</si>
  <si>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</si>
  <si>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</si>
  <si>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</si>
  <si>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</si>
  <si>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</si>
  <si>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</si>
  <si>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</si>
  <si>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</si>
  <si>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</si>
  <si>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</si>
  <si>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</si>
  <si>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</si>
  <si>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</si>
  <si>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</si>
  <si>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</si>
  <si>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</si>
  <si>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</si>
  <si>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</si>
  <si>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</si>
  <si>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</si>
  <si>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</si>
  <si>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</si>
  <si>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</si>
  <si>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</si>
  <si>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</si>
  <si>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</si>
  <si>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</si>
  <si>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</si>
  <si>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</si>
  <si>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</si>
  <si>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</si>
  <si>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</si>
  <si>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</si>
  <si>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</si>
  <si>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</si>
  <si>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</si>
  <si>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</si>
  <si>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</si>
  <si>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</si>
  <si>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</si>
  <si>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</si>
  <si>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</si>
  <si>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</si>
  <si>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</si>
  <si>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</si>
  <si>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</si>
  <si>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</si>
  <si>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</si>
  <si>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</si>
  <si>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</si>
  <si>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</si>
  <si>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</si>
  <si>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</si>
  <si>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</si>
  <si>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</si>
  <si>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</si>
  <si>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</si>
  <si>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</si>
  <si>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</si>
  <si>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</si>
  <si>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</si>
  <si>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</si>
  <si>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</si>
  <si>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</si>
  <si>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</si>
  <si>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</si>
  <si>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</si>
  <si>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</si>
  <si>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</si>
  <si>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</si>
  <si>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</si>
  <si>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</si>
  <si>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</si>
  <si>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</si>
  <si>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</si>
  <si>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</si>
  <si>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</si>
  <si>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</si>
  <si>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</si>
  <si>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</si>
  <si>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</si>
  <si>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</si>
  <si>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</si>
  <si>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</si>
  <si>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</si>
  <si>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</si>
  <si>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</si>
  <si>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</si>
  <si>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</si>
  <si>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</si>
  <si>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</si>
  <si>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</si>
  <si>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</si>
  <si>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</si>
  <si>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</si>
  <si>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</si>
  <si>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</si>
  <si>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</si>
  <si>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</si>
  <si>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</si>
  <si>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</si>
  <si>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</si>
  <si>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</si>
  <si>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</si>
  <si>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</si>
  <si>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</si>
  <si>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</si>
  <si>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</si>
  <si>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</si>
  <si>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</si>
  <si>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</si>
  <si>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</si>
  <si>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</si>
  <si>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</si>
  <si>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</si>
  <si>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</si>
  <si>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</si>
  <si>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</si>
  <si>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</si>
  <si>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</si>
  <si>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</si>
  <si>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</si>
  <si>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</si>
  <si>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</si>
  <si>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</si>
  <si>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</si>
  <si>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</si>
  <si>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</si>
  <si>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</si>
  <si>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</si>
  <si>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</si>
  <si>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</si>
  <si>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</si>
  <si>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</si>
  <si>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</si>
  <si>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</si>
  <si>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</si>
  <si>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</si>
  <si>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</si>
  <si>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</si>
  <si>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</si>
  <si>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</si>
  <si>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</si>
  <si>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</si>
  <si>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</si>
  <si>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</si>
  <si>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</si>
  <si>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</si>
  <si>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</si>
  <si>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</si>
  <si>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</si>
  <si>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</si>
  <si>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</si>
  <si>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</si>
  <si>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</si>
  <si>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</si>
  <si>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</si>
  <si>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</si>
  <si>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</si>
  <si>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</si>
  <si>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</si>
  <si>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</si>
  <si>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</si>
  <si>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</si>
  <si>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</si>
  <si>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</si>
  <si>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</si>
  <si>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</si>
  <si>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</si>
  <si>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</si>
  <si>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</si>
  <si>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</si>
  <si>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</si>
  <si>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</si>
  <si>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</si>
  <si>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</si>
  <si>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</si>
  <si>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</si>
  <si>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</si>
  <si>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</si>
  <si>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</si>
  <si>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</si>
  <si>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</si>
  <si>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</si>
  <si>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</si>
  <si>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</si>
  <si>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</si>
  <si>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</si>
  <si>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</si>
  <si>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</si>
  <si>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</si>
  <si>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</si>
  <si>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</si>
  <si>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</si>
  <si>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</si>
  <si>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</si>
  <si>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</si>
  <si>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</si>
  <si>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</si>
  <si>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</si>
  <si>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</si>
  <si>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</si>
  <si>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</si>
  <si>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</si>
  <si>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</si>
  <si>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</si>
  <si>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</si>
  <si>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</si>
  <si>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</si>
  <si>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</si>
  <si>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</si>
  <si>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</si>
  <si>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</si>
  <si>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</si>
  <si>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</si>
  <si>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</si>
  <si>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</si>
  <si>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</si>
  <si>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</si>
  <si>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</si>
  <si>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</si>
  <si>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</si>
  <si>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</si>
  <si>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</si>
  <si>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</si>
  <si>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</si>
  <si>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</si>
  <si>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</si>
  <si>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</si>
  <si>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</si>
  <si>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</si>
  <si>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</si>
  <si>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</si>
  <si>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</si>
  <si>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</si>
  <si>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</si>
  <si>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</si>
  <si>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</si>
  <si>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</si>
  <si>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</si>
  <si>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</si>
  <si>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</si>
  <si>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</si>
  <si>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</si>
  <si>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</si>
  <si>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</si>
  <si>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</si>
  <si>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</si>
  <si>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</si>
  <si>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</si>
  <si>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</si>
  <si>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</si>
  <si>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</si>
  <si>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</si>
  <si>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</si>
  <si>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</si>
  <si>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</si>
  <si>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</si>
  <si>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</si>
  <si>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</si>
  <si>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</si>
  <si>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</si>
  <si>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</si>
  <si>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</si>
  <si>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</si>
  <si>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</si>
  <si>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</si>
  <si>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</si>
  <si>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</si>
  <si>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</si>
  <si>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</si>
  <si>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</si>
  <si>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</si>
  <si>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</si>
  <si>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</si>
  <si>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</si>
  <si>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</si>
  <si>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</si>
  <si>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</si>
  <si>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</si>
  <si>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</si>
  <si>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</si>
  <si>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</si>
  <si>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</si>
  <si>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</si>
  <si>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</si>
  <si>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</si>
  <si>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</si>
  <si>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</si>
  <si>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</si>
  <si>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</si>
  <si>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</si>
  <si>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</si>
  <si>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</si>
  <si>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</si>
  <si>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</si>
  <si>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</si>
  <si>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</si>
  <si>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</si>
  <si>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</si>
  <si>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</si>
  <si>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</si>
  <si>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</si>
  <si>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</si>
  <si>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</si>
  <si>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</si>
  <si>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</si>
  <si>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</si>
  <si>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</si>
  <si>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</si>
  <si>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</si>
  <si>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</si>
  <si>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</si>
  <si>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</si>
  <si>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</si>
  <si>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</si>
  <si>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</si>
  <si>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</si>
  <si>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</si>
  <si>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</si>
  <si>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</si>
  <si>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</si>
  <si>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</si>
  <si>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</si>
  <si>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</si>
  <si>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</si>
  <si>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</si>
  <si>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</si>
  <si>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</si>
  <si>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</si>
  <si>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</si>
  <si>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</si>
  <si>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</si>
  <si>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</si>
  <si>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</si>
  <si>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</si>
  <si>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</si>
  <si>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</si>
  <si>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</si>
  <si>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</si>
  <si>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</si>
  <si>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</si>
  <si>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</si>
  <si>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</si>
  <si>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</si>
  <si>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</si>
  <si>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</si>
  <si>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</si>
  <si>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</si>
  <si>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</si>
  <si>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</si>
  <si>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</si>
  <si>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</si>
  <si>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</si>
  <si>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</si>
  <si>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</si>
  <si>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</si>
  <si>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</si>
  <si>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</si>
  <si>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</si>
  <si>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</si>
  <si>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</si>
  <si>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</si>
  <si>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</si>
  <si>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</si>
  <si>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</si>
  <si>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</si>
  <si>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</si>
  <si>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</si>
  <si>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</si>
  <si>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</si>
  <si>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</si>
  <si>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</si>
  <si>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</si>
  <si>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</si>
  <si>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</si>
  <si>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</si>
  <si>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</si>
  <si>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</si>
  <si>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</si>
  <si>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</si>
  <si>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</si>
  <si>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</si>
  <si>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</si>
  <si>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</si>
  <si>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</si>
  <si>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</si>
  <si>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</si>
  <si>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</si>
  <si>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</si>
  <si>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</si>
  <si>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</si>
  <si>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</si>
  <si>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</si>
  <si>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</si>
  <si>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</si>
  <si>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</si>
  <si>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</si>
  <si>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</si>
  <si>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</si>
  <si>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</si>
  <si>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</si>
  <si>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</si>
  <si>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</si>
  <si>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</si>
  <si>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</si>
  <si>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</si>
  <si>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</si>
  <si>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</si>
  <si>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</si>
  <si>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</si>
  <si>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</si>
  <si>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</si>
  <si>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</si>
  <si>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</si>
  <si>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</si>
  <si>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</si>
  <si>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</si>
  <si>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</si>
  <si>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</si>
  <si>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</si>
  <si>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</si>
  <si>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</si>
  <si>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</si>
  <si>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</si>
  <si>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</si>
  <si>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</si>
  <si>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</si>
  <si>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</si>
  <si>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</si>
  <si>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</si>
  <si>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</si>
  <si>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</si>
  <si>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</si>
  <si>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</si>
  <si>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</si>
  <si>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</si>
  <si>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</si>
  <si>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</si>
  <si>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</si>
  <si>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</si>
  <si>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</si>
  <si>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</si>
  <si>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</si>
  <si>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</si>
  <si>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</si>
  <si>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</si>
  <si>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</si>
  <si>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</si>
  <si>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</si>
  <si>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</si>
  <si>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</si>
  <si>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</si>
  <si>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</si>
  <si>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</si>
  <si>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再審査事件等処理システムに要する経費</t>
    <rPh sb="0" eb="3">
      <t>サイシンサ</t>
    </rPh>
    <rPh sb="3" eb="5">
      <t>ジケン</t>
    </rPh>
    <rPh sb="5" eb="6">
      <t>トウ</t>
    </rPh>
    <rPh sb="6" eb="8">
      <t>ショリ</t>
    </rPh>
    <rPh sb="13" eb="14">
      <t>ヨウ</t>
    </rPh>
    <rPh sb="16" eb="18">
      <t>ケイヒ</t>
    </rPh>
    <phoneticPr fontId="5"/>
  </si>
  <si>
    <t>保険局</t>
    <rPh sb="0" eb="3">
      <t>ホケンキョク</t>
    </rPh>
    <phoneticPr fontId="5"/>
  </si>
  <si>
    <t>総務課社会保険審査調整室</t>
    <rPh sb="0" eb="3">
      <t>ソウムカ</t>
    </rPh>
    <rPh sb="3" eb="5">
      <t>シャカイ</t>
    </rPh>
    <rPh sb="5" eb="7">
      <t>ホケン</t>
    </rPh>
    <rPh sb="7" eb="9">
      <t>シンサ</t>
    </rPh>
    <rPh sb="9" eb="12">
      <t>チョウセイシツ</t>
    </rPh>
    <phoneticPr fontId="5"/>
  </si>
  <si>
    <t>厚生労働省</t>
  </si>
  <si>
    <t>○</t>
  </si>
  <si>
    <t>-</t>
  </si>
  <si>
    <t>-</t>
    <phoneticPr fontId="5"/>
  </si>
  <si>
    <t>社会保険審査会は、社会保険各法（健康保険法、船員保険法、厚生年金保険法、国民年金法等）に関する処分の再審査請求等に関する審査機関であり、その事務局である社会保険審査調整室は、すべての再審査請求事件のデータ管理のため、「再審査請求等事件管理システム」を構築するなど、事務処理の効果的、効率的な遂行を図っている。</t>
    <rPh sb="0" eb="2">
      <t>シャカイ</t>
    </rPh>
    <rPh sb="2" eb="4">
      <t>ホケン</t>
    </rPh>
    <rPh sb="4" eb="7">
      <t>シンサカイ</t>
    </rPh>
    <rPh sb="9" eb="11">
      <t>シャカイ</t>
    </rPh>
    <rPh sb="11" eb="13">
      <t>ホケン</t>
    </rPh>
    <rPh sb="13" eb="15">
      <t>カクホウ</t>
    </rPh>
    <rPh sb="16" eb="18">
      <t>ケンコウ</t>
    </rPh>
    <rPh sb="18" eb="21">
      <t>ホケンホウ</t>
    </rPh>
    <rPh sb="22" eb="24">
      <t>センイン</t>
    </rPh>
    <rPh sb="24" eb="27">
      <t>ホケンホウ</t>
    </rPh>
    <rPh sb="28" eb="30">
      <t>コウセイ</t>
    </rPh>
    <rPh sb="30" eb="32">
      <t>ネンキン</t>
    </rPh>
    <phoneticPr fontId="5"/>
  </si>
  <si>
    <t>再審査請求事件等の処理経過等のデータ管理、統計資料の作成、裁決例の活用等</t>
    <rPh sb="0" eb="3">
      <t>サイシンサ</t>
    </rPh>
    <rPh sb="3" eb="5">
      <t>セイキュウ</t>
    </rPh>
    <rPh sb="5" eb="7">
      <t>ジケン</t>
    </rPh>
    <rPh sb="7" eb="8">
      <t>トウ</t>
    </rPh>
    <rPh sb="9" eb="11">
      <t>ショリ</t>
    </rPh>
    <rPh sb="11" eb="13">
      <t>ケイカ</t>
    </rPh>
    <rPh sb="13" eb="14">
      <t>トウ</t>
    </rPh>
    <rPh sb="18" eb="20">
      <t>カンリ</t>
    </rPh>
    <rPh sb="21" eb="23">
      <t>トウケイ</t>
    </rPh>
    <rPh sb="23" eb="25">
      <t>シリョウ</t>
    </rPh>
    <rPh sb="26" eb="28">
      <t>サクセイ</t>
    </rPh>
    <rPh sb="29" eb="31">
      <t>サイケツ</t>
    </rPh>
    <rPh sb="31" eb="32">
      <t>レイ</t>
    </rPh>
    <rPh sb="33" eb="35">
      <t>カツヨウ</t>
    </rPh>
    <rPh sb="35" eb="36">
      <t>トウ</t>
    </rPh>
    <phoneticPr fontId="5"/>
  </si>
  <si>
    <t>医療費適正化業務庁費</t>
    <rPh sb="0" eb="3">
      <t>イリョウヒ</t>
    </rPh>
    <rPh sb="3" eb="6">
      <t>テキセイカ</t>
    </rPh>
    <rPh sb="6" eb="8">
      <t>ギョウム</t>
    </rPh>
    <rPh sb="8" eb="10">
      <t>チョウヒ</t>
    </rPh>
    <phoneticPr fontId="5"/>
  </si>
  <si>
    <t>職員旅費</t>
    <rPh sb="0" eb="2">
      <t>ショクイン</t>
    </rPh>
    <rPh sb="2" eb="4">
      <t>リョヒ</t>
    </rPh>
    <phoneticPr fontId="5"/>
  </si>
  <si>
    <t>再審査請求等の処理件数</t>
    <rPh sb="0" eb="3">
      <t>サイシンサ</t>
    </rPh>
    <rPh sb="3" eb="5">
      <t>セイキュウ</t>
    </rPh>
    <rPh sb="5" eb="6">
      <t>トウ</t>
    </rPh>
    <rPh sb="7" eb="9">
      <t>ショリ</t>
    </rPh>
    <rPh sb="9" eb="11">
      <t>ケンスウ</t>
    </rPh>
    <phoneticPr fontId="5"/>
  </si>
  <si>
    <t>事務処理の効率化を通じて再審査請求等の円滑な処理に貢献するため、処理件数を目標値にしている。</t>
    <rPh sb="0" eb="2">
      <t>ジム</t>
    </rPh>
    <rPh sb="2" eb="4">
      <t>ショリ</t>
    </rPh>
    <rPh sb="5" eb="8">
      <t>コウリツカ</t>
    </rPh>
    <rPh sb="9" eb="10">
      <t>ツウ</t>
    </rPh>
    <rPh sb="12" eb="15">
      <t>サイシンサ</t>
    </rPh>
    <rPh sb="15" eb="17">
      <t>セイキュウ</t>
    </rPh>
    <rPh sb="17" eb="18">
      <t>トウ</t>
    </rPh>
    <rPh sb="19" eb="21">
      <t>エンカツ</t>
    </rPh>
    <rPh sb="22" eb="24">
      <t>ショリ</t>
    </rPh>
    <rPh sb="25" eb="27">
      <t>コウケン</t>
    </rPh>
    <rPh sb="32" eb="34">
      <t>ショリ</t>
    </rPh>
    <rPh sb="34" eb="36">
      <t>ケンスウ</t>
    </rPh>
    <rPh sb="37" eb="40">
      <t>モクヒョウチ</t>
    </rPh>
    <phoneticPr fontId="5"/>
  </si>
  <si>
    <t>件</t>
    <rPh sb="0" eb="1">
      <t>ケン</t>
    </rPh>
    <phoneticPr fontId="5"/>
  </si>
  <si>
    <t>社会保険審査会における再審査請求等受付・処理状況</t>
    <rPh sb="0" eb="2">
      <t>シャカイ</t>
    </rPh>
    <rPh sb="2" eb="4">
      <t>ホケン</t>
    </rPh>
    <rPh sb="4" eb="7">
      <t>シンサカイ</t>
    </rPh>
    <rPh sb="11" eb="14">
      <t>サイシンサ</t>
    </rPh>
    <rPh sb="14" eb="16">
      <t>セイキュウ</t>
    </rPh>
    <rPh sb="16" eb="17">
      <t>トウ</t>
    </rPh>
    <rPh sb="17" eb="18">
      <t>ウ</t>
    </rPh>
    <rPh sb="18" eb="19">
      <t>ツ</t>
    </rPh>
    <rPh sb="20" eb="22">
      <t>ショリ</t>
    </rPh>
    <rPh sb="22" eb="24">
      <t>ジョウキョウ</t>
    </rPh>
    <phoneticPr fontId="5"/>
  </si>
  <si>
    <t>円／件</t>
  </si>
  <si>
    <t>　　Ｘ/Y</t>
  </si>
  <si>
    <t>施策大目標９　全国民に必要な医療を保障できる安定的・効率的な医療保険制度を構築すること</t>
  </si>
  <si>
    <t>施策目標Ｉ－９－１　データヘルスの推進による保険者機能の強化等により適正かつ安定的・効率的な医療保険制度を構築すること</t>
  </si>
  <si>
    <t>再審査請求等の処理件数</t>
  </si>
  <si>
    <t>-</t>
    <phoneticPr fontId="5"/>
  </si>
  <si>
    <t>-</t>
    <phoneticPr fontId="5"/>
  </si>
  <si>
    <t>-</t>
    <phoneticPr fontId="5"/>
  </si>
  <si>
    <t>-</t>
    <phoneticPr fontId="5"/>
  </si>
  <si>
    <t>-</t>
    <phoneticPr fontId="5"/>
  </si>
  <si>
    <t>社会保険審査会は、社会保険各法（健康保険法、船員保険法、厚生年金保険法、国民年金法等）に関する処分の再審査請求等に係る裁決機関であり、その事務局である社会保険審査調整室は、すべての事件のデータ管理のため「再審査請求等事件管理システム」を構築するなど、事務処理の効率的、効果的な遂行を図っている。</t>
  </si>
  <si>
    <t>△</t>
  </si>
  <si>
    <t>有</t>
  </si>
  <si>
    <t>無</t>
  </si>
  <si>
    <t>‐</t>
  </si>
  <si>
    <t>単位当たりのコストは平準的に推移しており、妥当である。</t>
    <rPh sb="0" eb="2">
      <t>タンイ</t>
    </rPh>
    <rPh sb="2" eb="3">
      <t>ア</t>
    </rPh>
    <rPh sb="10" eb="12">
      <t>ヘイジュン</t>
    </rPh>
    <rPh sb="12" eb="13">
      <t>テキ</t>
    </rPh>
    <rPh sb="14" eb="16">
      <t>スイイ</t>
    </rPh>
    <rPh sb="21" eb="23">
      <t>ダトウ</t>
    </rPh>
    <phoneticPr fontId="5"/>
  </si>
  <si>
    <t>事業目的の使途に限定している。</t>
    <rPh sb="0" eb="2">
      <t>ジギョウ</t>
    </rPh>
    <rPh sb="2" eb="4">
      <t>モクテキ</t>
    </rPh>
    <rPh sb="5" eb="6">
      <t>ツカ</t>
    </rPh>
    <rPh sb="8" eb="10">
      <t>ゲンテイ</t>
    </rPh>
    <phoneticPr fontId="5"/>
  </si>
  <si>
    <t>効果的・効率的な事務処理に必要な機能を有するシステムを構築している。</t>
    <rPh sb="0" eb="3">
      <t>コウカテキ</t>
    </rPh>
    <rPh sb="4" eb="7">
      <t>コウリツテキ</t>
    </rPh>
    <rPh sb="8" eb="10">
      <t>ジム</t>
    </rPh>
    <rPh sb="10" eb="12">
      <t>ショリ</t>
    </rPh>
    <rPh sb="13" eb="15">
      <t>ヒツヨウ</t>
    </rPh>
    <rPh sb="16" eb="18">
      <t>キノウ</t>
    </rPh>
    <rPh sb="19" eb="20">
      <t>ユウ</t>
    </rPh>
    <rPh sb="27" eb="29">
      <t>コウチク</t>
    </rPh>
    <phoneticPr fontId="5"/>
  </si>
  <si>
    <t>処理件数は概ね目標値を達成している。</t>
    <rPh sb="0" eb="2">
      <t>ショリ</t>
    </rPh>
    <rPh sb="2" eb="4">
      <t>ケンスウ</t>
    </rPh>
    <rPh sb="5" eb="6">
      <t>オオム</t>
    </rPh>
    <rPh sb="7" eb="10">
      <t>モクヒョウチ</t>
    </rPh>
    <rPh sb="11" eb="13">
      <t>タッセイ</t>
    </rPh>
    <phoneticPr fontId="5"/>
  </si>
  <si>
    <t>処理件数は概ね見込みを達成している。</t>
    <rPh sb="0" eb="2">
      <t>ショリ</t>
    </rPh>
    <rPh sb="2" eb="4">
      <t>ケンスウ</t>
    </rPh>
    <rPh sb="5" eb="6">
      <t>オオム</t>
    </rPh>
    <rPh sb="7" eb="9">
      <t>ミコ</t>
    </rPh>
    <rPh sb="11" eb="13">
      <t>タッセイ</t>
    </rPh>
    <phoneticPr fontId="5"/>
  </si>
  <si>
    <t>システムは効率的な事務処理の遂行に活用されている。</t>
    <rPh sb="5" eb="8">
      <t>コウリツテキ</t>
    </rPh>
    <rPh sb="9" eb="11">
      <t>ジム</t>
    </rPh>
    <rPh sb="11" eb="13">
      <t>ショリ</t>
    </rPh>
    <rPh sb="14" eb="16">
      <t>スイコウ</t>
    </rPh>
    <rPh sb="17" eb="19">
      <t>カツヨウ</t>
    </rPh>
    <phoneticPr fontId="5"/>
  </si>
  <si>
    <t>再審査請求は、国民の権利利益を救済する制度であり、国民のニーズが高い。</t>
    <rPh sb="0" eb="3">
      <t>サイシンサ</t>
    </rPh>
    <rPh sb="3" eb="5">
      <t>セイキュウ</t>
    </rPh>
    <rPh sb="7" eb="9">
      <t>コクミン</t>
    </rPh>
    <rPh sb="10" eb="12">
      <t>ケンリ</t>
    </rPh>
    <rPh sb="12" eb="14">
      <t>リエキ</t>
    </rPh>
    <rPh sb="15" eb="17">
      <t>キュウサイ</t>
    </rPh>
    <rPh sb="19" eb="21">
      <t>セイド</t>
    </rPh>
    <rPh sb="25" eb="27">
      <t>コクミン</t>
    </rPh>
    <rPh sb="32" eb="33">
      <t>タカ</t>
    </rPh>
    <phoneticPr fontId="5"/>
  </si>
  <si>
    <t>社会保険の処分に関する不服申立制度における審査機関であり、国が実施すべき事業である。</t>
    <rPh sb="0" eb="2">
      <t>シャカイ</t>
    </rPh>
    <rPh sb="2" eb="4">
      <t>ホケン</t>
    </rPh>
    <rPh sb="5" eb="7">
      <t>ショブン</t>
    </rPh>
    <rPh sb="8" eb="9">
      <t>カン</t>
    </rPh>
    <rPh sb="11" eb="13">
      <t>フフク</t>
    </rPh>
    <rPh sb="13" eb="15">
      <t>モウシタテ</t>
    </rPh>
    <rPh sb="15" eb="17">
      <t>セイド</t>
    </rPh>
    <rPh sb="21" eb="23">
      <t>シンサ</t>
    </rPh>
    <rPh sb="23" eb="25">
      <t>キカン</t>
    </rPh>
    <rPh sb="29" eb="30">
      <t>クニ</t>
    </rPh>
    <rPh sb="31" eb="33">
      <t>ジッシ</t>
    </rPh>
    <rPh sb="36" eb="38">
      <t>ジギョウ</t>
    </rPh>
    <phoneticPr fontId="5"/>
  </si>
  <si>
    <t>社会保険の処分に関する不服申立に対する行政の最終判断（裁決）を行い、国民の権利利益の救済を図っている。</t>
    <rPh sb="0" eb="2">
      <t>シャカイ</t>
    </rPh>
    <rPh sb="2" eb="4">
      <t>ホケン</t>
    </rPh>
    <rPh sb="5" eb="7">
      <t>ショブン</t>
    </rPh>
    <rPh sb="8" eb="9">
      <t>カン</t>
    </rPh>
    <rPh sb="11" eb="13">
      <t>フフク</t>
    </rPh>
    <rPh sb="13" eb="15">
      <t>モウシタテ</t>
    </rPh>
    <rPh sb="16" eb="17">
      <t>タイ</t>
    </rPh>
    <rPh sb="19" eb="21">
      <t>ギョウセイ</t>
    </rPh>
    <rPh sb="22" eb="24">
      <t>サイシュウ</t>
    </rPh>
    <rPh sb="24" eb="26">
      <t>ハンダン</t>
    </rPh>
    <rPh sb="27" eb="29">
      <t>サイケツ</t>
    </rPh>
    <rPh sb="31" eb="32">
      <t>オコナ</t>
    </rPh>
    <rPh sb="34" eb="36">
      <t>コクミン</t>
    </rPh>
    <rPh sb="37" eb="39">
      <t>ケンリ</t>
    </rPh>
    <rPh sb="39" eb="41">
      <t>リエキ</t>
    </rPh>
    <rPh sb="42" eb="44">
      <t>キュウサイ</t>
    </rPh>
    <rPh sb="45" eb="46">
      <t>ハカ</t>
    </rPh>
    <phoneticPr fontId="5"/>
  </si>
  <si>
    <t>システム機器更改・改修について、複数者の参加があったが、履行可能性等の事前審査（ＷＢＳ審査）により一者応札となった。
システム保守経費については、システム機器等の老朽化が一因となり一者応札となったもの。</t>
    <rPh sb="4" eb="6">
      <t>キキ</t>
    </rPh>
    <rPh sb="6" eb="8">
      <t>コウカイ</t>
    </rPh>
    <rPh sb="9" eb="11">
      <t>カイシュウ</t>
    </rPh>
    <rPh sb="16" eb="18">
      <t>フクスウ</t>
    </rPh>
    <rPh sb="18" eb="19">
      <t>シャ</t>
    </rPh>
    <rPh sb="20" eb="22">
      <t>サンカ</t>
    </rPh>
    <rPh sb="28" eb="30">
      <t>リコウ</t>
    </rPh>
    <rPh sb="30" eb="33">
      <t>カノウセイ</t>
    </rPh>
    <rPh sb="33" eb="34">
      <t>トウ</t>
    </rPh>
    <rPh sb="35" eb="37">
      <t>ジゼン</t>
    </rPh>
    <rPh sb="37" eb="39">
      <t>シンサ</t>
    </rPh>
    <rPh sb="43" eb="45">
      <t>シンサ</t>
    </rPh>
    <rPh sb="63" eb="65">
      <t>ホシュ</t>
    </rPh>
    <rPh sb="65" eb="67">
      <t>ケイヒ</t>
    </rPh>
    <rPh sb="77" eb="79">
      <t>キキ</t>
    </rPh>
    <rPh sb="79" eb="80">
      <t>トウ</t>
    </rPh>
    <rPh sb="81" eb="84">
      <t>ロウキュウカ</t>
    </rPh>
    <rPh sb="85" eb="87">
      <t>イチイン</t>
    </rPh>
    <phoneticPr fontId="5"/>
  </si>
  <si>
    <t>これまでと同様、事業目的に沿った予算を執行している。</t>
    <rPh sb="5" eb="7">
      <t>ドウヨウ</t>
    </rPh>
    <rPh sb="8" eb="10">
      <t>ジギョウ</t>
    </rPh>
    <rPh sb="10" eb="12">
      <t>モクテキ</t>
    </rPh>
    <rPh sb="13" eb="14">
      <t>ソ</t>
    </rPh>
    <rPh sb="16" eb="18">
      <t>ヨサン</t>
    </rPh>
    <rPh sb="19" eb="21">
      <t>シッコウ</t>
    </rPh>
    <phoneticPr fontId="5"/>
  </si>
  <si>
    <t>毎年度目標に見合った実績を上げており、引き続き、適正に予算を執行していくよう努める。</t>
    <rPh sb="0" eb="3">
      <t>マイネンド</t>
    </rPh>
    <rPh sb="3" eb="5">
      <t>モクヒョウ</t>
    </rPh>
    <rPh sb="6" eb="8">
      <t>ミア</t>
    </rPh>
    <rPh sb="10" eb="12">
      <t>ジッセキ</t>
    </rPh>
    <rPh sb="13" eb="14">
      <t>ア</t>
    </rPh>
    <rPh sb="19" eb="20">
      <t>ヒ</t>
    </rPh>
    <rPh sb="21" eb="22">
      <t>ツヅ</t>
    </rPh>
    <rPh sb="24" eb="26">
      <t>テキセイ</t>
    </rPh>
    <rPh sb="27" eb="29">
      <t>ヨサン</t>
    </rPh>
    <rPh sb="30" eb="32">
      <t>シッコウ</t>
    </rPh>
    <rPh sb="38" eb="39">
      <t>ツト</t>
    </rPh>
    <phoneticPr fontId="5"/>
  </si>
  <si>
    <t>0288</t>
    <phoneticPr fontId="5"/>
  </si>
  <si>
    <t>0287</t>
    <phoneticPr fontId="5"/>
  </si>
  <si>
    <t>0271</t>
    <phoneticPr fontId="5"/>
  </si>
  <si>
    <t>0261</t>
    <phoneticPr fontId="5"/>
  </si>
  <si>
    <t>0281</t>
    <phoneticPr fontId="5"/>
  </si>
  <si>
    <t>0226</t>
    <phoneticPr fontId="5"/>
  </si>
  <si>
    <t>0275</t>
    <phoneticPr fontId="5"/>
  </si>
  <si>
    <t>0259</t>
    <phoneticPr fontId="5"/>
  </si>
  <si>
    <t>0286</t>
    <phoneticPr fontId="5"/>
  </si>
  <si>
    <t>システム運用・保守経費</t>
    <rPh sb="4" eb="6">
      <t>ウンヨウ</t>
    </rPh>
    <rPh sb="7" eb="9">
      <t>ホシュ</t>
    </rPh>
    <rPh sb="9" eb="11">
      <t>ケイヒ</t>
    </rPh>
    <phoneticPr fontId="5"/>
  </si>
  <si>
    <t>株式会社日立社会情報サービス</t>
    <rPh sb="0" eb="4">
      <t>カブシキガイシャ</t>
    </rPh>
    <rPh sb="4" eb="6">
      <t>ヒタチ</t>
    </rPh>
    <rPh sb="6" eb="8">
      <t>シャカイ</t>
    </rPh>
    <rPh sb="8" eb="10">
      <t>ジョウホウ</t>
    </rPh>
    <phoneticPr fontId="5"/>
  </si>
  <si>
    <t>システムの保守経費</t>
    <rPh sb="5" eb="7">
      <t>ホシュ</t>
    </rPh>
    <rPh sb="7" eb="9">
      <t>ケイヒ</t>
    </rPh>
    <phoneticPr fontId="5"/>
  </si>
  <si>
    <t>A</t>
  </si>
  <si>
    <t>株式会社日立社会情報サービス</t>
    <rPh sb="0" eb="4">
      <t>カブシキガイシャ</t>
    </rPh>
    <rPh sb="4" eb="6">
      <t>ヒタチ</t>
    </rPh>
    <rPh sb="6" eb="8">
      <t>シャカイ</t>
    </rPh>
    <rPh sb="8" eb="10">
      <t>ジョウホウ</t>
    </rPh>
    <phoneticPr fontId="5"/>
  </si>
  <si>
    <t>7,658,360／
18,295</t>
    <phoneticPr fontId="5"/>
  </si>
  <si>
    <t>6,898,400／18,771</t>
    <phoneticPr fontId="5"/>
  </si>
  <si>
    <t>Ｘ：執行額（保守・運用経費）／Ｙ：直近１０年の受付件数　　　　　　　　　　　　　　　　　　</t>
    <rPh sb="6" eb="8">
      <t>ホシュ</t>
    </rPh>
    <rPh sb="9" eb="11">
      <t>ウンヨウ</t>
    </rPh>
    <rPh sb="11" eb="13">
      <t>ケイヒ</t>
    </rPh>
    <phoneticPr fontId="5"/>
  </si>
  <si>
    <t>入札結果により、執行額が減ったため、妥当である。</t>
    <rPh sb="0" eb="2">
      <t>ニュウサツ</t>
    </rPh>
    <rPh sb="2" eb="4">
      <t>ケッカ</t>
    </rPh>
    <rPh sb="8" eb="10">
      <t>シッコウ</t>
    </rPh>
    <rPh sb="10" eb="11">
      <t>ガク</t>
    </rPh>
    <rPh sb="12" eb="13">
      <t>ヘ</t>
    </rPh>
    <rPh sb="18" eb="20">
      <t>ダトウ</t>
    </rPh>
    <phoneticPr fontId="5"/>
  </si>
  <si>
    <t>A.株式会社日立社会情報サービス</t>
    <phoneticPr fontId="5"/>
  </si>
  <si>
    <t>事務費</t>
    <rPh sb="0" eb="3">
      <t>ジムヒ</t>
    </rPh>
    <phoneticPr fontId="5"/>
  </si>
  <si>
    <t>-</t>
    <phoneticPr fontId="5"/>
  </si>
  <si>
    <t>点検対象外</t>
    <rPh sb="0" eb="5">
      <t>テンケンタイショウガイ</t>
    </rPh>
    <phoneticPr fontId="5"/>
  </si>
  <si>
    <t>引き続き、必要な予算額を見直しつつ、適正な執行に努めること</t>
    <phoneticPr fontId="5"/>
  </si>
  <si>
    <t>伊藤　経人</t>
    <rPh sb="0" eb="2">
      <t>イトウ</t>
    </rPh>
    <rPh sb="3" eb="4">
      <t>ツネ</t>
    </rPh>
    <rPh sb="4" eb="5">
      <t>ヒト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</si>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</sst>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173181</xdr:colOff>
      <xdr:row>742</xdr:row>
      <xdr:rowOff>8658</xdr:rowOff>
    </xdr:from>
    <xdr:to>
      <xdr:col>35</xdr:col>
      <xdr:colOff>10731</xdr:colOff>
      <xdr:row>745</xdr:row>
      <xdr:rowOff>326610</xdr:rowOff>
    </xdr:to>
    <xdr:sp macro="" textlink="">
      <xdr:nvSpPr>
        <xdr:cNvPr id="2" name="正方形/長方形 1"/>
        <xdr:cNvSpPr/>
      </xdr:nvSpPr>
      <xdr:spPr>
        <a:xfrm>
          <a:off x="3973656" y="36060783"/>
          <a:ext cx="3037950" cy="137522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厚生労働省</a:t>
          </a:r>
          <a:endParaRPr kumimoji="1" lang="en-US" altLang="ja-JP" sz="2000"/>
        </a:p>
        <a:p>
          <a:pPr algn="ctr"/>
          <a:r>
            <a:rPr kumimoji="1" lang="ja-JP" altLang="en-US" sz="2000"/>
            <a:t>（１０百万円）</a:t>
          </a:r>
          <a:endParaRPr kumimoji="1" lang="en-US" altLang="ja-JP" sz="2000"/>
        </a:p>
        <a:p>
          <a:pPr algn="ctr"/>
          <a:endParaRPr kumimoji="1" lang="ja-JP" altLang="en-US" sz="2000"/>
        </a:p>
      </xdr:txBody>
    </xdr:sp>
    <xdr:clientData/>
  </xdr:twoCellAnchor>
  <xdr:twoCellAnchor>
    <xdr:from>
      <xdr:col>33</xdr:col>
      <xdr:colOff>25977</xdr:colOff>
      <xdr:row>746</xdr:row>
      <xdr:rowOff>138545</xdr:rowOff>
    </xdr:from>
    <xdr:to>
      <xdr:col>49</xdr:col>
      <xdr:colOff>337705</xdr:colOff>
      <xdr:row>748</xdr:row>
      <xdr:rowOff>34637</xdr:rowOff>
    </xdr:to>
    <xdr:sp macro="" textlink="">
      <xdr:nvSpPr>
        <xdr:cNvPr id="3" name="正方形/長方形 2"/>
        <xdr:cNvSpPr/>
      </xdr:nvSpPr>
      <xdr:spPr>
        <a:xfrm>
          <a:off x="6626802" y="37600370"/>
          <a:ext cx="3512128" cy="60094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（再審査請求事件の処理経過等のデータ管理、統計資料の作成、裁決例の活用等）</a:t>
          </a:r>
          <a:r>
            <a:rPr kumimoji="1" lang="en-US" altLang="ja-JP" sz="1100"/>
            <a:t>※</a:t>
          </a:r>
          <a:r>
            <a:rPr kumimoji="1" lang="ja-JP" altLang="en-US" sz="1100"/>
            <a:t>うち経費３百万円</a:t>
          </a:r>
          <a:endParaRPr kumimoji="1" lang="en-US" altLang="ja-JP" sz="1100"/>
        </a:p>
      </xdr:txBody>
    </xdr:sp>
    <xdr:clientData/>
  </xdr:twoCellAnchor>
  <xdr:twoCellAnchor>
    <xdr:from>
      <xdr:col>19</xdr:col>
      <xdr:colOff>194721</xdr:colOff>
      <xdr:row>751</xdr:row>
      <xdr:rowOff>259772</xdr:rowOff>
    </xdr:from>
    <xdr:to>
      <xdr:col>33</xdr:col>
      <xdr:colOff>196359</xdr:colOff>
      <xdr:row>756</xdr:row>
      <xdr:rowOff>3962</xdr:rowOff>
    </xdr:to>
    <xdr:sp macro="" textlink="">
      <xdr:nvSpPr>
        <xdr:cNvPr id="4" name="正方形/長方形 3"/>
        <xdr:cNvSpPr/>
      </xdr:nvSpPr>
      <xdr:spPr>
        <a:xfrm>
          <a:off x="4107694" y="41770752"/>
          <a:ext cx="2884881" cy="1481859"/>
        </a:xfrm>
        <a:prstGeom prst="rect">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27</xdr:col>
      <xdr:colOff>-1</xdr:colOff>
      <xdr:row>745</xdr:row>
      <xdr:rowOff>334897</xdr:rowOff>
    </xdr:from>
    <xdr:to>
      <xdr:col>27</xdr:col>
      <xdr:colOff>8657</xdr:colOff>
      <xdr:row>751</xdr:row>
      <xdr:rowOff>203840</xdr:rowOff>
    </xdr:to>
    <xdr:cxnSp macro="">
      <xdr:nvCxnSpPr>
        <xdr:cNvPr id="5" name="直線矢印コネクタ 4"/>
        <xdr:cNvCxnSpPr/>
      </xdr:nvCxnSpPr>
      <xdr:spPr>
        <a:xfrm flipH="1">
          <a:off x="5560540" y="39760674"/>
          <a:ext cx="8658" cy="1954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12872</xdr:colOff>
      <xdr:row>753</xdr:row>
      <xdr:rowOff>77932</xdr:rowOff>
    </xdr:from>
    <xdr:to>
      <xdr:col>32</xdr:col>
      <xdr:colOff>180203</xdr:colOff>
      <xdr:row>754</xdr:row>
      <xdr:rowOff>308919</xdr:rowOff>
    </xdr:to>
    <xdr:sp macro="" textlink="">
      <xdr:nvSpPr>
        <xdr:cNvPr id="8" name="正方形/長方形 7"/>
        <xdr:cNvSpPr/>
      </xdr:nvSpPr>
      <xdr:spPr>
        <a:xfrm>
          <a:off x="4337737" y="42283979"/>
          <a:ext cx="2432736" cy="57852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Ａ　株式会社日立情報社会サービス　</a:t>
          </a:r>
          <a:endParaRPr kumimoji="1" lang="en-US" altLang="ja-JP" sz="1100"/>
        </a:p>
      </xdr:txBody>
    </xdr:sp>
    <xdr:clientData/>
  </xdr:twoCellAnchor>
  <xdr:twoCellAnchor>
    <xdr:from>
      <xdr:col>38</xdr:col>
      <xdr:colOff>0</xdr:colOff>
      <xdr:row>31</xdr:row>
      <xdr:rowOff>0</xdr:rowOff>
    </xdr:from>
    <xdr:to>
      <xdr:col>41</xdr:col>
      <xdr:colOff>99338</xdr:colOff>
      <xdr:row>31</xdr:row>
      <xdr:rowOff>280147</xdr:rowOff>
    </xdr:to>
    <xdr:sp macro="" textlink="">
      <xdr:nvSpPr>
        <xdr:cNvPr id="7" name="テキスト ボックス 6"/>
        <xdr:cNvSpPr txBox="1"/>
      </xdr:nvSpPr>
      <xdr:spPr>
        <a:xfrm>
          <a:off x="7825946" y="11520101"/>
          <a:ext cx="717176"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64358</xdr:colOff>
      <xdr:row>100</xdr:row>
      <xdr:rowOff>12872</xdr:rowOff>
    </xdr:from>
    <xdr:to>
      <xdr:col>41</xdr:col>
      <xdr:colOff>163696</xdr:colOff>
      <xdr:row>100</xdr:row>
      <xdr:rowOff>293019</xdr:rowOff>
    </xdr:to>
    <xdr:sp macro="" textlink="">
      <xdr:nvSpPr>
        <xdr:cNvPr id="9" name="テキスト ボックス 8"/>
        <xdr:cNvSpPr txBox="1"/>
      </xdr:nvSpPr>
      <xdr:spPr>
        <a:xfrm>
          <a:off x="7890304" y="13412230"/>
          <a:ext cx="717176"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90102</xdr:colOff>
      <xdr:row>115</xdr:row>
      <xdr:rowOff>25743</xdr:rowOff>
    </xdr:from>
    <xdr:to>
      <xdr:col>41</xdr:col>
      <xdr:colOff>189440</xdr:colOff>
      <xdr:row>116</xdr:row>
      <xdr:rowOff>9843</xdr:rowOff>
    </xdr:to>
    <xdr:sp macro="" textlink="">
      <xdr:nvSpPr>
        <xdr:cNvPr id="10" name="テキスト ボックス 9"/>
        <xdr:cNvSpPr txBox="1"/>
      </xdr:nvSpPr>
      <xdr:spPr>
        <a:xfrm>
          <a:off x="7916048" y="14313243"/>
          <a:ext cx="717176"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64358</xdr:colOff>
      <xdr:row>133</xdr:row>
      <xdr:rowOff>102973</xdr:rowOff>
    </xdr:from>
    <xdr:to>
      <xdr:col>41</xdr:col>
      <xdr:colOff>163696</xdr:colOff>
      <xdr:row>133</xdr:row>
      <xdr:rowOff>383120</xdr:rowOff>
    </xdr:to>
    <xdr:sp macro="" textlink="">
      <xdr:nvSpPr>
        <xdr:cNvPr id="11" name="テキスト ボックス 10"/>
        <xdr:cNvSpPr txBox="1"/>
      </xdr:nvSpPr>
      <xdr:spPr>
        <a:xfrm>
          <a:off x="7890304" y="16900439"/>
          <a:ext cx="717176"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21</xdr:col>
      <xdr:colOff>1646</xdr:colOff>
      <xdr:row>755</xdr:row>
      <xdr:rowOff>2341</xdr:rowOff>
    </xdr:from>
    <xdr:to>
      <xdr:col>32</xdr:col>
      <xdr:colOff>168977</xdr:colOff>
      <xdr:row>755</xdr:row>
      <xdr:rowOff>321791</xdr:rowOff>
    </xdr:to>
    <xdr:sp macro="" textlink="">
      <xdr:nvSpPr>
        <xdr:cNvPr id="12" name="正方形/長方形 11"/>
        <xdr:cNvSpPr/>
      </xdr:nvSpPr>
      <xdr:spPr>
        <a:xfrm>
          <a:off x="4326511" y="42581665"/>
          <a:ext cx="2432736" cy="3194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a:t>
          </a:r>
          <a:r>
            <a:rPr kumimoji="1" lang="en-US" altLang="ja-JP" sz="1400"/>
            <a:t>7</a:t>
          </a:r>
          <a:r>
            <a:rPr kumimoji="1" lang="ja-JP" altLang="en-US" sz="1400"/>
            <a:t>百万円）</a:t>
          </a:r>
          <a:r>
            <a:rPr kumimoji="1" lang="ja-JP" altLang="en-US" sz="1100"/>
            <a:t>　</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308</v>
      </c>
      <c r="AT2" s="218"/>
      <c r="AU2" s="218"/>
      <c r="AV2" s="51" t="str">
        <f>IF(AW2="", "", "-")</f>
        <v/>
      </c>
      <c r="AW2" s="401"/>
      <c r="AX2" s="401"/>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566</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521</v>
      </c>
      <c r="H5" s="561"/>
      <c r="I5" s="561"/>
      <c r="J5" s="561"/>
      <c r="K5" s="561"/>
      <c r="L5" s="561"/>
      <c r="M5" s="562" t="s">
        <v>66</v>
      </c>
      <c r="N5" s="563"/>
      <c r="O5" s="563"/>
      <c r="P5" s="563"/>
      <c r="Q5" s="563"/>
      <c r="R5" s="564"/>
      <c r="S5" s="565" t="s">
        <v>70</v>
      </c>
      <c r="T5" s="561"/>
      <c r="U5" s="561"/>
      <c r="V5" s="561"/>
      <c r="W5" s="561"/>
      <c r="X5" s="566"/>
      <c r="Y5" s="719" t="s">
        <v>3</v>
      </c>
      <c r="Z5" s="720"/>
      <c r="AA5" s="720"/>
      <c r="AB5" s="720"/>
      <c r="AC5" s="720"/>
      <c r="AD5" s="721"/>
      <c r="AE5" s="722" t="s">
        <v>565</v>
      </c>
      <c r="AF5" s="722"/>
      <c r="AG5" s="722"/>
      <c r="AH5" s="722"/>
      <c r="AI5" s="722"/>
      <c r="AJ5" s="722"/>
      <c r="AK5" s="722"/>
      <c r="AL5" s="722"/>
      <c r="AM5" s="722"/>
      <c r="AN5" s="722"/>
      <c r="AO5" s="722"/>
      <c r="AP5" s="723"/>
      <c r="AQ5" s="724" t="s">
        <v>628</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568</v>
      </c>
      <c r="H7" s="835"/>
      <c r="I7" s="835"/>
      <c r="J7" s="835"/>
      <c r="K7" s="835"/>
      <c r="L7" s="835"/>
      <c r="M7" s="835"/>
      <c r="N7" s="835"/>
      <c r="O7" s="835"/>
      <c r="P7" s="835"/>
      <c r="Q7" s="835"/>
      <c r="R7" s="835"/>
      <c r="S7" s="835"/>
      <c r="T7" s="835"/>
      <c r="U7" s="835"/>
      <c r="V7" s="835"/>
      <c r="W7" s="835"/>
      <c r="X7" s="836"/>
      <c r="Y7" s="399" t="s">
        <v>395</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570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571</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v>12</v>
      </c>
      <c r="Q13" s="117"/>
      <c r="R13" s="117"/>
      <c r="S13" s="117"/>
      <c r="T13" s="117"/>
      <c r="U13" s="117"/>
      <c r="V13" s="118"/>
      <c r="W13" s="116">
        <v>89</v>
      </c>
      <c r="X13" s="117"/>
      <c r="Y13" s="117"/>
      <c r="Z13" s="117"/>
      <c r="AA13" s="117"/>
      <c r="AB13" s="117"/>
      <c r="AC13" s="118"/>
      <c r="AD13" s="116">
        <v>15</v>
      </c>
      <c r="AE13" s="117"/>
      <c r="AF13" s="117"/>
      <c r="AG13" s="117"/>
      <c r="AH13" s="117"/>
      <c r="AI13" s="117"/>
      <c r="AJ13" s="118"/>
      <c r="AK13" s="116">
        <v>10</v>
      </c>
      <c r="AL13" s="117"/>
      <c r="AM13" s="117"/>
      <c r="AN13" s="117"/>
      <c r="AO13" s="117"/>
      <c r="AP13" s="117"/>
      <c r="AQ13" s="118"/>
      <c r="AR13" s="113">
        <v>10</v>
      </c>
      <c r="AS13" s="114"/>
      <c r="AT13" s="114"/>
      <c r="AU13" s="114"/>
      <c r="AV13" s="114"/>
      <c r="AW13" s="114"/>
      <c r="AX13" s="398"/>
    </row>
    <row r="14" spans="1:50" ht="21" customHeight="1" x14ac:dyDescent="0.15">
      <c r="A14" s="146"/>
      <c r="B14" s="147"/>
      <c r="C14" s="147"/>
      <c r="D14" s="147"/>
      <c r="E14" s="147"/>
      <c r="F14" s="148"/>
      <c r="G14" s="749"/>
      <c r="H14" s="750"/>
      <c r="I14" s="577" t="s">
        <v>8</v>
      </c>
      <c r="J14" s="631"/>
      <c r="K14" s="631"/>
      <c r="L14" s="631"/>
      <c r="M14" s="631"/>
      <c r="N14" s="631"/>
      <c r="O14" s="632"/>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v>0</v>
      </c>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9" t="s">
        <v>20</v>
      </c>
      <c r="J18" s="740"/>
      <c r="K18" s="740"/>
      <c r="L18" s="740"/>
      <c r="M18" s="740"/>
      <c r="N18" s="740"/>
      <c r="O18" s="741"/>
      <c r="P18" s="122">
        <f>SUM(P13:V17)</f>
        <v>12</v>
      </c>
      <c r="Q18" s="123"/>
      <c r="R18" s="123"/>
      <c r="S18" s="123"/>
      <c r="T18" s="123"/>
      <c r="U18" s="123"/>
      <c r="V18" s="124"/>
      <c r="W18" s="122">
        <f>SUM(W13:AC17)</f>
        <v>89</v>
      </c>
      <c r="X18" s="123"/>
      <c r="Y18" s="123"/>
      <c r="Z18" s="123"/>
      <c r="AA18" s="123"/>
      <c r="AB18" s="123"/>
      <c r="AC18" s="124"/>
      <c r="AD18" s="122">
        <f>SUM(AD13:AJ17)</f>
        <v>15</v>
      </c>
      <c r="AE18" s="123"/>
      <c r="AF18" s="123"/>
      <c r="AG18" s="123"/>
      <c r="AH18" s="123"/>
      <c r="AI18" s="123"/>
      <c r="AJ18" s="124"/>
      <c r="AK18" s="122">
        <f>SUM(AK13:AQ17)</f>
        <v>10</v>
      </c>
      <c r="AL18" s="123"/>
      <c r="AM18" s="123"/>
      <c r="AN18" s="123"/>
      <c r="AO18" s="123"/>
      <c r="AP18" s="123"/>
      <c r="AQ18" s="124"/>
      <c r="AR18" s="122">
        <f>SUM(AR13:AX17)</f>
        <v>10</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8</v>
      </c>
      <c r="Q19" s="117"/>
      <c r="R19" s="117"/>
      <c r="S19" s="117"/>
      <c r="T19" s="117"/>
      <c r="U19" s="117"/>
      <c r="V19" s="118"/>
      <c r="W19" s="116">
        <v>81</v>
      </c>
      <c r="X19" s="117"/>
      <c r="Y19" s="117"/>
      <c r="Z19" s="117"/>
      <c r="AA19" s="117"/>
      <c r="AB19" s="117"/>
      <c r="AC19" s="118"/>
      <c r="AD19" s="116">
        <v>9</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0.66666666666666663</v>
      </c>
      <c r="Q20" s="541"/>
      <c r="R20" s="541"/>
      <c r="S20" s="541"/>
      <c r="T20" s="541"/>
      <c r="U20" s="541"/>
      <c r="V20" s="541"/>
      <c r="W20" s="541">
        <f t="shared" ref="W20" si="0">IF(W18=0, "-", SUM(W19)/W18)</f>
        <v>0.9101123595505618</v>
      </c>
      <c r="X20" s="541"/>
      <c r="Y20" s="541"/>
      <c r="Z20" s="541"/>
      <c r="AA20" s="541"/>
      <c r="AB20" s="541"/>
      <c r="AC20" s="541"/>
      <c r="AD20" s="541">
        <f t="shared" ref="AD20" si="1">IF(AD18=0, "-", SUM(AD19)/AD18)</f>
        <v>0.6</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2" t="s">
        <v>358</v>
      </c>
      <c r="H21" s="933"/>
      <c r="I21" s="933"/>
      <c r="J21" s="933"/>
      <c r="K21" s="933"/>
      <c r="L21" s="933"/>
      <c r="M21" s="933"/>
      <c r="N21" s="933"/>
      <c r="O21" s="933"/>
      <c r="P21" s="541">
        <f>IF(P19=0, "-", SUM(P19)/SUM(P13,P14))</f>
        <v>0.66666666666666663</v>
      </c>
      <c r="Q21" s="541"/>
      <c r="R21" s="541"/>
      <c r="S21" s="541"/>
      <c r="T21" s="541"/>
      <c r="U21" s="541"/>
      <c r="V21" s="541"/>
      <c r="W21" s="541">
        <f t="shared" ref="W21" si="2">IF(W19=0, "-", SUM(W19)/SUM(W13,W14))</f>
        <v>0.9101123595505618</v>
      </c>
      <c r="X21" s="541"/>
      <c r="Y21" s="541"/>
      <c r="Z21" s="541"/>
      <c r="AA21" s="541"/>
      <c r="AB21" s="541"/>
      <c r="AC21" s="541"/>
      <c r="AD21" s="541">
        <f t="shared" ref="AD21" si="3">IF(AD19=0, "-", SUM(AD19)/SUM(AD13,AD14))</f>
        <v>0.6</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9</v>
      </c>
      <c r="Q23" s="114"/>
      <c r="R23" s="114"/>
      <c r="S23" s="114"/>
      <c r="T23" s="114"/>
      <c r="U23" s="114"/>
      <c r="V23" s="115"/>
      <c r="W23" s="113">
        <v>9</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573</v>
      </c>
      <c r="H24" s="194"/>
      <c r="I24" s="194"/>
      <c r="J24" s="194"/>
      <c r="K24" s="194"/>
      <c r="L24" s="194"/>
      <c r="M24" s="194"/>
      <c r="N24" s="194"/>
      <c r="O24" s="195"/>
      <c r="P24" s="116">
        <v>1</v>
      </c>
      <c r="Q24" s="117"/>
      <c r="R24" s="117"/>
      <c r="S24" s="117"/>
      <c r="T24" s="117"/>
      <c r="U24" s="117"/>
      <c r="V24" s="118"/>
      <c r="W24" s="116">
        <v>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10</v>
      </c>
      <c r="Q29" s="117"/>
      <c r="R29" s="117"/>
      <c r="S29" s="117"/>
      <c r="T29" s="117"/>
      <c r="U29" s="117"/>
      <c r="V29" s="118"/>
      <c r="W29" s="222">
        <f>AR13</f>
        <v>10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398</v>
      </c>
      <c r="AF30" s="391"/>
      <c r="AG30" s="391"/>
      <c r="AH30" s="392"/>
      <c r="AI30" s="390" t="s">
        <v>420</v>
      </c>
      <c r="AJ30" s="391"/>
      <c r="AK30" s="391"/>
      <c r="AL30" s="392"/>
      <c r="AM30" s="393" t="s">
        <v>425</v>
      </c>
      <c r="AN30" s="393"/>
      <c r="AO30" s="393"/>
      <c r="AP30" s="390"/>
      <c r="AQ30" s="643" t="s">
        <v>235</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c r="AR31" s="140"/>
      <c r="AS31" s="141" t="s">
        <v>236</v>
      </c>
      <c r="AT31" s="176"/>
      <c r="AU31" s="275">
        <v>2</v>
      </c>
      <c r="AV31" s="275"/>
      <c r="AW31" s="383" t="s">
        <v>181</v>
      </c>
      <c r="AX31" s="384"/>
    </row>
    <row r="32" spans="1:50" ht="23.25" customHeight="1" x14ac:dyDescent="0.15">
      <c r="A32" s="517"/>
      <c r="B32" s="515"/>
      <c r="C32" s="515"/>
      <c r="D32" s="515"/>
      <c r="E32" s="515"/>
      <c r="F32" s="516"/>
      <c r="G32" s="542" t="s">
        <v>574</v>
      </c>
      <c r="H32" s="543"/>
      <c r="I32" s="543"/>
      <c r="J32" s="543"/>
      <c r="K32" s="543"/>
      <c r="L32" s="543"/>
      <c r="M32" s="543"/>
      <c r="N32" s="543"/>
      <c r="O32" s="544"/>
      <c r="P32" s="165" t="s">
        <v>575</v>
      </c>
      <c r="Q32" s="165"/>
      <c r="R32" s="165"/>
      <c r="S32" s="165"/>
      <c r="T32" s="165"/>
      <c r="U32" s="165"/>
      <c r="V32" s="165"/>
      <c r="W32" s="165"/>
      <c r="X32" s="236"/>
      <c r="Y32" s="342" t="s">
        <v>12</v>
      </c>
      <c r="Z32" s="551"/>
      <c r="AA32" s="552"/>
      <c r="AB32" s="553" t="s">
        <v>576</v>
      </c>
      <c r="AC32" s="553"/>
      <c r="AD32" s="553"/>
      <c r="AE32" s="368">
        <v>1847</v>
      </c>
      <c r="AF32" s="369"/>
      <c r="AG32" s="369"/>
      <c r="AH32" s="369"/>
      <c r="AI32" s="368">
        <v>1480</v>
      </c>
      <c r="AJ32" s="369"/>
      <c r="AK32" s="369"/>
      <c r="AL32" s="369"/>
      <c r="AM32" s="368"/>
      <c r="AN32" s="369"/>
      <c r="AO32" s="369"/>
      <c r="AP32" s="369"/>
      <c r="AQ32" s="119"/>
      <c r="AR32" s="120"/>
      <c r="AS32" s="120"/>
      <c r="AT32" s="121"/>
      <c r="AU32" s="369"/>
      <c r="AV32" s="369"/>
      <c r="AW32" s="369"/>
      <c r="AX32" s="371"/>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576</v>
      </c>
      <c r="AC33" s="524"/>
      <c r="AD33" s="524"/>
      <c r="AE33" s="368">
        <v>2000</v>
      </c>
      <c r="AF33" s="369"/>
      <c r="AG33" s="369"/>
      <c r="AH33" s="369"/>
      <c r="AI33" s="368">
        <v>1500</v>
      </c>
      <c r="AJ33" s="369"/>
      <c r="AK33" s="369"/>
      <c r="AL33" s="369"/>
      <c r="AM33" s="368">
        <v>1500</v>
      </c>
      <c r="AN33" s="369"/>
      <c r="AO33" s="369"/>
      <c r="AP33" s="369"/>
      <c r="AQ33" s="119"/>
      <c r="AR33" s="120"/>
      <c r="AS33" s="120"/>
      <c r="AT33" s="121"/>
      <c r="AU33" s="369">
        <v>1500</v>
      </c>
      <c r="AV33" s="369"/>
      <c r="AW33" s="369"/>
      <c r="AX33" s="371"/>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ht="23.25" customHeight="1" x14ac:dyDescent="0.15">
      <c r="A35" s="902" t="s">
        <v>386</v>
      </c>
      <c r="B35" s="903"/>
      <c r="C35" s="903"/>
      <c r="D35" s="903"/>
      <c r="E35" s="903"/>
      <c r="F35" s="904"/>
      <c r="G35" s="908" t="s">
        <v>577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353</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353</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353</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353</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398</v>
      </c>
      <c r="AF65" s="373"/>
      <c r="AG65" s="373"/>
      <c r="AH65" s="374"/>
      <c r="AI65" s="372" t="s">
        <v>396</v>
      </c>
      <c r="AJ65" s="373"/>
      <c r="AK65" s="373"/>
      <c r="AL65" s="374"/>
      <c r="AM65" s="379" t="s">
        <v>425</v>
      </c>
      <c r="AN65" s="379"/>
      <c r="AO65" s="379"/>
      <c r="AP65" s="379"/>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376</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377</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389</v>
      </c>
      <c r="B78" s="918"/>
      <c r="C78" s="918"/>
      <c r="D78" s="918"/>
      <c r="E78" s="915" t="s">
        <v>332</v>
      </c>
      <c r="F78" s="916"/>
      <c r="G78" s="56" t="s">
        <v>238</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hidden="1"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4"/>
      <c r="R87" s="804"/>
      <c r="S87" s="804"/>
      <c r="T87" s="804"/>
      <c r="U87" s="804"/>
      <c r="V87" s="804"/>
      <c r="W87" s="804"/>
      <c r="X87" s="805"/>
      <c r="Y87" s="760" t="s">
        <v>62</v>
      </c>
      <c r="Z87" s="761"/>
      <c r="AA87" s="762"/>
      <c r="AB87" s="553"/>
      <c r="AC87" s="553"/>
      <c r="AD87" s="55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24"/>
      <c r="AC88" s="524"/>
      <c r="AD88" s="524"/>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8"/>
      <c r="Y89" s="734" t="s">
        <v>13</v>
      </c>
      <c r="Z89" s="735"/>
      <c r="AA89" s="736"/>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8"/>
      <c r="Y94" s="734" t="s">
        <v>13</v>
      </c>
      <c r="Z94" s="735"/>
      <c r="AA94" s="736"/>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23.25" customHeight="1" x14ac:dyDescent="0.15">
      <c r="A101" s="493"/>
      <c r="B101" s="494"/>
      <c r="C101" s="494"/>
      <c r="D101" s="494"/>
      <c r="E101" s="494"/>
      <c r="F101" s="495"/>
      <c r="G101" s="165" t="s">
        <v>574</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3" t="s">
        <v>576</v>
      </c>
      <c r="AC101" s="553"/>
      <c r="AD101" s="553"/>
      <c r="AE101" s="368">
        <v>1847</v>
      </c>
      <c r="AF101" s="369"/>
      <c r="AG101" s="369"/>
      <c r="AH101" s="370"/>
      <c r="AI101" s="368">
        <v>1480</v>
      </c>
      <c r="AJ101" s="369"/>
      <c r="AK101" s="369"/>
      <c r="AL101" s="370"/>
      <c r="AM101" s="368"/>
      <c r="AN101" s="369"/>
      <c r="AO101" s="369"/>
      <c r="AP101" s="370"/>
      <c r="AQ101" s="368" t="s">
        <v>568</v>
      </c>
      <c r="AR101" s="369"/>
      <c r="AS101" s="369"/>
      <c r="AT101" s="370"/>
      <c r="AU101" s="368" t="s">
        <v>568</v>
      </c>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576</v>
      </c>
      <c r="AC102" s="553"/>
      <c r="AD102" s="553"/>
      <c r="AE102" s="362">
        <v>2000</v>
      </c>
      <c r="AF102" s="362"/>
      <c r="AG102" s="362"/>
      <c r="AH102" s="362"/>
      <c r="AI102" s="362">
        <v>1500</v>
      </c>
      <c r="AJ102" s="362"/>
      <c r="AK102" s="362"/>
      <c r="AL102" s="362"/>
      <c r="AM102" s="362">
        <v>1500</v>
      </c>
      <c r="AN102" s="362"/>
      <c r="AO102" s="362"/>
      <c r="AP102" s="362"/>
      <c r="AQ102" s="819">
        <v>1500</v>
      </c>
      <c r="AR102" s="820"/>
      <c r="AS102" s="820"/>
      <c r="AT102" s="821"/>
      <c r="AU102" s="819" t="s">
        <v>568</v>
      </c>
      <c r="AV102" s="820"/>
      <c r="AW102" s="820"/>
      <c r="AX102" s="821"/>
    </row>
    <row r="103" spans="1:60" ht="31.5" hidden="1"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621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578</v>
      </c>
      <c r="AC116" s="305"/>
      <c r="AD116" s="306"/>
      <c r="AE116" s="362">
        <v>418</v>
      </c>
      <c r="AF116" s="362"/>
      <c r="AG116" s="362"/>
      <c r="AH116" s="362"/>
      <c r="AI116" s="362">
        <v>367</v>
      </c>
      <c r="AJ116" s="362"/>
      <c r="AK116" s="362"/>
      <c r="AL116" s="362"/>
      <c r="AM116" s="362"/>
      <c r="AN116" s="362"/>
      <c r="AO116" s="362"/>
      <c r="AP116" s="362"/>
      <c r="AQ116" s="368"/>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579</v>
      </c>
      <c r="AC117" s="346"/>
      <c r="AD117" s="347"/>
      <c r="AE117" s="462" t="s">
        <v>619</v>
      </c>
      <c r="AF117" s="310"/>
      <c r="AG117" s="310"/>
      <c r="AH117" s="310"/>
      <c r="AI117" s="462" t="s">
        <v>620</v>
      </c>
      <c r="AJ117" s="310"/>
      <c r="AK117" s="310"/>
      <c r="AL117" s="310"/>
      <c r="AM117" s="310"/>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413</v>
      </c>
      <c r="B130" s="997"/>
      <c r="C130" s="996" t="s">
        <v>239</v>
      </c>
      <c r="D130" s="997"/>
      <c r="E130" s="312" t="s">
        <v>268</v>
      </c>
      <c r="F130" s="313"/>
      <c r="G130" s="314" t="s">
        <v>580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581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39.75" customHeight="1" x14ac:dyDescent="0.15">
      <c r="A134" s="1000"/>
      <c r="B134" s="256"/>
      <c r="C134" s="255"/>
      <c r="D134" s="256"/>
      <c r="E134" s="255"/>
      <c r="F134" s="318"/>
      <c r="G134" s="235" t="s">
        <v>582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576</v>
      </c>
      <c r="AC134" s="228"/>
      <c r="AD134" s="228"/>
      <c r="AE134" s="270">
        <v>1847</v>
      </c>
      <c r="AF134" s="120"/>
      <c r="AG134" s="120"/>
      <c r="AH134" s="120"/>
      <c r="AI134" s="270">
        <v>1480</v>
      </c>
      <c r="AJ134" s="120"/>
      <c r="AK134" s="120"/>
      <c r="AL134" s="120"/>
      <c r="AM134" s="270"/>
      <c r="AN134" s="120"/>
      <c r="AO134" s="120"/>
      <c r="AP134" s="120"/>
      <c r="AQ134" s="270"/>
      <c r="AR134" s="120"/>
      <c r="AS134" s="120"/>
      <c r="AT134" s="120"/>
      <c r="AU134" s="270"/>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576</v>
      </c>
      <c r="AC135" s="137"/>
      <c r="AD135" s="137"/>
      <c r="AE135" s="270">
        <v>2000</v>
      </c>
      <c r="AF135" s="120"/>
      <c r="AG135" s="120"/>
      <c r="AH135" s="120"/>
      <c r="AI135" s="270">
        <v>1500</v>
      </c>
      <c r="AJ135" s="120"/>
      <c r="AK135" s="120"/>
      <c r="AL135" s="120"/>
      <c r="AM135" s="270">
        <v>1500</v>
      </c>
      <c r="AN135" s="120"/>
      <c r="AO135" s="120"/>
      <c r="AP135" s="120"/>
      <c r="AQ135" s="270"/>
      <c r="AR135" s="120"/>
      <c r="AS135" s="120"/>
      <c r="AT135" s="120"/>
      <c r="AU135" s="270">
        <v>1500</v>
      </c>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0"/>
      <c r="B154" s="256"/>
      <c r="C154" s="255"/>
      <c r="D154" s="256"/>
      <c r="E154" s="255"/>
      <c r="F154" s="318"/>
      <c r="G154" s="235" t="s">
        <v>584</v>
      </c>
      <c r="H154" s="165"/>
      <c r="I154" s="165"/>
      <c r="J154" s="165"/>
      <c r="K154" s="165"/>
      <c r="L154" s="165"/>
      <c r="M154" s="165"/>
      <c r="N154" s="165"/>
      <c r="O154" s="165"/>
      <c r="P154" s="236"/>
      <c r="Q154" s="164" t="s">
        <v>583</v>
      </c>
      <c r="R154" s="165"/>
      <c r="S154" s="165"/>
      <c r="T154" s="165"/>
      <c r="U154" s="165"/>
      <c r="V154" s="165"/>
      <c r="W154" s="165"/>
      <c r="X154" s="165"/>
      <c r="Y154" s="165"/>
      <c r="Z154" s="165"/>
      <c r="AA154" s="929"/>
      <c r="AB154" s="259" t="s">
        <v>585</v>
      </c>
      <c r="AC154" s="260"/>
      <c r="AD154" s="260"/>
      <c r="AE154" s="265" t="s">
        <v>586</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t="s">
        <v>587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588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0"/>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hidden="1"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0"/>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567</v>
      </c>
      <c r="AE702" s="901"/>
      <c r="AF702" s="901"/>
      <c r="AG702" s="890" t="s">
        <v>599</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567</v>
      </c>
      <c r="AE703" s="159"/>
      <c r="AF703" s="159"/>
      <c r="AG703" s="669" t="s">
        <v>600</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567</v>
      </c>
      <c r="AE704" s="588"/>
      <c r="AF704" s="588"/>
      <c r="AG704" s="432" t="s">
        <v>601</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589</v>
      </c>
      <c r="AE705" s="738"/>
      <c r="AF705" s="738"/>
      <c r="AG705" s="164" t="s">
        <v>602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590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591</v>
      </c>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592</v>
      </c>
      <c r="AE708" s="673"/>
      <c r="AF708" s="673"/>
      <c r="AG708" s="528" t="s">
        <v>568</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567</v>
      </c>
      <c r="AE709" s="159"/>
      <c r="AF709" s="159"/>
      <c r="AG709" s="669" t="s">
        <v>593</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592</v>
      </c>
      <c r="AE710" s="159"/>
      <c r="AF710" s="159"/>
      <c r="AG710" s="669" t="s">
        <v>568</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567</v>
      </c>
      <c r="AE711" s="159"/>
      <c r="AF711" s="159"/>
      <c r="AG711" s="669" t="s">
        <v>594</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567</v>
      </c>
      <c r="AE712" s="588"/>
      <c r="AF712" s="588"/>
      <c r="AG712" s="596" t="s">
        <v>622</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592</v>
      </c>
      <c r="AE713" s="159"/>
      <c r="AF713" s="160"/>
      <c r="AG713" s="669" t="s">
        <v>568</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567</v>
      </c>
      <c r="AE714" s="594"/>
      <c r="AF714" s="595"/>
      <c r="AG714" s="694" t="s">
        <v>595</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567</v>
      </c>
      <c r="AE715" s="673"/>
      <c r="AF715" s="782"/>
      <c r="AG715" s="528" t="s">
        <v>596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c r="AE716" s="764"/>
      <c r="AF716" s="764"/>
      <c r="AG716" s="669" t="s">
        <v>568</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567</v>
      </c>
      <c r="AE717" s="159"/>
      <c r="AF717" s="159"/>
      <c r="AG717" s="669" t="s">
        <v>597</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567</v>
      </c>
      <c r="AE718" s="159"/>
      <c r="AF718" s="159"/>
      <c r="AG718" s="167" t="s">
        <v>598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592</v>
      </c>
      <c r="AE719" s="673"/>
      <c r="AF719" s="673"/>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5"/>
      <c r="B721" s="656"/>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5"/>
      <c r="B722" s="656"/>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7" t="s">
        <v>53</v>
      </c>
      <c r="D726" s="583"/>
      <c r="E726" s="583"/>
      <c r="F726" s="584"/>
      <c r="G726" s="802" t="s">
        <v>603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604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626</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138</v>
      </c>
      <c r="B731" s="621"/>
      <c r="C731" s="621"/>
      <c r="D731" s="621"/>
      <c r="E731" s="622"/>
      <c r="F731" s="685" t="s">
        <v>627</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t="s">
        <v>138</v>
      </c>
      <c r="B733" s="755"/>
      <c r="C733" s="755"/>
      <c r="D733" s="755"/>
      <c r="E733" s="756"/>
      <c r="F733" s="771" t="s">
        <v>629</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t="s">
        <v>629</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409</v>
      </c>
      <c r="B737" s="101"/>
      <c r="C737" s="101"/>
      <c r="D737" s="102"/>
      <c r="E737" s="103" t="s">
        <v>606</v>
      </c>
      <c r="F737" s="103"/>
      <c r="G737" s="103"/>
      <c r="H737" s="103"/>
      <c r="I737" s="103"/>
      <c r="J737" s="103"/>
      <c r="K737" s="103"/>
      <c r="L737" s="103"/>
      <c r="M737" s="103"/>
      <c r="N737" s="109" t="s">
        <v>404</v>
      </c>
      <c r="O737" s="109"/>
      <c r="P737" s="109"/>
      <c r="Q737" s="109"/>
      <c r="R737" s="103" t="s">
        <v>608</v>
      </c>
      <c r="S737" s="103"/>
      <c r="T737" s="103"/>
      <c r="U737" s="103"/>
      <c r="V737" s="103"/>
      <c r="W737" s="103"/>
      <c r="X737" s="103"/>
      <c r="Y737" s="103"/>
      <c r="Z737" s="103"/>
      <c r="AA737" s="109" t="s">
        <v>403</v>
      </c>
      <c r="AB737" s="109"/>
      <c r="AC737" s="109"/>
      <c r="AD737" s="109"/>
      <c r="AE737" s="103" t="s">
        <v>610</v>
      </c>
      <c r="AF737" s="103"/>
      <c r="AG737" s="103"/>
      <c r="AH737" s="103"/>
      <c r="AI737" s="103"/>
      <c r="AJ737" s="103"/>
      <c r="AK737" s="103"/>
      <c r="AL737" s="103"/>
      <c r="AM737" s="103"/>
      <c r="AN737" s="109" t="s">
        <v>402</v>
      </c>
      <c r="AO737" s="109"/>
      <c r="AP737" s="109"/>
      <c r="AQ737" s="109"/>
      <c r="AR737" s="110" t="s">
        <v>612</v>
      </c>
      <c r="AS737" s="111"/>
      <c r="AT737" s="111"/>
      <c r="AU737" s="111"/>
      <c r="AV737" s="111"/>
      <c r="AW737" s="111"/>
      <c r="AX737" s="112"/>
      <c r="AY737" s="88"/>
      <c r="AZ737" s="88"/>
    </row>
    <row r="738" spans="1:52" ht="24.75" customHeight="1" x14ac:dyDescent="0.15">
      <c r="A738" s="100" t="s">
        <v>401</v>
      </c>
      <c r="B738" s="101"/>
      <c r="C738" s="101"/>
      <c r="D738" s="102"/>
      <c r="E738" s="103" t="s">
        <v>607</v>
      </c>
      <c r="F738" s="103"/>
      <c r="G738" s="103"/>
      <c r="H738" s="103"/>
      <c r="I738" s="103"/>
      <c r="J738" s="103"/>
      <c r="K738" s="103"/>
      <c r="L738" s="103"/>
      <c r="M738" s="103"/>
      <c r="N738" s="109" t="s">
        <v>400</v>
      </c>
      <c r="O738" s="109"/>
      <c r="P738" s="109"/>
      <c r="Q738" s="109"/>
      <c r="R738" s="103" t="s">
        <v>609</v>
      </c>
      <c r="S738" s="103"/>
      <c r="T738" s="103"/>
      <c r="U738" s="103"/>
      <c r="V738" s="103"/>
      <c r="W738" s="103"/>
      <c r="X738" s="103"/>
      <c r="Y738" s="103"/>
      <c r="Z738" s="103"/>
      <c r="AA738" s="109" t="s">
        <v>399</v>
      </c>
      <c r="AB738" s="109"/>
      <c r="AC738" s="109"/>
      <c r="AD738" s="109"/>
      <c r="AE738" s="103" t="s">
        <v>611</v>
      </c>
      <c r="AF738" s="103"/>
      <c r="AG738" s="103"/>
      <c r="AH738" s="103"/>
      <c r="AI738" s="103"/>
      <c r="AJ738" s="103"/>
      <c r="AK738" s="103"/>
      <c r="AL738" s="103"/>
      <c r="AM738" s="103"/>
      <c r="AN738" s="109" t="s">
        <v>398</v>
      </c>
      <c r="AO738" s="109"/>
      <c r="AP738" s="109"/>
      <c r="AQ738" s="109"/>
      <c r="AR738" s="110" t="s">
        <v>613</v>
      </c>
      <c r="AS738" s="111"/>
      <c r="AT738" s="111"/>
      <c r="AU738" s="111"/>
      <c r="AV738" s="111"/>
      <c r="AW738" s="111"/>
      <c r="AX738" s="112"/>
    </row>
    <row r="739" spans="1:52" ht="24.75" customHeight="1" x14ac:dyDescent="0.15">
      <c r="A739" s="100" t="s">
        <v>397</v>
      </c>
      <c r="B739" s="101"/>
      <c r="C739" s="101"/>
      <c r="D739" s="102"/>
      <c r="E739" s="103" t="s">
        <v>605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566</v>
      </c>
      <c r="F740" s="125"/>
      <c r="G740" s="125"/>
      <c r="H740" s="92" t="str">
        <f>IF(E740="", "", "(")</f>
        <v>(</v>
      </c>
      <c r="I740" s="125"/>
      <c r="J740" s="125"/>
      <c r="K740" s="92" t="str">
        <f>IF(OR(I740="　", I740=""), "", "-")</f>
        <v/>
      </c>
      <c r="L740" s="126">
        <v>298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3" t="s">
        <v>623</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8"/>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8"/>
      <c r="B782" s="768"/>
      <c r="C782" s="768"/>
      <c r="D782" s="768"/>
      <c r="E782" s="768"/>
      <c r="F782" s="769"/>
      <c r="G782" s="453" t="s">
        <v>624</v>
      </c>
      <c r="H782" s="454"/>
      <c r="I782" s="454"/>
      <c r="J782" s="454"/>
      <c r="K782" s="455"/>
      <c r="L782" s="456" t="s">
        <v>614</v>
      </c>
      <c r="M782" s="457"/>
      <c r="N782" s="457"/>
      <c r="O782" s="457"/>
      <c r="P782" s="457"/>
      <c r="Q782" s="457"/>
      <c r="R782" s="457"/>
      <c r="S782" s="457"/>
      <c r="T782" s="457"/>
      <c r="U782" s="457"/>
      <c r="V782" s="457"/>
      <c r="W782" s="457"/>
      <c r="X782" s="458"/>
      <c r="Y782" s="459">
        <v>7</v>
      </c>
      <c r="Z782" s="460"/>
      <c r="AA782" s="460"/>
      <c r="AB782" s="559"/>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8"/>
      <c r="B783" s="768"/>
      <c r="C783" s="768"/>
      <c r="D783" s="768"/>
      <c r="E783" s="768"/>
      <c r="F783" s="769"/>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8"/>
      <c r="B784" s="768"/>
      <c r="C784" s="768"/>
      <c r="D784" s="768"/>
      <c r="E784" s="768"/>
      <c r="F784" s="769"/>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8"/>
      <c r="B785" s="768"/>
      <c r="C785" s="768"/>
      <c r="D785" s="768"/>
      <c r="E785" s="768"/>
      <c r="F785" s="76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8"/>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8"/>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8"/>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8"/>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8"/>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8"/>
      <c r="B791" s="768"/>
      <c r="C791" s="768"/>
      <c r="D791" s="768"/>
      <c r="E791" s="768"/>
      <c r="F791" s="76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8"/>
      <c r="B792" s="768"/>
      <c r="C792" s="768"/>
      <c r="D792" s="768"/>
      <c r="E792" s="768"/>
      <c r="F792" s="769"/>
      <c r="G792" s="413" t="s">
        <v>20</v>
      </c>
      <c r="H792" s="414"/>
      <c r="I792" s="414"/>
      <c r="J792" s="414"/>
      <c r="K792" s="414"/>
      <c r="L792" s="415"/>
      <c r="M792" s="416"/>
      <c r="N792" s="416"/>
      <c r="O792" s="416"/>
      <c r="P792" s="416"/>
      <c r="Q792" s="416"/>
      <c r="R792" s="416"/>
      <c r="S792" s="416"/>
      <c r="T792" s="416"/>
      <c r="U792" s="416"/>
      <c r="V792" s="416"/>
      <c r="W792" s="416"/>
      <c r="X792" s="417"/>
      <c r="Y792" s="418">
        <f>SUM(Y782:AB791)</f>
        <v>7</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8"/>
      <c r="B793" s="768"/>
      <c r="C793" s="768"/>
      <c r="D793" s="768"/>
      <c r="E793" s="768"/>
      <c r="F793" s="769"/>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8"/>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8"/>
      <c r="B795" s="768"/>
      <c r="C795" s="768"/>
      <c r="D795" s="768"/>
      <c r="E795" s="768"/>
      <c r="F795" s="769"/>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9"/>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8"/>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68"/>
      <c r="C804" s="768"/>
      <c r="D804" s="768"/>
      <c r="E804" s="768"/>
      <c r="F804" s="76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8"/>
      <c r="B805" s="768"/>
      <c r="C805" s="768"/>
      <c r="D805" s="768"/>
      <c r="E805" s="768"/>
      <c r="F805" s="769"/>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8"/>
      <c r="B806" s="768"/>
      <c r="C806" s="768"/>
      <c r="D806" s="768"/>
      <c r="E806" s="768"/>
      <c r="F806" s="769"/>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8"/>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8"/>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9"/>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8"/>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68"/>
      <c r="C817" s="768"/>
      <c r="D817" s="768"/>
      <c r="E817" s="768"/>
      <c r="F817" s="76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8"/>
      <c r="B818" s="768"/>
      <c r="C818" s="768"/>
      <c r="D818" s="768"/>
      <c r="E818" s="768"/>
      <c r="F818" s="769"/>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8"/>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8"/>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8"/>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9"/>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8"/>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8"/>
      <c r="C830" s="768"/>
      <c r="D830" s="768"/>
      <c r="E830" s="768"/>
      <c r="F830" s="76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68"/>
      <c r="C831" s="768"/>
      <c r="D831" s="768"/>
      <c r="E831" s="768"/>
      <c r="F831" s="76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615</v>
      </c>
      <c r="D838" s="422"/>
      <c r="E838" s="422"/>
      <c r="F838" s="422"/>
      <c r="G838" s="422"/>
      <c r="H838" s="422"/>
      <c r="I838" s="422"/>
      <c r="J838" s="423">
        <v>3010601021713</v>
      </c>
      <c r="K838" s="424"/>
      <c r="L838" s="424"/>
      <c r="M838" s="424"/>
      <c r="N838" s="424"/>
      <c r="O838" s="424"/>
      <c r="P838" s="321" t="s">
        <v>616</v>
      </c>
      <c r="Q838" s="321"/>
      <c r="R838" s="321"/>
      <c r="S838" s="321"/>
      <c r="T838" s="321"/>
      <c r="U838" s="321"/>
      <c r="V838" s="321"/>
      <c r="W838" s="321"/>
      <c r="X838" s="321"/>
      <c r="Y838" s="322">
        <v>7</v>
      </c>
      <c r="Z838" s="323"/>
      <c r="AA838" s="323"/>
      <c r="AB838" s="324"/>
      <c r="AC838" s="332" t="s">
        <v>378</v>
      </c>
      <c r="AD838" s="427"/>
      <c r="AE838" s="427"/>
      <c r="AF838" s="427"/>
      <c r="AG838" s="427"/>
      <c r="AH838" s="425">
        <v>1</v>
      </c>
      <c r="AI838" s="426"/>
      <c r="AJ838" s="426"/>
      <c r="AK838" s="426"/>
      <c r="AL838" s="329">
        <v>86.8</v>
      </c>
      <c r="AM838" s="330"/>
      <c r="AN838" s="330"/>
      <c r="AO838" s="331"/>
      <c r="AP838" s="325" t="s">
        <v>625</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45" customHeight="1" x14ac:dyDescent="0.15">
      <c r="A1103" s="408">
        <v>1</v>
      </c>
      <c r="B1103" s="408">
        <v>1</v>
      </c>
      <c r="C1103" s="898" t="s">
        <v>617</v>
      </c>
      <c r="D1103" s="898"/>
      <c r="E1103" s="265" t="s">
        <v>618</v>
      </c>
      <c r="F1103" s="897"/>
      <c r="G1103" s="897"/>
      <c r="H1103" s="897"/>
      <c r="I1103" s="897"/>
      <c r="J1103" s="423">
        <v>3010601021713</v>
      </c>
      <c r="K1103" s="424"/>
      <c r="L1103" s="424"/>
      <c r="M1103" s="424"/>
      <c r="N1103" s="424"/>
      <c r="O1103" s="424"/>
      <c r="P1103" s="321" t="s">
        <v>616</v>
      </c>
      <c r="Q1103" s="321"/>
      <c r="R1103" s="321"/>
      <c r="S1103" s="321"/>
      <c r="T1103" s="321"/>
      <c r="U1103" s="321"/>
      <c r="V1103" s="321"/>
      <c r="W1103" s="321"/>
      <c r="X1103" s="321"/>
      <c r="Y1103" s="322">
        <v>33</v>
      </c>
      <c r="Z1103" s="323"/>
      <c r="AA1103" s="323"/>
      <c r="AB1103" s="324"/>
      <c r="AC1103" s="326" t="s">
        <v>378</v>
      </c>
      <c r="AD1103" s="326"/>
      <c r="AE1103" s="326"/>
      <c r="AF1103" s="326"/>
      <c r="AG1103" s="326"/>
      <c r="AH1103" s="327">
        <v>1</v>
      </c>
      <c r="AI1103" s="328"/>
      <c r="AJ1103" s="328"/>
      <c r="AK1103" s="328"/>
      <c r="AL1103" s="329">
        <v>86.8</v>
      </c>
      <c r="AM1103" s="330"/>
      <c r="AN1103" s="330"/>
      <c r="AO1103" s="331"/>
      <c r="AP1103" s="325" t="s">
        <v>625</v>
      </c>
      <c r="AQ1103" s="325"/>
      <c r="AR1103" s="325"/>
      <c r="AS1103" s="325"/>
      <c r="AT1103" s="325"/>
      <c r="AU1103" s="325"/>
      <c r="AV1103" s="325"/>
      <c r="AW1103" s="325"/>
      <c r="AX1103" s="325"/>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9" hidden="1"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25"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6"/>
      <c r="AA2" s="417"/>
      <c r="AB2" s="1013" t="s">
        <v>11</v>
      </c>
      <c r="AC2" s="1014"/>
      <c r="AD2" s="1015"/>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19"/>
      <c r="I4" s="1019"/>
      <c r="J4" s="1019"/>
      <c r="K4" s="1019"/>
      <c r="L4" s="1019"/>
      <c r="M4" s="1019"/>
      <c r="N4" s="1019"/>
      <c r="O4" s="1020"/>
      <c r="P4" s="165"/>
      <c r="Q4" s="1027"/>
      <c r="R4" s="1027"/>
      <c r="S4" s="1027"/>
      <c r="T4" s="1027"/>
      <c r="U4" s="1027"/>
      <c r="V4" s="1027"/>
      <c r="W4" s="1027"/>
      <c r="X4" s="1028"/>
      <c r="Y4" s="1005" t="s">
        <v>12</v>
      </c>
      <c r="Z4" s="1006"/>
      <c r="AA4" s="1007"/>
      <c r="AB4" s="553"/>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7" t="s">
        <v>54</v>
      </c>
      <c r="Z5" s="1002"/>
      <c r="AA5" s="1003"/>
      <c r="AB5" s="524"/>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6"/>
      <c r="AA9" s="417"/>
      <c r="AB9" s="1013" t="s">
        <v>11</v>
      </c>
      <c r="AC9" s="1014"/>
      <c r="AD9" s="1015"/>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3"/>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4"/>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6"/>
      <c r="AA16" s="417"/>
      <c r="AB16" s="1013" t="s">
        <v>11</v>
      </c>
      <c r="AC16" s="1014"/>
      <c r="AD16" s="1015"/>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3"/>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4"/>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6"/>
      <c r="AA23" s="417"/>
      <c r="AB23" s="1013" t="s">
        <v>11</v>
      </c>
      <c r="AC23" s="1014"/>
      <c r="AD23" s="1015"/>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3"/>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4"/>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6"/>
      <c r="AA30" s="417"/>
      <c r="AB30" s="1013" t="s">
        <v>11</v>
      </c>
      <c r="AC30" s="1014"/>
      <c r="AD30" s="1015"/>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3"/>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4"/>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6"/>
      <c r="AA37" s="417"/>
      <c r="AB37" s="1013" t="s">
        <v>11</v>
      </c>
      <c r="AC37" s="1014"/>
      <c r="AD37" s="1015"/>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3"/>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4"/>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6"/>
      <c r="AA44" s="417"/>
      <c r="AB44" s="1013" t="s">
        <v>11</v>
      </c>
      <c r="AC44" s="1014"/>
      <c r="AD44" s="1015"/>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3"/>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4"/>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6"/>
      <c r="AA51" s="417"/>
      <c r="AB51" s="372" t="s">
        <v>11</v>
      </c>
      <c r="AC51" s="1014"/>
      <c r="AD51" s="1015"/>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3"/>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4"/>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6"/>
      <c r="AA58" s="417"/>
      <c r="AB58" s="1013" t="s">
        <v>11</v>
      </c>
      <c r="AC58" s="1014"/>
      <c r="AD58" s="1015"/>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3"/>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4"/>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6"/>
      <c r="AA65" s="417"/>
      <c r="AB65" s="1013" t="s">
        <v>11</v>
      </c>
      <c r="AC65" s="1014"/>
      <c r="AD65" s="1015"/>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3"/>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4"/>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2020-10-05T00:49:24Z</dcterms:modified>
</cp:coreProperties>
</file>