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NVTB\Desktop\行政事業レビューシート\"/>
    </mc:Choice>
  </mc:AlternateContent>
  <bookViews>
    <workbookView xWindow="43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<sst xmlns="http://schemas.openxmlformats.org/spreadsheetml/2006/main" count="2938" uniqueCount="655">
  <si>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</si>
  <si>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</si>
  <si>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</si>
  <si>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</si>
  <si>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</si>
  <si>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</si>
  <si>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</si>
  <si>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</si>
  <si>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</si>
  <si>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</si>
  <si>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</si>
  <si>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</si>
  <si>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</si>
  <si>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</si>
  <si>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</si>
  <si>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</si>
  <si>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</si>
  <si>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</si>
  <si>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</si>
  <si>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</si>
  <si>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</si>
  <si>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</si>
  <si>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</si>
  <si>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</si>
  <si>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</si>
  <si>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</si>
  <si>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</si>
  <si>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</si>
  <si>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</si>
  <si>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</si>
  <si>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</si>
  <si>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</si>
  <si>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</si>
  <si>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</si>
  <si>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</si>
  <si>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</si>
  <si>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</si>
  <si>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</si>
  <si>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</si>
  <si>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</si>
  <si>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</si>
  <si>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</si>
  <si>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</si>
  <si>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</si>
  <si>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</si>
  <si>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</si>
  <si>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</si>
  <si>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</si>
  <si>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</si>
  <si>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</si>
  <si>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</si>
  <si>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</si>
  <si>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</si>
  <si>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</si>
  <si>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</si>
  <si>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</si>
  <si>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</si>
  <si>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</si>
  <si>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</si>
  <si>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</si>
  <si>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</si>
  <si>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</si>
  <si>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</si>
  <si>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</si>
  <si>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</si>
  <si>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</si>
  <si>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</si>
  <si>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</si>
  <si>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</si>
  <si>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</si>
  <si>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</si>
  <si>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</si>
  <si>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</si>
  <si>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</si>
  <si>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</si>
  <si>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</si>
  <si>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</si>
  <si>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</si>
  <si>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</si>
  <si>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</si>
  <si>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</si>
  <si>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</si>
  <si>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</si>
  <si>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</si>
  <si>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</si>
  <si>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</si>
  <si>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</si>
  <si>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</si>
  <si>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</si>
  <si>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</si>
  <si>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</si>
  <si>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</si>
  <si>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</si>
  <si>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</si>
  <si>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</si>
  <si>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</si>
  <si>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</si>
  <si>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</si>
  <si>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</si>
  <si>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</si>
  <si>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</si>
  <si>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</si>
  <si>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</si>
  <si>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</si>
  <si>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</si>
  <si>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</si>
  <si>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</si>
  <si>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</si>
  <si>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</si>
  <si>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</si>
  <si>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</si>
  <si>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</si>
  <si>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</si>
  <si>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</si>
  <si>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</si>
  <si>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</si>
  <si>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</si>
  <si>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</si>
  <si>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</si>
  <si>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</si>
  <si>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</si>
  <si>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</si>
  <si>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</si>
  <si>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</si>
  <si>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</si>
  <si>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</si>
  <si>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</si>
  <si>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</si>
  <si>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</si>
  <si>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</si>
  <si>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</si>
  <si>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</si>
  <si>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</si>
  <si>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</si>
  <si>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</si>
  <si>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</si>
  <si>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</si>
  <si>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</si>
  <si>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</si>
  <si>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</si>
  <si>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</si>
  <si>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</si>
  <si>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</si>
  <si>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</si>
  <si>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</si>
  <si>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</si>
  <si>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</si>
  <si>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</si>
  <si>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</si>
  <si>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</si>
  <si>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</si>
  <si>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</si>
  <si>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</si>
  <si>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</si>
  <si>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</si>
  <si>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</si>
  <si>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</si>
  <si>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</si>
  <si>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</si>
  <si>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</si>
  <si>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</si>
  <si>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</si>
  <si>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</si>
  <si>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</si>
  <si>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</si>
  <si>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</si>
  <si>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</si>
  <si>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</si>
  <si>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</si>
  <si>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</si>
  <si>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</si>
  <si>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</si>
  <si>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</si>
  <si>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</si>
  <si>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</si>
  <si>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</si>
  <si>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</si>
  <si>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</si>
  <si>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</si>
  <si>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</si>
  <si>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</si>
  <si>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</si>
  <si>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</si>
  <si>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</si>
  <si>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</si>
  <si>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</si>
  <si>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</si>
  <si>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</si>
  <si>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</si>
  <si>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</si>
  <si>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</si>
  <si>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</si>
  <si>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</si>
  <si>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</si>
  <si>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</si>
  <si>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</si>
  <si>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</si>
  <si>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</si>
  <si>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</si>
  <si>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</si>
  <si>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</si>
  <si>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</si>
  <si>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</si>
  <si>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</si>
  <si>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</si>
  <si>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</si>
  <si>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</si>
  <si>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</si>
  <si>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</si>
  <si>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</si>
  <si>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</si>
  <si>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</si>
  <si>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</si>
  <si>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</si>
  <si>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</si>
  <si>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</si>
  <si>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</si>
  <si>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</si>
  <si>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</si>
  <si>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</si>
  <si>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</si>
  <si>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</si>
  <si>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</si>
  <si>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</si>
  <si>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</si>
  <si>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</si>
  <si>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</si>
  <si>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</si>
  <si>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</si>
  <si>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</si>
  <si>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</si>
  <si>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</si>
  <si>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</si>
  <si>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</si>
  <si>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</si>
  <si>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</si>
  <si>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</si>
  <si>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</si>
  <si>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</si>
  <si>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</si>
  <si>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</si>
  <si>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</si>
  <si>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</si>
  <si>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</si>
  <si>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</si>
  <si>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</si>
  <si>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</si>
  <si>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</si>
  <si>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</si>
  <si>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</si>
  <si>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</si>
  <si>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</si>
  <si>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</si>
  <si>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</si>
  <si>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</si>
  <si>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</si>
  <si>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</si>
  <si>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</si>
  <si>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</si>
  <si>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</si>
  <si>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</si>
  <si>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</si>
  <si>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</si>
  <si>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</si>
  <si>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</si>
  <si>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</si>
  <si>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</si>
  <si>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</si>
  <si>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</si>
  <si>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</si>
  <si>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</si>
  <si>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</si>
  <si>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</si>
  <si>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</si>
  <si>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</si>
  <si>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</si>
  <si>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</si>
  <si>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</si>
  <si>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</si>
  <si>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</si>
  <si>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</si>
  <si>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</si>
  <si>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</si>
  <si>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</si>
  <si>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</si>
  <si>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</si>
  <si>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</si>
  <si>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</si>
  <si>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</si>
  <si>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</si>
  <si>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</si>
  <si>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</si>
  <si>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</si>
  <si>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</si>
  <si>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</si>
  <si>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</si>
  <si>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</si>
  <si>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</si>
  <si>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</si>
  <si>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</si>
  <si>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</si>
  <si>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</si>
  <si>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</si>
  <si>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</si>
  <si>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</si>
  <si>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</si>
  <si>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</si>
  <si>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</si>
  <si>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</si>
  <si>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</si>
  <si>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</si>
  <si>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</si>
  <si>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</si>
  <si>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</si>
  <si>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</si>
  <si>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</si>
  <si>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</si>
  <si>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</si>
  <si>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</si>
  <si>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</si>
  <si>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</si>
  <si>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</si>
  <si>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</si>
  <si>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</si>
  <si>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</si>
  <si>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</si>
  <si>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</si>
  <si>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</si>
  <si>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</si>
  <si>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</si>
  <si>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</si>
  <si>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</si>
  <si>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</si>
  <si>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</si>
  <si>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</si>
  <si>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</si>
  <si>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</si>
  <si>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</si>
  <si>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</si>
  <si>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</si>
  <si>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</si>
  <si>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</si>
  <si>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</si>
  <si>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</si>
  <si>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</si>
  <si>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</si>
  <si>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</si>
  <si>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</si>
  <si>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</si>
  <si>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</si>
  <si>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</si>
  <si>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</si>
  <si>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</si>
  <si>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</si>
  <si>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</si>
  <si>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</si>
  <si>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</si>
  <si>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</si>
  <si>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</si>
  <si>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</si>
  <si>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</si>
  <si>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</si>
  <si>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</si>
  <si>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</si>
  <si>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</si>
  <si>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</si>
  <si>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</si>
  <si>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</si>
  <si>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</si>
  <si>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</si>
  <si>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</si>
  <si>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</si>
  <si>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</si>
  <si>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</si>
  <si>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</si>
  <si>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</si>
  <si>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</si>
  <si>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</si>
  <si>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</si>
  <si>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</si>
  <si>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</si>
  <si>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</si>
  <si>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</si>
  <si>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</si>
  <si>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</si>
  <si>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</si>
  <si>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</si>
  <si>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</si>
  <si>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</si>
  <si>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</si>
  <si>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</si>
  <si>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</si>
  <si>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</si>
  <si>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</si>
  <si>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</si>
  <si>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</si>
  <si>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</si>
  <si>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</si>
  <si>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</si>
  <si>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</si>
  <si>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</si>
  <si>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</si>
  <si>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</si>
  <si>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</si>
  <si>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</si>
  <si>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</si>
  <si>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</si>
  <si>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</si>
  <si>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</si>
  <si>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</si>
  <si>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</si>
  <si>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</si>
  <si>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</si>
  <si>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</si>
  <si>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</si>
  <si>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</si>
  <si>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</si>
  <si>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</si>
  <si>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</si>
  <si>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</si>
  <si>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</si>
  <si>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</si>
  <si>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</si>
  <si>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</si>
  <si>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</si>
  <si>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</si>
  <si>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</si>
  <si>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</si>
  <si>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</si>
  <si>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</si>
  <si>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</si>
  <si>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</si>
  <si>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</si>
  <si>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</si>
  <si>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</si>
  <si>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</si>
  <si>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</si>
  <si>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</si>
  <si>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</si>
  <si>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</si>
  <si>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</si>
  <si>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</si>
  <si>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</si>
  <si>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</si>
  <si>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</si>
  <si>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</si>
  <si>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</si>
  <si>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</si>
  <si>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</si>
  <si>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</si>
  <si>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</si>
  <si>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</si>
  <si>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</si>
  <si>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</si>
  <si>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</si>
  <si>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</si>
  <si>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</si>
  <si>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</si>
  <si>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</si>
  <si>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</si>
  <si>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</si>
  <si>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</si>
  <si>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</si>
  <si>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</si>
  <si>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</si>
  <si>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</si>
  <si>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</si>
  <si>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</si>
  <si>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</si>
  <si>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</si>
  <si>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</si>
  <si>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</si>
  <si>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</si>
  <si>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</si>
  <si>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</si>
  <si>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</si>
  <si>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</si>
  <si>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</si>
  <si>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</si>
  <si>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</si>
  <si>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</si>
  <si>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</si>
  <si>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</si>
  <si>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</si>
  <si>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</si>
  <si>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</si>
  <si>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</si>
  <si>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</si>
  <si>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</si>
  <si>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</si>
  <si>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</si>
  <si>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</si>
  <si>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</si>
  <si>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</si>
  <si>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</si>
  <si>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</si>
  <si>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</si>
  <si>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</si>
  <si>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</si>
  <si>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</si>
  <si>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</si>
  <si>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</si>
  <si>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</si>
  <si>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</si>
  <si>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</si>
  <si>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</si>
  <si>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</si>
  <si>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</si>
  <si>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</si>
  <si>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</si>
  <si>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</si>
  <si>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</si>
  <si>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</si>
  <si>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</si>
  <si>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</si>
  <si>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</si>
  <si>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</si>
  <si>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</si>
  <si>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</si>
  <si>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</si>
  <si>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</si>
  <si>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</si>
  <si>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</si>
  <si>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</si>
  <si>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</si>
  <si>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</si>
  <si>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</si>
  <si>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</si>
  <si>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</si>
  <si>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</si>
  <si>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</si>
  <si>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</si>
  <si>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</si>
  <si>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</si>
  <si>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</si>
  <si>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</si>
  <si>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</si>
  <si>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</si>
  <si>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</si>
  <si>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</si>
  <si>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</si>
  <si>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</si>
  <si>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</si>
  <si>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</si>
  <si>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</si>
  <si>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</si>
  <si>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</si>
  <si>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</si>
  <si>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</si>
  <si>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</si>
  <si>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</si>
  <si>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</si>
  <si>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</si>
  <si>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</si>
  <si>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</si>
  <si>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</si>
  <si>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</si>
  <si>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</si>
  <si>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</si>
  <si>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保険医療機関等管理システム</t>
    <rPh sb="0" eb="2">
      <t>ホケン</t>
    </rPh>
    <rPh sb="2" eb="4">
      <t>イリョウ</t>
    </rPh>
    <rPh sb="4" eb="6">
      <t>キカン</t>
    </rPh>
    <rPh sb="6" eb="7">
      <t>トウ</t>
    </rPh>
    <rPh sb="7" eb="9">
      <t>カンリ</t>
    </rPh>
    <phoneticPr fontId="5"/>
  </si>
  <si>
    <t>医療課</t>
    <rPh sb="0" eb="3">
      <t>イリョウカ</t>
    </rPh>
    <phoneticPr fontId="5"/>
  </si>
  <si>
    <t>保険局</t>
    <rPh sb="0" eb="3">
      <t>ホケンキョク</t>
    </rPh>
    <phoneticPr fontId="5"/>
  </si>
  <si>
    <t>-</t>
    <phoneticPr fontId="5"/>
  </si>
  <si>
    <t>診療報酬の算定方法
（平成20年厚生労働省告示第59号）</t>
    <rPh sb="0" eb="2">
      <t>シンリョウ</t>
    </rPh>
    <rPh sb="2" eb="4">
      <t>ホウシュウ</t>
    </rPh>
    <rPh sb="5" eb="7">
      <t>サンテイ</t>
    </rPh>
    <rPh sb="7" eb="9">
      <t>ホウホウ</t>
    </rPh>
    <rPh sb="11" eb="13">
      <t>ヘイセイ</t>
    </rPh>
    <rPh sb="15" eb="16">
      <t>ネン</t>
    </rPh>
    <rPh sb="16" eb="18">
      <t>コウセイ</t>
    </rPh>
    <rPh sb="18" eb="21">
      <t>ロウドウショウ</t>
    </rPh>
    <rPh sb="21" eb="23">
      <t>コクジ</t>
    </rPh>
    <rPh sb="23" eb="24">
      <t>ダイ</t>
    </rPh>
    <rPh sb="26" eb="27">
      <t>ゴウ</t>
    </rPh>
    <phoneticPr fontId="5"/>
  </si>
  <si>
    <t>保険医療機関等からの施設基準等の届出及び申請情報を効率的に管理し有効に利活用することにより、適正かつ安定的・効率的な医療保険制度の運営に寄与するものである。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ユウコウ</t>
    </rPh>
    <rPh sb="35" eb="38">
      <t>リカツヨウ</t>
    </rPh>
    <rPh sb="46" eb="48">
      <t>テキセイ</t>
    </rPh>
    <rPh sb="50" eb="53">
      <t>アンテイテキ</t>
    </rPh>
    <rPh sb="54" eb="57">
      <t>コウリツテキ</t>
    </rPh>
    <rPh sb="58" eb="60">
      <t>イリョウ</t>
    </rPh>
    <rPh sb="60" eb="62">
      <t>ホケン</t>
    </rPh>
    <rPh sb="62" eb="64">
      <t>セイド</t>
    </rPh>
    <rPh sb="65" eb="67">
      <t>ウンエイ</t>
    </rPh>
    <rPh sb="68" eb="70">
      <t>キヨ</t>
    </rPh>
    <phoneticPr fontId="5"/>
  </si>
  <si>
    <t>-</t>
    <phoneticPr fontId="5"/>
  </si>
  <si>
    <t>-</t>
    <phoneticPr fontId="5"/>
  </si>
  <si>
    <t>-</t>
    <phoneticPr fontId="5"/>
  </si>
  <si>
    <t>-</t>
    <phoneticPr fontId="5"/>
  </si>
  <si>
    <t>医療保険制度関係業務庁費</t>
    <rPh sb="0" eb="2">
      <t>イリョウ</t>
    </rPh>
    <rPh sb="2" eb="4">
      <t>ホケン</t>
    </rPh>
    <rPh sb="4" eb="6">
      <t>セイド</t>
    </rPh>
    <rPh sb="6" eb="8">
      <t>カンケイ</t>
    </rPh>
    <rPh sb="8" eb="10">
      <t>ギョウム</t>
    </rPh>
    <rPh sb="10" eb="12">
      <t>チョウヒ</t>
    </rPh>
    <phoneticPr fontId="5"/>
  </si>
  <si>
    <t>医療給付適正化業務庁費</t>
    <rPh sb="0" eb="2">
      <t>イリョウ</t>
    </rPh>
    <rPh sb="2" eb="4">
      <t>キュウフ</t>
    </rPh>
    <rPh sb="4" eb="7">
      <t>テキセイカ</t>
    </rPh>
    <rPh sb="7" eb="9">
      <t>ギョウム</t>
    </rPh>
    <rPh sb="9" eb="11">
      <t>チョウヒ</t>
    </rPh>
    <phoneticPr fontId="5"/>
  </si>
  <si>
    <t>-</t>
    <phoneticPr fontId="5"/>
  </si>
  <si>
    <t>-</t>
    <phoneticPr fontId="5"/>
  </si>
  <si>
    <t>保険医療機関等からの施設基準等の届出及び申請情報の効率的な管理を目的とする事業であることから、事業の性質上、定量的な効果目標（指標）を明示することは困難なため。</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7">
      <t>テイリョウテキ</t>
    </rPh>
    <rPh sb="58" eb="60">
      <t>コウカ</t>
    </rPh>
    <rPh sb="60" eb="62">
      <t>モクヒョウ</t>
    </rPh>
    <rPh sb="63" eb="65">
      <t>シヒョウ</t>
    </rPh>
    <rPh sb="67" eb="69">
      <t>メイジ</t>
    </rPh>
    <rPh sb="74" eb="76">
      <t>コンナン</t>
    </rPh>
    <phoneticPr fontId="5"/>
  </si>
  <si>
    <t>保険医療機関等のデータベース構築を間接的目標とする。
令和元年度末現在で、224千件の保険医療機関等のデータを管理している。</t>
    <rPh sb="0" eb="2">
      <t>ホケン</t>
    </rPh>
    <rPh sb="2" eb="4">
      <t>イリョウ</t>
    </rPh>
    <rPh sb="4" eb="6">
      <t>キカン</t>
    </rPh>
    <rPh sb="6" eb="7">
      <t>トウ</t>
    </rPh>
    <rPh sb="14" eb="16">
      <t>コウチク</t>
    </rPh>
    <rPh sb="17" eb="20">
      <t>カンセツテキ</t>
    </rPh>
    <rPh sb="20" eb="22">
      <t>モクヒョウ</t>
    </rPh>
    <rPh sb="27" eb="29">
      <t>レイワ</t>
    </rPh>
    <rPh sb="29" eb="32">
      <t>ガンネンド</t>
    </rPh>
    <rPh sb="32" eb="33">
      <t>マツ</t>
    </rPh>
    <rPh sb="33" eb="35">
      <t>ゲンザイ</t>
    </rPh>
    <rPh sb="40" eb="42">
      <t>センケン</t>
    </rPh>
    <rPh sb="43" eb="45">
      <t>ホケン</t>
    </rPh>
    <rPh sb="45" eb="47">
      <t>イリョウ</t>
    </rPh>
    <rPh sb="47" eb="49">
      <t>キカン</t>
    </rPh>
    <rPh sb="49" eb="50">
      <t>トウ</t>
    </rPh>
    <rPh sb="55" eb="57">
      <t>カンリ</t>
    </rPh>
    <phoneticPr fontId="5"/>
  </si>
  <si>
    <t>得られたデータを適正に管理し、有効に利活用することとする。</t>
    <rPh sb="0" eb="1">
      <t>エ</t>
    </rPh>
    <rPh sb="8" eb="10">
      <t>テキセイ</t>
    </rPh>
    <rPh sb="11" eb="13">
      <t>カンリ</t>
    </rPh>
    <rPh sb="15" eb="17">
      <t>ユウコウ</t>
    </rPh>
    <rPh sb="18" eb="21">
      <t>リカツヨウ</t>
    </rPh>
    <phoneticPr fontId="5"/>
  </si>
  <si>
    <t>千件</t>
    <rPh sb="0" eb="2">
      <t>センケン</t>
    </rPh>
    <phoneticPr fontId="5"/>
  </si>
  <si>
    <t>-</t>
    <phoneticPr fontId="5"/>
  </si>
  <si>
    <t>-</t>
    <phoneticPr fontId="5"/>
  </si>
  <si>
    <t>-</t>
    <phoneticPr fontId="5"/>
  </si>
  <si>
    <t>保険医療機関等からの施設基準等の届出及び申請情報の効率的な管理を目標とする事業であり、令和元年度末現在で224千件の保険医療機関等のデータを管理している。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モクヒョウ</t>
    </rPh>
    <rPh sb="37" eb="39">
      <t>ジギョウ</t>
    </rPh>
    <rPh sb="43" eb="45">
      <t>レイワ</t>
    </rPh>
    <rPh sb="45" eb="46">
      <t>モト</t>
    </rPh>
    <rPh sb="46" eb="48">
      <t>ネンド</t>
    </rPh>
    <rPh sb="48" eb="49">
      <t>マツ</t>
    </rPh>
    <rPh sb="49" eb="51">
      <t>ゲンザイ</t>
    </rPh>
    <rPh sb="55" eb="57">
      <t>センケン</t>
    </rPh>
    <rPh sb="58" eb="60">
      <t>ホケン</t>
    </rPh>
    <rPh sb="60" eb="62">
      <t>イリョウ</t>
    </rPh>
    <rPh sb="62" eb="64">
      <t>キカン</t>
    </rPh>
    <rPh sb="64" eb="65">
      <t>トウ</t>
    </rPh>
    <rPh sb="70" eb="72">
      <t>カンリ</t>
    </rPh>
    <phoneticPr fontId="5"/>
  </si>
  <si>
    <t>保険医療機関等からの施設基準等の届出及び申請情報の効率的な管理を目的とする事業であることから、事業の性質上、定量的な効果目標（指標）を明示することは困難なため、保険医療機関等のデータを間接的指標とする。
令和元年度末時点で、224千件の保険医療機関等のデータを管理している。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7">
      <t>テイリョウテキ</t>
    </rPh>
    <rPh sb="58" eb="60">
      <t>コウカ</t>
    </rPh>
    <rPh sb="60" eb="62">
      <t>モクヒョウ</t>
    </rPh>
    <rPh sb="63" eb="65">
      <t>シヒョウ</t>
    </rPh>
    <rPh sb="67" eb="69">
      <t>メイジ</t>
    </rPh>
    <rPh sb="74" eb="76">
      <t>コンナン</t>
    </rPh>
    <rPh sb="80" eb="82">
      <t>ホケン</t>
    </rPh>
    <rPh sb="82" eb="84">
      <t>イリョウ</t>
    </rPh>
    <rPh sb="84" eb="86">
      <t>キカン</t>
    </rPh>
    <rPh sb="86" eb="87">
      <t>トウ</t>
    </rPh>
    <rPh sb="92" eb="95">
      <t>カンセツテキ</t>
    </rPh>
    <rPh sb="95" eb="97">
      <t>シヒョウ</t>
    </rPh>
    <rPh sb="102" eb="104">
      <t>レイワ</t>
    </rPh>
    <rPh sb="104" eb="107">
      <t>ガンネンド</t>
    </rPh>
    <rPh sb="107" eb="108">
      <t>マツ</t>
    </rPh>
    <rPh sb="108" eb="110">
      <t>ジテン</t>
    </rPh>
    <rPh sb="115" eb="117">
      <t>センケン</t>
    </rPh>
    <rPh sb="118" eb="120">
      <t>ホケン</t>
    </rPh>
    <rPh sb="120" eb="122">
      <t>イリョウ</t>
    </rPh>
    <rPh sb="122" eb="124">
      <t>キカン</t>
    </rPh>
    <rPh sb="124" eb="125">
      <t>トウ</t>
    </rPh>
    <rPh sb="130" eb="132">
      <t>カンリ</t>
    </rPh>
    <phoneticPr fontId="5"/>
  </si>
  <si>
    <t>千円</t>
    <rPh sb="0" eb="2">
      <t>センエン</t>
    </rPh>
    <phoneticPr fontId="5"/>
  </si>
  <si>
    <t>975/224</t>
    <phoneticPr fontId="5"/>
  </si>
  <si>
    <t>552/224</t>
    <phoneticPr fontId="5"/>
  </si>
  <si>
    <t>単位当たりコスト＝　Ｘ／Ｙ
Ｘ：「執行額」
Ｙ：「保険医療機関等のデータ数」　　　　　　　</t>
    <rPh sb="0" eb="2">
      <t>タンイ</t>
    </rPh>
    <rPh sb="2" eb="3">
      <t>ア</t>
    </rPh>
    <rPh sb="17" eb="20">
      <t>シッコウガク</t>
    </rPh>
    <rPh sb="25" eb="27">
      <t>ホケン</t>
    </rPh>
    <rPh sb="27" eb="29">
      <t>イリョウ</t>
    </rPh>
    <rPh sb="29" eb="31">
      <t>キカン</t>
    </rPh>
    <rPh sb="31" eb="32">
      <t>トウ</t>
    </rPh>
    <rPh sb="36" eb="37">
      <t>スウ</t>
    </rPh>
    <phoneticPr fontId="5"/>
  </si>
  <si>
    <t>政策大目標９　全国民に必要な医療を保障できる安定的・効率的な医療保険制度を構築すること</t>
    <rPh sb="0" eb="2">
      <t>セイサク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</si>
  <si>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4">
      <t>ホケン</t>
    </rPh>
    <rPh sb="24" eb="25">
      <t>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</si>
  <si>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</si>
  <si>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</si>
  <si>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t>
    <phoneticPr fontId="5"/>
  </si>
  <si>
    <t>保険医療機関等からの施設基準等の届出情報を地方厚生（支）局等において管理するためのシステムを運用し、事務処理の効率化、効果的な遂行を図ることで、安心・信頼して受診できる医療の確保に寄与する。</t>
    <rPh sb="0" eb="2">
      <t>ホケン</t>
    </rPh>
    <rPh sb="2" eb="4">
      <t>イリョウ</t>
    </rPh>
    <rPh sb="4" eb="6">
      <t>キカン</t>
    </rPh>
    <rPh sb="6" eb="7">
      <t>トウ</t>
    </rPh>
    <rPh sb="10" eb="12">
      <t>シセツ</t>
    </rPh>
    <rPh sb="12" eb="14">
      <t>キジュン</t>
    </rPh>
    <rPh sb="14" eb="15">
      <t>トウ</t>
    </rPh>
    <rPh sb="16" eb="18">
      <t>トドケデ</t>
    </rPh>
    <rPh sb="18" eb="20">
      <t>ジョウホウ</t>
    </rPh>
    <rPh sb="21" eb="23">
      <t>チホウ</t>
    </rPh>
    <rPh sb="23" eb="25">
      <t>コウセイ</t>
    </rPh>
    <rPh sb="26" eb="27">
      <t>ササ</t>
    </rPh>
    <rPh sb="28" eb="29">
      <t>キョク</t>
    </rPh>
    <rPh sb="29" eb="30">
      <t>トウ</t>
    </rPh>
    <rPh sb="34" eb="36">
      <t>カンリ</t>
    </rPh>
    <rPh sb="46" eb="48">
      <t>ウンヨウ</t>
    </rPh>
    <rPh sb="50" eb="52">
      <t>ジム</t>
    </rPh>
    <rPh sb="52" eb="54">
      <t>ショリ</t>
    </rPh>
    <rPh sb="55" eb="58">
      <t>コウリツカ</t>
    </rPh>
    <rPh sb="59" eb="62">
      <t>コウカテキ</t>
    </rPh>
    <rPh sb="63" eb="65">
      <t>スイコウ</t>
    </rPh>
    <rPh sb="66" eb="67">
      <t>ハカ</t>
    </rPh>
    <rPh sb="72" eb="74">
      <t>アンシン</t>
    </rPh>
    <rPh sb="75" eb="77">
      <t>シンライ</t>
    </rPh>
    <rPh sb="79" eb="81">
      <t>ジュシン</t>
    </rPh>
    <rPh sb="84" eb="86">
      <t>イリョウ</t>
    </rPh>
    <rPh sb="87" eb="89">
      <t>カクホ</t>
    </rPh>
    <rPh sb="90" eb="92">
      <t>キヨ</t>
    </rPh>
    <phoneticPr fontId="5"/>
  </si>
  <si>
    <t>-</t>
    <phoneticPr fontId="5"/>
  </si>
  <si>
    <t>-</t>
    <phoneticPr fontId="5"/>
  </si>
  <si>
    <t>○</t>
  </si>
  <si>
    <t>有</t>
  </si>
  <si>
    <t>‐</t>
  </si>
  <si>
    <t>286</t>
    <phoneticPr fontId="5"/>
  </si>
  <si>
    <t>256</t>
    <phoneticPr fontId="5"/>
  </si>
  <si>
    <t>225</t>
    <phoneticPr fontId="5"/>
  </si>
  <si>
    <t>258</t>
    <phoneticPr fontId="5"/>
  </si>
  <si>
    <t>270</t>
    <phoneticPr fontId="5"/>
  </si>
  <si>
    <t>282</t>
    <phoneticPr fontId="5"/>
  </si>
  <si>
    <t>274</t>
    <phoneticPr fontId="5"/>
  </si>
  <si>
    <t>0279</t>
    <phoneticPr fontId="5"/>
  </si>
  <si>
    <t>0287</t>
    <phoneticPr fontId="5"/>
  </si>
  <si>
    <t>エヌ・ティ・ティ・コミュニケーションズ株式会社</t>
    <rPh sb="19" eb="21">
      <t>カブシキ</t>
    </rPh>
    <rPh sb="21" eb="23">
      <t>カイシャ</t>
    </rPh>
    <phoneticPr fontId="5"/>
  </si>
  <si>
    <t>統合ネットワーク回線に要する経費</t>
    <rPh sb="0" eb="2">
      <t>トウゴウ</t>
    </rPh>
    <rPh sb="8" eb="10">
      <t>カイセン</t>
    </rPh>
    <rPh sb="11" eb="12">
      <t>ヨウ</t>
    </rPh>
    <rPh sb="14" eb="16">
      <t>ケイヒ</t>
    </rPh>
    <phoneticPr fontId="5"/>
  </si>
  <si>
    <t>株式会社エヌ・ティ・ティ・データ</t>
    <rPh sb="0" eb="2">
      <t>カブシキ</t>
    </rPh>
    <rPh sb="2" eb="4">
      <t>カイシャ</t>
    </rPh>
    <phoneticPr fontId="5"/>
  </si>
  <si>
    <t>R2診療報酬改定に係る改修に要する経費</t>
    <rPh sb="2" eb="4">
      <t>シンリョウ</t>
    </rPh>
    <rPh sb="4" eb="6">
      <t>ホウシュウ</t>
    </rPh>
    <rPh sb="6" eb="8">
      <t>カイテイ</t>
    </rPh>
    <rPh sb="9" eb="10">
      <t>カカ</t>
    </rPh>
    <rPh sb="11" eb="13">
      <t>カイシュウ</t>
    </rPh>
    <rPh sb="14" eb="15">
      <t>ヨウ</t>
    </rPh>
    <rPh sb="17" eb="19">
      <t>ケイヒ</t>
    </rPh>
    <phoneticPr fontId="5"/>
  </si>
  <si>
    <t>デロイトトーマツコンサルティング合同会社</t>
    <rPh sb="16" eb="18">
      <t>ゴウドウ</t>
    </rPh>
    <rPh sb="18" eb="20">
      <t>ガイシャ</t>
    </rPh>
    <phoneticPr fontId="5"/>
  </si>
  <si>
    <t>工程管理支援等に要する経費</t>
    <rPh sb="0" eb="2">
      <t>コウテイ</t>
    </rPh>
    <rPh sb="2" eb="4">
      <t>カンリ</t>
    </rPh>
    <rPh sb="4" eb="6">
      <t>シエン</t>
    </rPh>
    <rPh sb="6" eb="7">
      <t>トウ</t>
    </rPh>
    <rPh sb="8" eb="9">
      <t>ヨウ</t>
    </rPh>
    <rPh sb="11" eb="13">
      <t>ケイヒ</t>
    </rPh>
    <phoneticPr fontId="5"/>
  </si>
  <si>
    <t>アクセンチュア株式会社</t>
    <rPh sb="7" eb="9">
      <t>カブシキ</t>
    </rPh>
    <rPh sb="9" eb="11">
      <t>カイシャ</t>
    </rPh>
    <phoneticPr fontId="5"/>
  </si>
  <si>
    <t>運用・保守等に要する経費</t>
    <rPh sb="0" eb="2">
      <t>ウンヨウ</t>
    </rPh>
    <rPh sb="3" eb="5">
      <t>ホシュ</t>
    </rPh>
    <rPh sb="5" eb="6">
      <t>トウ</t>
    </rPh>
    <rPh sb="7" eb="8">
      <t>ヨウ</t>
    </rPh>
    <rPh sb="10" eb="12">
      <t>ケイヒ</t>
    </rPh>
    <phoneticPr fontId="5"/>
  </si>
  <si>
    <t>-</t>
    <phoneticPr fontId="5"/>
  </si>
  <si>
    <t>498/224</t>
    <phoneticPr fontId="5"/>
  </si>
  <si>
    <t>百万円　/　千件</t>
    <rPh sb="0" eb="1">
      <t>ヒャク</t>
    </rPh>
    <rPh sb="1" eb="3">
      <t>マンエン</t>
    </rPh>
    <rPh sb="6" eb="8">
      <t>センケン</t>
    </rPh>
    <phoneticPr fontId="5"/>
  </si>
  <si>
    <t>当該システムを有効に活用することにより、保険医療機関等からの施設基準等の届出及び申請情報について、地方厚生（支）局等において効率的に管理する。</t>
    <rPh sb="0" eb="2">
      <t>トウガイ</t>
    </rPh>
    <rPh sb="7" eb="9">
      <t>ユウコウ</t>
    </rPh>
    <rPh sb="10" eb="12">
      <t>カツヨウ</t>
    </rPh>
    <rPh sb="20" eb="22">
      <t>ホケン</t>
    </rPh>
    <rPh sb="22" eb="24">
      <t>イリョウ</t>
    </rPh>
    <rPh sb="24" eb="26">
      <t>キカン</t>
    </rPh>
    <rPh sb="26" eb="27">
      <t>トウ</t>
    </rPh>
    <rPh sb="30" eb="32">
      <t>シセツ</t>
    </rPh>
    <rPh sb="32" eb="34">
      <t>キジュン</t>
    </rPh>
    <rPh sb="34" eb="35">
      <t>トウ</t>
    </rPh>
    <rPh sb="36" eb="38">
      <t>トドケデ</t>
    </rPh>
    <rPh sb="38" eb="39">
      <t>オヨ</t>
    </rPh>
    <rPh sb="40" eb="42">
      <t>シンセイ</t>
    </rPh>
    <rPh sb="42" eb="44">
      <t>ジョウホウ</t>
    </rPh>
    <rPh sb="49" eb="51">
      <t>チホウ</t>
    </rPh>
    <rPh sb="51" eb="53">
      <t>コウセイ</t>
    </rPh>
    <rPh sb="54" eb="55">
      <t>ササ</t>
    </rPh>
    <rPh sb="56" eb="57">
      <t>キョク</t>
    </rPh>
    <rPh sb="57" eb="58">
      <t>トウ</t>
    </rPh>
    <rPh sb="62" eb="65">
      <t>コウリツテキ</t>
    </rPh>
    <rPh sb="66" eb="68">
      <t>カンリ</t>
    </rPh>
    <phoneticPr fontId="5"/>
  </si>
  <si>
    <t>診療報酬制度において不可欠な地方厚生（支）局等における保険医療機関等からの届出及び申請情報の管理業務のため、広く国民のニーズがあり、国費を投入し、国が実施すべき事業である。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5">
      <t>ヒロ</t>
    </rPh>
    <rPh sb="56" eb="58">
      <t>コクミン</t>
    </rPh>
    <rPh sb="66" eb="68">
      <t>コクヒ</t>
    </rPh>
    <rPh sb="69" eb="71">
      <t>トウニュウ</t>
    </rPh>
    <rPh sb="73" eb="74">
      <t>クニ</t>
    </rPh>
    <rPh sb="75" eb="77">
      <t>ジッシ</t>
    </rPh>
    <rPh sb="80" eb="82">
      <t>ジギョウ</t>
    </rPh>
    <phoneticPr fontId="5"/>
  </si>
  <si>
    <t>診療報酬制度において不可欠な地方厚生（支）局等における保険医療機関等からの届出及び申請情報の管理業務のため、国費を投入し、国が実施すべき事業である。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6">
      <t>コクヒ</t>
    </rPh>
    <rPh sb="57" eb="59">
      <t>トウニュウ</t>
    </rPh>
    <rPh sb="61" eb="62">
      <t>クニ</t>
    </rPh>
    <rPh sb="63" eb="65">
      <t>ジッシ</t>
    </rPh>
    <rPh sb="68" eb="70">
      <t>ジギョウ</t>
    </rPh>
    <phoneticPr fontId="5"/>
  </si>
  <si>
    <t>診療報酬制度において不可欠な地方厚生（支）局等における保険医療機関等からの届出及び申請情報の管理業務のため、優先度が高い事業である。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7">
      <t>ユウセンド</t>
    </rPh>
    <rPh sb="58" eb="59">
      <t>タカ</t>
    </rPh>
    <rPh sb="60" eb="62">
      <t>ジギョウ</t>
    </rPh>
    <phoneticPr fontId="5"/>
  </si>
  <si>
    <t>-</t>
    <phoneticPr fontId="5"/>
  </si>
  <si>
    <t>-</t>
    <phoneticPr fontId="5"/>
  </si>
  <si>
    <t>-</t>
    <phoneticPr fontId="5"/>
  </si>
  <si>
    <t>一般競争入札の実施によりコスト削減に努めており妥当な水準である。</t>
    <rPh sb="0" eb="2">
      <t>イッパン</t>
    </rPh>
    <rPh sb="2" eb="4">
      <t>キョウソウ</t>
    </rPh>
    <rPh sb="4" eb="6">
      <t>ニュウサツ</t>
    </rPh>
    <rPh sb="7" eb="9">
      <t>ジッシ</t>
    </rPh>
    <rPh sb="15" eb="17">
      <t>サクゲン</t>
    </rPh>
    <rPh sb="18" eb="19">
      <t>ツト</t>
    </rPh>
    <rPh sb="23" eb="25">
      <t>ダトウ</t>
    </rPh>
    <rPh sb="26" eb="28">
      <t>スイジュン</t>
    </rPh>
    <phoneticPr fontId="5"/>
  </si>
  <si>
    <t>個別システムの運用保守及びシステム改修等を目的としたものであり、真に必要最低限のものに限定されている。</t>
    <rPh sb="0" eb="2">
      <t>コベツ</t>
    </rPh>
    <rPh sb="7" eb="9">
      <t>ウンヨウ</t>
    </rPh>
    <rPh sb="9" eb="11">
      <t>ホシュ</t>
    </rPh>
    <rPh sb="11" eb="12">
      <t>オヨ</t>
    </rPh>
    <rPh sb="17" eb="20">
      <t>カイシュウトウ</t>
    </rPh>
    <rPh sb="21" eb="23">
      <t>モクテキ</t>
    </rPh>
    <rPh sb="32" eb="33">
      <t>シン</t>
    </rPh>
    <rPh sb="34" eb="36">
      <t>ヒツヨウ</t>
    </rPh>
    <rPh sb="36" eb="39">
      <t>サイテイゲン</t>
    </rPh>
    <rPh sb="43" eb="45">
      <t>ゲンテイ</t>
    </rPh>
    <phoneticPr fontId="5"/>
  </si>
  <si>
    <t>個別のシステムの運用保守及びシステム改修であり、十分に活用されている。</t>
    <rPh sb="0" eb="2">
      <t>コベツ</t>
    </rPh>
    <rPh sb="8" eb="10">
      <t>ウンヨウ</t>
    </rPh>
    <rPh sb="10" eb="12">
      <t>ホシュ</t>
    </rPh>
    <rPh sb="12" eb="13">
      <t>オヨ</t>
    </rPh>
    <rPh sb="18" eb="20">
      <t>カイシュウ</t>
    </rPh>
    <rPh sb="24" eb="26">
      <t>ジュウブン</t>
    </rPh>
    <rPh sb="27" eb="29">
      <t>カツヨウ</t>
    </rPh>
    <phoneticPr fontId="5"/>
  </si>
  <si>
    <t>無</t>
  </si>
  <si>
    <t>雑役務費</t>
    <rPh sb="0" eb="1">
      <t>ザツ</t>
    </rPh>
    <rPh sb="1" eb="4">
      <t>エキムヒ</t>
    </rPh>
    <phoneticPr fontId="5"/>
  </si>
  <si>
    <t>雑役務費</t>
    <rPh sb="0" eb="1">
      <t>ザツ</t>
    </rPh>
    <rPh sb="1" eb="3">
      <t>エキム</t>
    </rPh>
    <rPh sb="3" eb="4">
      <t>ヒ</t>
    </rPh>
    <phoneticPr fontId="5"/>
  </si>
  <si>
    <t>統合ネットワーク回線に要する経費</t>
    <rPh sb="0" eb="2">
      <t>トウゴウ</t>
    </rPh>
    <rPh sb="8" eb="10">
      <t>カイセン</t>
    </rPh>
    <rPh sb="11" eb="12">
      <t>ヨウ</t>
    </rPh>
    <rPh sb="14" eb="16">
      <t>ケイヒ</t>
    </rPh>
    <phoneticPr fontId="5"/>
  </si>
  <si>
    <t>運用・保守等に要する経費</t>
    <rPh sb="0" eb="2">
      <t>ウンヨウ</t>
    </rPh>
    <rPh sb="3" eb="6">
      <t>ホシュトウ</t>
    </rPh>
    <rPh sb="7" eb="8">
      <t>ヨウ</t>
    </rPh>
    <rPh sb="10" eb="12">
      <t>ケイヒ</t>
    </rPh>
    <phoneticPr fontId="5"/>
  </si>
  <si>
    <t>Ｒ２診療報酬改定に係る改修に要する経費</t>
    <rPh sb="2" eb="4">
      <t>シンリョウ</t>
    </rPh>
    <rPh sb="4" eb="6">
      <t>ホウシュウ</t>
    </rPh>
    <rPh sb="6" eb="8">
      <t>カイテイ</t>
    </rPh>
    <rPh sb="9" eb="10">
      <t>カカ</t>
    </rPh>
    <rPh sb="11" eb="13">
      <t>カイシュウ</t>
    </rPh>
    <rPh sb="14" eb="15">
      <t>ヨウ</t>
    </rPh>
    <rPh sb="17" eb="19">
      <t>ケイヒ</t>
    </rPh>
    <phoneticPr fontId="5"/>
  </si>
  <si>
    <t>工程管理支援等に要する経費</t>
    <rPh sb="0" eb="2">
      <t>コウテイ</t>
    </rPh>
    <rPh sb="2" eb="4">
      <t>カンリ</t>
    </rPh>
    <rPh sb="4" eb="6">
      <t>シエン</t>
    </rPh>
    <rPh sb="6" eb="7">
      <t>トウ</t>
    </rPh>
    <rPh sb="8" eb="9">
      <t>ヨウ</t>
    </rPh>
    <rPh sb="11" eb="13">
      <t>ケイヒ</t>
    </rPh>
    <phoneticPr fontId="5"/>
  </si>
  <si>
    <t>運用・保守等（H31年4月～12月分）に要する経費</t>
    <rPh sb="0" eb="2">
      <t>ウンヨウ</t>
    </rPh>
    <rPh sb="3" eb="6">
      <t>ホシュトウ</t>
    </rPh>
    <rPh sb="10" eb="11">
      <t>ネン</t>
    </rPh>
    <rPh sb="12" eb="13">
      <t>ツキ</t>
    </rPh>
    <rPh sb="16" eb="18">
      <t>ツキブン</t>
    </rPh>
    <rPh sb="20" eb="21">
      <t>ヨウ</t>
    </rPh>
    <rPh sb="23" eb="25">
      <t>ケイヒ</t>
    </rPh>
    <phoneticPr fontId="5"/>
  </si>
  <si>
    <t>ハードウェア・ソフトウェア保守（H31年4月～12月分）に要する経費</t>
    <rPh sb="13" eb="15">
      <t>ホシュ</t>
    </rPh>
    <rPh sb="19" eb="20">
      <t>ネン</t>
    </rPh>
    <rPh sb="21" eb="22">
      <t>ツキ</t>
    </rPh>
    <rPh sb="25" eb="27">
      <t>ツキブン</t>
    </rPh>
    <rPh sb="29" eb="30">
      <t>ヨウ</t>
    </rPh>
    <rPh sb="32" eb="34">
      <t>ケイヒ</t>
    </rPh>
    <phoneticPr fontId="5"/>
  </si>
  <si>
    <t>A.エヌ・ティ・ティ・コミュニケーションズ株式会社</t>
    <rPh sb="21" eb="23">
      <t>カブシキ</t>
    </rPh>
    <rPh sb="23" eb="25">
      <t>カイシャ</t>
    </rPh>
    <phoneticPr fontId="5"/>
  </si>
  <si>
    <t>B.アクセンチュア株式会社</t>
    <rPh sb="9" eb="11">
      <t>カブシキ</t>
    </rPh>
    <rPh sb="11" eb="13">
      <t>カイシャ</t>
    </rPh>
    <phoneticPr fontId="5"/>
  </si>
  <si>
    <t>C.アクセンチュア株式会社</t>
    <rPh sb="9" eb="11">
      <t>カブシキ</t>
    </rPh>
    <rPh sb="11" eb="13">
      <t>カイシャ</t>
    </rPh>
    <phoneticPr fontId="5"/>
  </si>
  <si>
    <t>D.アクセンチュア株式会社</t>
    <rPh sb="9" eb="11">
      <t>カブシキ</t>
    </rPh>
    <rPh sb="11" eb="13">
      <t>カイシャ</t>
    </rPh>
    <phoneticPr fontId="5"/>
  </si>
  <si>
    <t>E.デロイトトーマツコンサルティング合同会社</t>
    <rPh sb="18" eb="20">
      <t>ゴウドウ</t>
    </rPh>
    <rPh sb="20" eb="22">
      <t>ガイシャ</t>
    </rPh>
    <phoneticPr fontId="5"/>
  </si>
  <si>
    <t>F. 株式会社エヌ・ティ・ティ・データ</t>
    <rPh sb="3" eb="5">
      <t>カブシキ</t>
    </rPh>
    <rPh sb="5" eb="7">
      <t>カイシャ</t>
    </rPh>
    <phoneticPr fontId="5"/>
  </si>
  <si>
    <t>ハードウェア・ソフトウェア保守（H31年4月～12月分）に要する経費</t>
    <rPh sb="13" eb="15">
      <t>ホシュ</t>
    </rPh>
    <rPh sb="19" eb="20">
      <t>ネン</t>
    </rPh>
    <rPh sb="21" eb="22">
      <t>ツキ</t>
    </rPh>
    <rPh sb="25" eb="26">
      <t>ツキ</t>
    </rPh>
    <rPh sb="26" eb="27">
      <t>ブン</t>
    </rPh>
    <rPh sb="29" eb="30">
      <t>ヨウ</t>
    </rPh>
    <rPh sb="32" eb="34">
      <t>ケイヒ</t>
    </rPh>
    <phoneticPr fontId="5"/>
  </si>
  <si>
    <t>点検対象外</t>
    <rPh sb="0" eb="2">
      <t>テンケン</t>
    </rPh>
    <rPh sb="2" eb="5">
      <t>タイショウガイ</t>
    </rPh>
    <phoneticPr fontId="5"/>
  </si>
  <si>
    <t>F</t>
  </si>
  <si>
    <t>設計・開発の計画の再見直しを行い、１年後送りしたため、執行できなかったものである。</t>
    <rPh sb="0" eb="2">
      <t>セッケイ</t>
    </rPh>
    <rPh sb="3" eb="5">
      <t>カイハツ</t>
    </rPh>
    <rPh sb="6" eb="8">
      <t>ケイカク</t>
    </rPh>
    <rPh sb="9" eb="10">
      <t>サイ</t>
    </rPh>
    <rPh sb="10" eb="12">
      <t>ミナオ</t>
    </rPh>
    <rPh sb="14" eb="15">
      <t>オコナ</t>
    </rPh>
    <rPh sb="18" eb="19">
      <t>ネン</t>
    </rPh>
    <rPh sb="19" eb="20">
      <t>アト</t>
    </rPh>
    <rPh sb="20" eb="21">
      <t>オク</t>
    </rPh>
    <rPh sb="27" eb="29">
      <t>シッコウ</t>
    </rPh>
    <phoneticPr fontId="5"/>
  </si>
  <si>
    <t>個別システムの運用保守及びシステム改修等であり、保険医療機関等のデータを管理することを代替目標にしており、効率的に管理できている。</t>
    <rPh sb="0" eb="2">
      <t>コベツ</t>
    </rPh>
    <rPh sb="24" eb="26">
      <t>ホケン</t>
    </rPh>
    <rPh sb="26" eb="28">
      <t>イリョウ</t>
    </rPh>
    <rPh sb="28" eb="30">
      <t>キカン</t>
    </rPh>
    <rPh sb="30" eb="31">
      <t>トウ</t>
    </rPh>
    <rPh sb="36" eb="38">
      <t>カンリ</t>
    </rPh>
    <rPh sb="43" eb="45">
      <t>ダイガ</t>
    </rPh>
    <rPh sb="45" eb="47">
      <t>モクヒョウ</t>
    </rPh>
    <rPh sb="53" eb="56">
      <t>コウリツテキ</t>
    </rPh>
    <rPh sb="57" eb="59">
      <t>カンリ</t>
    </rPh>
    <phoneticPr fontId="5"/>
  </si>
  <si>
    <t>ハードウェア・ソフトウェア保守（H31年4月～12月分）及び運用・保守等（H31.4～12月分）については、一般競争を実施したが、一者応札となったものである。
また、R2診療報酬改定に係る改修については、公募を実施したが一者応募となり随意契約を行ったものである。</t>
    <rPh sb="13" eb="15">
      <t>ホシュ</t>
    </rPh>
    <rPh sb="19" eb="20">
      <t>ネン</t>
    </rPh>
    <rPh sb="21" eb="22">
      <t>ツキ</t>
    </rPh>
    <rPh sb="25" eb="27">
      <t>ツキブン</t>
    </rPh>
    <rPh sb="28" eb="29">
      <t>オヨ</t>
    </rPh>
    <rPh sb="30" eb="32">
      <t>ウンヨウ</t>
    </rPh>
    <rPh sb="33" eb="36">
      <t>ホシュトウ</t>
    </rPh>
    <rPh sb="45" eb="47">
      <t>ツキブン</t>
    </rPh>
    <rPh sb="54" eb="56">
      <t>イッパン</t>
    </rPh>
    <rPh sb="56" eb="58">
      <t>キョウソウ</t>
    </rPh>
    <rPh sb="59" eb="61">
      <t>ジッシ</t>
    </rPh>
    <rPh sb="65" eb="66">
      <t>イッ</t>
    </rPh>
    <rPh sb="66" eb="67">
      <t>シャ</t>
    </rPh>
    <rPh sb="67" eb="69">
      <t>オウサツ</t>
    </rPh>
    <rPh sb="85" eb="87">
      <t>シンリョウ</t>
    </rPh>
    <rPh sb="87" eb="89">
      <t>ホウシュウ</t>
    </rPh>
    <rPh sb="89" eb="91">
      <t>カイテイ</t>
    </rPh>
    <rPh sb="92" eb="93">
      <t>カカ</t>
    </rPh>
    <rPh sb="94" eb="96">
      <t>カイシュウ</t>
    </rPh>
    <rPh sb="102" eb="104">
      <t>コウボ</t>
    </rPh>
    <rPh sb="105" eb="107">
      <t>ジッシ</t>
    </rPh>
    <rPh sb="110" eb="111">
      <t>イッ</t>
    </rPh>
    <rPh sb="111" eb="112">
      <t>シャ</t>
    </rPh>
    <rPh sb="112" eb="114">
      <t>オウボ</t>
    </rPh>
    <rPh sb="117" eb="119">
      <t>ズイイ</t>
    </rPh>
    <rPh sb="119" eb="121">
      <t>ケイヤク</t>
    </rPh>
    <rPh sb="122" eb="123">
      <t>オコナ</t>
    </rPh>
    <phoneticPr fontId="5"/>
  </si>
  <si>
    <t>①ハードウェア・ソフトウェア保守（H31年4月～12月分）及び運用・保守等（H31年4月～12月分）は、一般競争を実施したが一者応札であった。
②R2診療報酬改定に係る改修は、公募を実施したが一者応募となり、随意契約を行った。</t>
    <rPh sb="14" eb="16">
      <t>ホシュ</t>
    </rPh>
    <rPh sb="20" eb="21">
      <t>ネン</t>
    </rPh>
    <rPh sb="22" eb="23">
      <t>ツキ</t>
    </rPh>
    <rPh sb="26" eb="28">
      <t>ツキブン</t>
    </rPh>
    <rPh sb="29" eb="30">
      <t>オヨ</t>
    </rPh>
    <rPh sb="31" eb="33">
      <t>ウンヨウ</t>
    </rPh>
    <rPh sb="34" eb="36">
      <t>ホシュ</t>
    </rPh>
    <rPh sb="36" eb="37">
      <t>トウ</t>
    </rPh>
    <rPh sb="41" eb="42">
      <t>ネン</t>
    </rPh>
    <rPh sb="43" eb="44">
      <t>ツキ</t>
    </rPh>
    <rPh sb="47" eb="49">
      <t>ツキブン</t>
    </rPh>
    <rPh sb="52" eb="54">
      <t>イッパン</t>
    </rPh>
    <rPh sb="54" eb="56">
      <t>キョウソウ</t>
    </rPh>
    <rPh sb="57" eb="59">
      <t>ジッシ</t>
    </rPh>
    <rPh sb="62" eb="63">
      <t>イッ</t>
    </rPh>
    <rPh sb="63" eb="64">
      <t>シャ</t>
    </rPh>
    <rPh sb="64" eb="66">
      <t>オウサツ</t>
    </rPh>
    <rPh sb="75" eb="77">
      <t>シンリョウ</t>
    </rPh>
    <rPh sb="77" eb="79">
      <t>ホウシュウ</t>
    </rPh>
    <rPh sb="79" eb="81">
      <t>カイテイ</t>
    </rPh>
    <rPh sb="82" eb="83">
      <t>カカ</t>
    </rPh>
    <rPh sb="84" eb="86">
      <t>カイシュウ</t>
    </rPh>
    <rPh sb="88" eb="90">
      <t>コウボ</t>
    </rPh>
    <rPh sb="91" eb="93">
      <t>ジッシ</t>
    </rPh>
    <rPh sb="96" eb="97">
      <t>1</t>
    </rPh>
    <rPh sb="97" eb="98">
      <t>シャ</t>
    </rPh>
    <rPh sb="98" eb="100">
      <t>オウボ</t>
    </rPh>
    <rPh sb="104" eb="106">
      <t>ズイイ</t>
    </rPh>
    <rPh sb="106" eb="108">
      <t>ケイヤク</t>
    </rPh>
    <rPh sb="109" eb="110">
      <t>オコナ</t>
    </rPh>
    <phoneticPr fontId="5"/>
  </si>
  <si>
    <t>①後続の運用・保守等は、調達仕様書の記載内容の充実を図り、一般競争入札を実施した結果、複数の応札があった。引き続き記載内容の充実を図る。
②調達仕様書の記載内容の充実を図る、調達方式の検討等を行う。</t>
    <rPh sb="1" eb="3">
      <t>コウゾク</t>
    </rPh>
    <rPh sb="12" eb="14">
      <t>チョウタツ</t>
    </rPh>
    <rPh sb="14" eb="17">
      <t>シヨウショ</t>
    </rPh>
    <rPh sb="18" eb="20">
      <t>キサイ</t>
    </rPh>
    <rPh sb="20" eb="22">
      <t>ナイヨウ</t>
    </rPh>
    <rPh sb="23" eb="25">
      <t>ジュウジツ</t>
    </rPh>
    <rPh sb="26" eb="27">
      <t>ハカ</t>
    </rPh>
    <rPh sb="29" eb="31">
      <t>イッパン</t>
    </rPh>
    <rPh sb="31" eb="33">
      <t>キョウソウ</t>
    </rPh>
    <rPh sb="33" eb="35">
      <t>ニュウサツ</t>
    </rPh>
    <rPh sb="36" eb="38">
      <t>ジッシ</t>
    </rPh>
    <rPh sb="40" eb="42">
      <t>ケッカ</t>
    </rPh>
    <rPh sb="43" eb="45">
      <t>フクスウ</t>
    </rPh>
    <rPh sb="53" eb="54">
      <t>ヒ</t>
    </rPh>
    <rPh sb="55" eb="56">
      <t>ツヅ</t>
    </rPh>
    <rPh sb="57" eb="59">
      <t>キサイ</t>
    </rPh>
    <rPh sb="59" eb="61">
      <t>ナイヨウ</t>
    </rPh>
    <rPh sb="62" eb="64">
      <t>ジュウジツ</t>
    </rPh>
    <rPh sb="65" eb="66">
      <t>ハカ</t>
    </rPh>
    <rPh sb="70" eb="72">
      <t>チョウタツ</t>
    </rPh>
    <rPh sb="72" eb="75">
      <t>シヨウショ</t>
    </rPh>
    <rPh sb="76" eb="78">
      <t>キサイ</t>
    </rPh>
    <rPh sb="78" eb="80">
      <t>ナイヨウ</t>
    </rPh>
    <rPh sb="81" eb="83">
      <t>ジュウジツ</t>
    </rPh>
    <rPh sb="84" eb="85">
      <t>ハカ</t>
    </rPh>
    <rPh sb="87" eb="89">
      <t>チョウタツ</t>
    </rPh>
    <rPh sb="89" eb="91">
      <t>ホウシキ</t>
    </rPh>
    <rPh sb="92" eb="94">
      <t>ケントウ</t>
    </rPh>
    <rPh sb="94" eb="95">
      <t>トウ</t>
    </rPh>
    <rPh sb="96" eb="97">
      <t>オコナ</t>
    </rPh>
    <phoneticPr fontId="5"/>
  </si>
  <si>
    <t>一者応札となっている要因を分析し、また、適切な設計・開発計画による予算要求を行うことで改善を図ること。</t>
    <phoneticPr fontId="5"/>
  </si>
  <si>
    <t>井内　努</t>
    <rPh sb="0" eb="2">
      <t>イウチ</t>
    </rPh>
    <rPh sb="3" eb="4">
      <t>ツトム</t>
    </rPh>
    <phoneticPr fontId="5"/>
  </si>
  <si>
    <t>競争性のある調達を実施し、一者応札の改善を図る。
また、設計・開発については、開発内容を精査したうえで予算要求を行っているところである。</t>
    <phoneticPr fontId="5"/>
  </si>
  <si>
    <t>D</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</si>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</sst>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42430</xdr:colOff>
      <xdr:row>742</xdr:row>
      <xdr:rowOff>25977</xdr:rowOff>
    </xdr:from>
    <xdr:to>
      <xdr:col>33</xdr:col>
      <xdr:colOff>98714</xdr:colOff>
      <xdr:row>744</xdr:row>
      <xdr:rowOff>238125</xdr:rowOff>
    </xdr:to>
    <xdr:sp macro="" textlink="">
      <xdr:nvSpPr>
        <xdr:cNvPr id="2" name="正方形/長方形 1"/>
        <xdr:cNvSpPr/>
      </xdr:nvSpPr>
      <xdr:spPr>
        <a:xfrm>
          <a:off x="4643005" y="42088377"/>
          <a:ext cx="2056534" cy="9169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en-US" altLang="ja-JP" sz="1100">
            <a:solidFill>
              <a:schemeClr val="tx1"/>
            </a:solidFill>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厚生労働本省</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（４９８百万円）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事業の企画、全体調整</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p>
      </xdr:txBody>
    </xdr:sp>
    <xdr:clientData/>
  </xdr:twoCellAnchor>
  <xdr:twoCellAnchor>
    <xdr:from>
      <xdr:col>6</xdr:col>
      <xdr:colOff>85724</xdr:colOff>
      <xdr:row>747</xdr:row>
      <xdr:rowOff>10733</xdr:rowOff>
    </xdr:from>
    <xdr:to>
      <xdr:col>20</xdr:col>
      <xdr:colOff>38099</xdr:colOff>
      <xdr:row>750</xdr:row>
      <xdr:rowOff>276225</xdr:rowOff>
    </xdr:to>
    <xdr:sp macro="" textlink="">
      <xdr:nvSpPr>
        <xdr:cNvPr id="3" name="正方形/長方形 2"/>
        <xdr:cNvSpPr/>
      </xdr:nvSpPr>
      <xdr:spPr>
        <a:xfrm>
          <a:off x="1285874" y="43616183"/>
          <a:ext cx="2752725" cy="12370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lang="en-US" altLang="ja-JP"/>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統合ネットワーク回線に要する経費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050">
              <a:solidFill>
                <a:schemeClr val="tx1"/>
              </a:solidFill>
              <a:latin typeface="ＭＳ Ｐゴシック" panose="020B0600070205080204" pitchFamily="50" charset="-128"/>
              <a:ea typeface="ＭＳ Ｐゴシック" panose="020B0600070205080204" pitchFamily="50" charset="-128"/>
            </a:rPr>
            <a:t>エヌ・ティ・ティ・コミュニ</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50">
              <a:solidFill>
                <a:schemeClr val="tx1"/>
              </a:solidFill>
              <a:latin typeface="ＭＳ Ｐゴシック" panose="020B0600070205080204" pitchFamily="50" charset="-128"/>
              <a:ea typeface="ＭＳ Ｐゴシック" panose="020B0600070205080204" pitchFamily="50" charset="-128"/>
            </a:rPr>
            <a:t>        </a:t>
          </a:r>
          <a:r>
            <a:rPr kumimoji="1" lang="ja-JP" altLang="en-US" sz="1050">
              <a:solidFill>
                <a:schemeClr val="tx1"/>
              </a:solidFill>
              <a:latin typeface="ＭＳ Ｐゴシック" panose="020B0600070205080204" pitchFamily="50" charset="-128"/>
              <a:ea typeface="ＭＳ Ｐゴシック" panose="020B0600070205080204" pitchFamily="50" charset="-128"/>
            </a:rPr>
            <a:t>ケーションズ（株）</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（０百万円）</a:t>
          </a:r>
        </a:p>
      </xdr:txBody>
    </xdr:sp>
    <xdr:clientData/>
  </xdr:twoCellAnchor>
  <xdr:twoCellAnchor>
    <xdr:from>
      <xdr:col>21</xdr:col>
      <xdr:colOff>76200</xdr:colOff>
      <xdr:row>747</xdr:row>
      <xdr:rowOff>31791</xdr:rowOff>
    </xdr:from>
    <xdr:to>
      <xdr:col>35</xdr:col>
      <xdr:colOff>76200</xdr:colOff>
      <xdr:row>750</xdr:row>
      <xdr:rowOff>295275</xdr:rowOff>
    </xdr:to>
    <xdr:sp macro="" textlink="">
      <xdr:nvSpPr>
        <xdr:cNvPr id="4" name="正方形/長方形 3"/>
        <xdr:cNvSpPr/>
      </xdr:nvSpPr>
      <xdr:spPr>
        <a:xfrm>
          <a:off x="4276725" y="43637241"/>
          <a:ext cx="2800350" cy="12350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Ｂ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ハードウェア・ソフトウェア保守（</a:t>
          </a:r>
          <a:r>
            <a:rPr kumimoji="1" lang="en-US" altLang="ja-JP" sz="1100">
              <a:solidFill>
                <a:schemeClr val="tx1"/>
              </a:solidFill>
              <a:latin typeface="ＭＳ Ｐゴシック" panose="020B0600070205080204" pitchFamily="50" charset="-128"/>
              <a:ea typeface="ＭＳ Ｐゴシック" panose="020B0600070205080204" pitchFamily="50" charset="-128"/>
            </a:rPr>
            <a:t>H31</a:t>
          </a:r>
          <a:r>
            <a:rPr kumimoji="1" lang="ja-JP" altLang="en-US" sz="1100">
              <a:solidFill>
                <a:schemeClr val="tx1"/>
              </a:solidFill>
              <a:latin typeface="ＭＳ Ｐゴシック" panose="020B0600070205080204" pitchFamily="50" charset="-128"/>
              <a:ea typeface="ＭＳ Ｐゴシック" panose="020B0600070205080204" pitchFamily="50" charset="-128"/>
            </a:rPr>
            <a:t>年</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4</a:t>
          </a:r>
          <a:r>
            <a:rPr kumimoji="1" lang="ja-JP" altLang="en-US" sz="1100">
              <a:solidFill>
                <a:schemeClr val="tx1"/>
              </a:solidFill>
              <a:latin typeface="ＭＳ Ｐゴシック" panose="020B0600070205080204" pitchFamily="50" charset="-128"/>
              <a:ea typeface="ＭＳ Ｐゴシック" panose="020B0600070205080204" pitchFamily="50" charset="-128"/>
            </a:rPr>
            <a:t>月～</a:t>
          </a:r>
          <a:r>
            <a:rPr kumimoji="1" lang="en-US" altLang="ja-JP" sz="1100">
              <a:solidFill>
                <a:schemeClr val="tx1"/>
              </a:solidFill>
              <a:latin typeface="ＭＳ Ｐゴシック" panose="020B0600070205080204" pitchFamily="50" charset="-128"/>
              <a:ea typeface="ＭＳ Ｐゴシック" panose="020B0600070205080204" pitchFamily="50" charset="-128"/>
            </a:rPr>
            <a:t>12</a:t>
          </a:r>
          <a:r>
            <a:rPr kumimoji="1" lang="ja-JP" altLang="en-US" sz="1100">
              <a:solidFill>
                <a:schemeClr val="tx1"/>
              </a:solidFill>
              <a:latin typeface="ＭＳ Ｐゴシック" panose="020B0600070205080204" pitchFamily="50" charset="-128"/>
              <a:ea typeface="ＭＳ Ｐゴシック" panose="020B0600070205080204" pitchFamily="50" charset="-128"/>
            </a:rPr>
            <a:t>月分）に要する経費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アクセンチュア（株）</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（６７百万円）</a:t>
          </a:r>
        </a:p>
      </xdr:txBody>
    </xdr:sp>
    <xdr:clientData/>
  </xdr:twoCellAnchor>
  <xdr:twoCellAnchor>
    <xdr:from>
      <xdr:col>28</xdr:col>
      <xdr:colOff>70572</xdr:colOff>
      <xdr:row>744</xdr:row>
      <xdr:rowOff>238125</xdr:rowOff>
    </xdr:from>
    <xdr:to>
      <xdr:col>28</xdr:col>
      <xdr:colOff>76200</xdr:colOff>
      <xdr:row>747</xdr:row>
      <xdr:rowOff>31791</xdr:rowOff>
    </xdr:to>
    <xdr:cxnSp macro="">
      <xdr:nvCxnSpPr>
        <xdr:cNvPr id="5" name="直線コネクタ 4"/>
        <xdr:cNvCxnSpPr>
          <a:stCxn id="2" idx="2"/>
          <a:endCxn id="4" idx="0"/>
        </xdr:cNvCxnSpPr>
      </xdr:nvCxnSpPr>
      <xdr:spPr>
        <a:xfrm>
          <a:off x="5671272" y="42872025"/>
          <a:ext cx="5628" cy="76521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189138</xdr:colOff>
      <xdr:row>745</xdr:row>
      <xdr:rowOff>251732</xdr:rowOff>
    </xdr:from>
    <xdr:to>
      <xdr:col>13</xdr:col>
      <xdr:colOff>1360</xdr:colOff>
      <xdr:row>747</xdr:row>
      <xdr:rowOff>13607</xdr:rowOff>
    </xdr:to>
    <xdr:cxnSp macro="">
      <xdr:nvCxnSpPr>
        <xdr:cNvPr id="6" name="直線コネクタ 5"/>
        <xdr:cNvCxnSpPr/>
      </xdr:nvCxnSpPr>
      <xdr:spPr>
        <a:xfrm flipH="1">
          <a:off x="2589438" y="43371407"/>
          <a:ext cx="12247" cy="4667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190499</xdr:colOff>
      <xdr:row>745</xdr:row>
      <xdr:rowOff>251732</xdr:rowOff>
    </xdr:from>
    <xdr:to>
      <xdr:col>42</xdr:col>
      <xdr:colOff>190500</xdr:colOff>
      <xdr:row>746</xdr:row>
      <xdr:rowOff>326572</xdr:rowOff>
    </xdr:to>
    <xdr:cxnSp macro="">
      <xdr:nvCxnSpPr>
        <xdr:cNvPr id="7" name="直線コネクタ 6"/>
        <xdr:cNvCxnSpPr/>
      </xdr:nvCxnSpPr>
      <xdr:spPr>
        <a:xfrm flipH="1">
          <a:off x="8591549" y="43371407"/>
          <a:ext cx="1" cy="42726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193526</xdr:colOff>
      <xdr:row>745</xdr:row>
      <xdr:rowOff>247953</xdr:rowOff>
    </xdr:from>
    <xdr:to>
      <xdr:col>42</xdr:col>
      <xdr:colOff>193524</xdr:colOff>
      <xdr:row>745</xdr:row>
      <xdr:rowOff>261560</xdr:rowOff>
    </xdr:to>
    <xdr:cxnSp macro="">
      <xdr:nvCxnSpPr>
        <xdr:cNvPr id="8" name="直線コネクタ 7"/>
        <xdr:cNvCxnSpPr/>
      </xdr:nvCxnSpPr>
      <xdr:spPr>
        <a:xfrm flipH="1">
          <a:off x="2593826" y="43367628"/>
          <a:ext cx="6000748" cy="1360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95250</xdr:colOff>
      <xdr:row>752</xdr:row>
      <xdr:rowOff>315834</xdr:rowOff>
    </xdr:from>
    <xdr:to>
      <xdr:col>20</xdr:col>
      <xdr:colOff>19050</xdr:colOff>
      <xdr:row>756</xdr:row>
      <xdr:rowOff>171450</xdr:rowOff>
    </xdr:to>
    <xdr:sp macro="" textlink="">
      <xdr:nvSpPr>
        <xdr:cNvPr id="9" name="正方形/長方形 8"/>
        <xdr:cNvSpPr/>
      </xdr:nvSpPr>
      <xdr:spPr>
        <a:xfrm>
          <a:off x="1295400" y="45540534"/>
          <a:ext cx="2724150" cy="11510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Ｄ</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Ｒ２診療報酬改定に係る改修</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アクセンチュア（株）</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（５６百万円）</a:t>
          </a:r>
        </a:p>
      </xdr:txBody>
    </xdr:sp>
    <xdr:clientData/>
  </xdr:twoCellAnchor>
  <xdr:twoCellAnchor>
    <xdr:from>
      <xdr:col>29</xdr:col>
      <xdr:colOff>128360</xdr:colOff>
      <xdr:row>759</xdr:row>
      <xdr:rowOff>85120</xdr:rowOff>
    </xdr:from>
    <xdr:to>
      <xdr:col>42</xdr:col>
      <xdr:colOff>174914</xdr:colOff>
      <xdr:row>762</xdr:row>
      <xdr:rowOff>285750</xdr:rowOff>
    </xdr:to>
    <xdr:sp macro="" textlink="">
      <xdr:nvSpPr>
        <xdr:cNvPr id="11" name="正方形/長方形 10"/>
        <xdr:cNvSpPr/>
      </xdr:nvSpPr>
      <xdr:spPr>
        <a:xfrm>
          <a:off x="5929085" y="48024445"/>
          <a:ext cx="2646879" cy="11721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運用・保守等に要する経費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（株）エヌ・ティ・ティ・データ</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（７３百万円）</a:t>
          </a:r>
        </a:p>
      </xdr:txBody>
    </xdr:sp>
    <xdr:clientData/>
  </xdr:twoCellAnchor>
  <xdr:twoCellAnchor>
    <xdr:from>
      <xdr:col>14</xdr:col>
      <xdr:colOff>126423</xdr:colOff>
      <xdr:row>759</xdr:row>
      <xdr:rowOff>95250</xdr:rowOff>
    </xdr:from>
    <xdr:to>
      <xdr:col>26</xdr:col>
      <xdr:colOff>182266</xdr:colOff>
      <xdr:row>762</xdr:row>
      <xdr:rowOff>285750</xdr:rowOff>
    </xdr:to>
    <xdr:sp macro="" textlink="">
      <xdr:nvSpPr>
        <xdr:cNvPr id="12" name="正方形/長方形 11"/>
        <xdr:cNvSpPr/>
      </xdr:nvSpPr>
      <xdr:spPr>
        <a:xfrm>
          <a:off x="2926773" y="48034575"/>
          <a:ext cx="2456143" cy="11620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工程管理支援等に要する経費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デロイトトーマツコンサル</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ティング合同会社</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（８１百万円）</a:t>
          </a:r>
        </a:p>
      </xdr:txBody>
    </xdr:sp>
    <xdr:clientData/>
  </xdr:twoCellAnchor>
  <xdr:twoCellAnchor>
    <xdr:from>
      <xdr:col>36</xdr:col>
      <xdr:colOff>12122</xdr:colOff>
      <xdr:row>745</xdr:row>
      <xdr:rowOff>247650</xdr:rowOff>
    </xdr:from>
    <xdr:to>
      <xdr:col>36</xdr:col>
      <xdr:colOff>28575</xdr:colOff>
      <xdr:row>759</xdr:row>
      <xdr:rowOff>76200</xdr:rowOff>
    </xdr:to>
    <xdr:cxnSp macro="">
      <xdr:nvCxnSpPr>
        <xdr:cNvPr id="13" name="直線コネクタ 12"/>
        <xdr:cNvCxnSpPr/>
      </xdr:nvCxnSpPr>
      <xdr:spPr>
        <a:xfrm flipH="1">
          <a:off x="7213022" y="43205400"/>
          <a:ext cx="16453" cy="436245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133350</xdr:colOff>
      <xdr:row>745</xdr:row>
      <xdr:rowOff>257175</xdr:rowOff>
    </xdr:from>
    <xdr:to>
      <xdr:col>20</xdr:col>
      <xdr:colOff>154345</xdr:colOff>
      <xdr:row>759</xdr:row>
      <xdr:rowOff>95250</xdr:rowOff>
    </xdr:to>
    <xdr:cxnSp macro="">
      <xdr:nvCxnSpPr>
        <xdr:cNvPr id="14" name="直線コネクタ 13"/>
        <xdr:cNvCxnSpPr>
          <a:endCxn id="12" idx="0"/>
        </xdr:cNvCxnSpPr>
      </xdr:nvCxnSpPr>
      <xdr:spPr>
        <a:xfrm>
          <a:off x="4133850" y="43662600"/>
          <a:ext cx="20995" cy="43719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155121</xdr:colOff>
      <xdr:row>747</xdr:row>
      <xdr:rowOff>32657</xdr:rowOff>
    </xdr:from>
    <xdr:to>
      <xdr:col>49</xdr:col>
      <xdr:colOff>174048</xdr:colOff>
      <xdr:row>750</xdr:row>
      <xdr:rowOff>238124</xdr:rowOff>
    </xdr:to>
    <xdr:sp macro="" textlink="">
      <xdr:nvSpPr>
        <xdr:cNvPr id="15" name="正方形/長方形 14"/>
        <xdr:cNvSpPr/>
      </xdr:nvSpPr>
      <xdr:spPr>
        <a:xfrm>
          <a:off x="7356021" y="43638107"/>
          <a:ext cx="2619252" cy="11770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Ｃ</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運用・保守等（</a:t>
          </a:r>
          <a:r>
            <a:rPr kumimoji="1" lang="en-US" altLang="ja-JP" sz="1100">
              <a:solidFill>
                <a:schemeClr val="tx1"/>
              </a:solidFill>
              <a:latin typeface="ＭＳ Ｐゴシック" panose="020B0600070205080204" pitchFamily="50" charset="-128"/>
              <a:ea typeface="ＭＳ Ｐゴシック" panose="020B0600070205080204" pitchFamily="50" charset="-128"/>
            </a:rPr>
            <a:t>H31</a:t>
          </a:r>
          <a:r>
            <a:rPr kumimoji="1" lang="ja-JP" altLang="en-US" sz="1100">
              <a:solidFill>
                <a:schemeClr val="tx1"/>
              </a:solidFill>
              <a:latin typeface="ＭＳ Ｐゴシック" panose="020B0600070205080204" pitchFamily="50" charset="-128"/>
              <a:ea typeface="ＭＳ Ｐゴシック" panose="020B0600070205080204" pitchFamily="50" charset="-128"/>
            </a:rPr>
            <a:t>年</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月～</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12</a:t>
          </a:r>
          <a:r>
            <a:rPr kumimoji="1" lang="ja-JP" altLang="en-US" sz="1100">
              <a:solidFill>
                <a:schemeClr val="tx1"/>
              </a:solidFill>
              <a:latin typeface="ＭＳ Ｐゴシック" panose="020B0600070205080204" pitchFamily="50" charset="-128"/>
              <a:ea typeface="ＭＳ Ｐゴシック" panose="020B0600070205080204" pitchFamily="50" charset="-128"/>
            </a:rPr>
            <a:t>月分） 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アクセンチュア（株）</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（２２３百万円）</a:t>
          </a:r>
        </a:p>
      </xdr:txBody>
    </xdr:sp>
    <xdr:clientData/>
  </xdr:twoCellAnchor>
  <xdr:twoCellAnchor>
    <xdr:from>
      <xdr:col>13</xdr:col>
      <xdr:colOff>47625</xdr:colOff>
      <xdr:row>751</xdr:row>
      <xdr:rowOff>142875</xdr:rowOff>
    </xdr:from>
    <xdr:to>
      <xdr:col>20</xdr:col>
      <xdr:colOff>133349</xdr:colOff>
      <xdr:row>751</xdr:row>
      <xdr:rowOff>142876</xdr:rowOff>
    </xdr:to>
    <xdr:cxnSp macro="">
      <xdr:nvCxnSpPr>
        <xdr:cNvPr id="16" name="直線コネクタ 15"/>
        <xdr:cNvCxnSpPr/>
      </xdr:nvCxnSpPr>
      <xdr:spPr>
        <a:xfrm>
          <a:off x="2647950" y="45043725"/>
          <a:ext cx="1485899"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57150</xdr:colOff>
      <xdr:row>751</xdr:row>
      <xdr:rowOff>133350</xdr:rowOff>
    </xdr:from>
    <xdr:to>
      <xdr:col>13</xdr:col>
      <xdr:colOff>57150</xdr:colOff>
      <xdr:row>752</xdr:row>
      <xdr:rowOff>315834</xdr:rowOff>
    </xdr:to>
    <xdr:cxnSp macro="">
      <xdr:nvCxnSpPr>
        <xdr:cNvPr id="17" name="直線コネクタ 16"/>
        <xdr:cNvCxnSpPr>
          <a:endCxn id="9" idx="0"/>
        </xdr:cNvCxnSpPr>
      </xdr:nvCxnSpPr>
      <xdr:spPr>
        <a:xfrm>
          <a:off x="2657475" y="45034200"/>
          <a:ext cx="0" cy="50633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136716</xdr:colOff>
      <xdr:row>746</xdr:row>
      <xdr:rowOff>48491</xdr:rowOff>
    </xdr:from>
    <xdr:to>
      <xdr:col>18</xdr:col>
      <xdr:colOff>163656</xdr:colOff>
      <xdr:row>746</xdr:row>
      <xdr:rowOff>290079</xdr:rowOff>
    </xdr:to>
    <xdr:sp macro="" textlink="">
      <xdr:nvSpPr>
        <xdr:cNvPr id="20" name="テキスト ボックス 19"/>
        <xdr:cNvSpPr txBox="1"/>
      </xdr:nvSpPr>
      <xdr:spPr bwMode="auto">
        <a:xfrm>
          <a:off x="1336866" y="43330091"/>
          <a:ext cx="2427240" cy="24158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21</xdr:col>
      <xdr:colOff>150517</xdr:colOff>
      <xdr:row>746</xdr:row>
      <xdr:rowOff>64943</xdr:rowOff>
    </xdr:from>
    <xdr:to>
      <xdr:col>35</xdr:col>
      <xdr:colOff>28575</xdr:colOff>
      <xdr:row>746</xdr:row>
      <xdr:rowOff>295275</xdr:rowOff>
    </xdr:to>
    <xdr:sp macro="" textlink="">
      <xdr:nvSpPr>
        <xdr:cNvPr id="21" name="テキスト ボックス 20"/>
        <xdr:cNvSpPr txBox="1"/>
      </xdr:nvSpPr>
      <xdr:spPr bwMode="auto">
        <a:xfrm>
          <a:off x="4351042" y="43794218"/>
          <a:ext cx="2678408" cy="23033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37</xdr:col>
      <xdr:colOff>97942</xdr:colOff>
      <xdr:row>746</xdr:row>
      <xdr:rowOff>18185</xdr:rowOff>
    </xdr:from>
    <xdr:to>
      <xdr:col>49</xdr:col>
      <xdr:colOff>133350</xdr:colOff>
      <xdr:row>746</xdr:row>
      <xdr:rowOff>295275</xdr:rowOff>
    </xdr:to>
    <xdr:sp macro="" textlink="">
      <xdr:nvSpPr>
        <xdr:cNvPr id="22" name="テキスト ボックス 21"/>
        <xdr:cNvSpPr txBox="1"/>
      </xdr:nvSpPr>
      <xdr:spPr bwMode="auto">
        <a:xfrm>
          <a:off x="7498867" y="43747460"/>
          <a:ext cx="2435708" cy="277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6</xdr:col>
      <xdr:colOff>51955</xdr:colOff>
      <xdr:row>751</xdr:row>
      <xdr:rowOff>297200</xdr:rowOff>
    </xdr:from>
    <xdr:to>
      <xdr:col>15</xdr:col>
      <xdr:colOff>103910</xdr:colOff>
      <xdr:row>752</xdr:row>
      <xdr:rowOff>200025</xdr:rowOff>
    </xdr:to>
    <xdr:sp macro="" textlink="">
      <xdr:nvSpPr>
        <xdr:cNvPr id="23" name="テキスト ボックス 22"/>
        <xdr:cNvSpPr txBox="1"/>
      </xdr:nvSpPr>
      <xdr:spPr bwMode="auto">
        <a:xfrm>
          <a:off x="1252105" y="45198050"/>
          <a:ext cx="1852180" cy="2266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187998</xdr:colOff>
      <xdr:row>758</xdr:row>
      <xdr:rowOff>70908</xdr:rowOff>
    </xdr:from>
    <xdr:to>
      <xdr:col>43</xdr:col>
      <xdr:colOff>142875</xdr:colOff>
      <xdr:row>758</xdr:row>
      <xdr:rowOff>309562</xdr:rowOff>
    </xdr:to>
    <xdr:sp macro="" textlink="">
      <xdr:nvSpPr>
        <xdr:cNvPr id="24" name="テキスト ボックス 23"/>
        <xdr:cNvSpPr txBox="1"/>
      </xdr:nvSpPr>
      <xdr:spPr bwMode="auto">
        <a:xfrm>
          <a:off x="6057779" y="46100471"/>
          <a:ext cx="2788565" cy="2386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14</xdr:col>
      <xdr:colOff>575</xdr:colOff>
      <xdr:row>758</xdr:row>
      <xdr:rowOff>62345</xdr:rowOff>
    </xdr:from>
    <xdr:to>
      <xdr:col>26</xdr:col>
      <xdr:colOff>149608</xdr:colOff>
      <xdr:row>759</xdr:row>
      <xdr:rowOff>19050</xdr:rowOff>
    </xdr:to>
    <xdr:sp macro="" textlink="">
      <xdr:nvSpPr>
        <xdr:cNvPr id="25" name="テキスト ボックス 24"/>
        <xdr:cNvSpPr txBox="1"/>
      </xdr:nvSpPr>
      <xdr:spPr bwMode="auto">
        <a:xfrm>
          <a:off x="2800925" y="47230145"/>
          <a:ext cx="2549333" cy="28055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L1138" sqref="L1137:L11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t="s">
        <v>342</v>
      </c>
      <c r="AP2" s="966"/>
      <c r="AQ2" s="966"/>
      <c r="AR2" s="78" t="str">
        <f>IF(OR(AO2="　", AO2=""), "", "-")</f>
        <v/>
      </c>
      <c r="AS2" s="967">
        <v>307</v>
      </c>
      <c r="AT2" s="967"/>
      <c r="AU2" s="967"/>
      <c r="AV2" s="51" t="str">
        <f>IF(AW2="", "", "-")</f>
        <v/>
      </c>
      <c r="AW2" s="912"/>
      <c r="AX2" s="912"/>
    </row>
    <row r="3" spans="1:50" ht="21" customHeight="1" thickBot="1" x14ac:dyDescent="0.2">
      <c r="A3" s="868" t="s">
        <v>426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559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516</v>
      </c>
      <c r="H5" s="841"/>
      <c r="I5" s="841"/>
      <c r="J5" s="841"/>
      <c r="K5" s="841"/>
      <c r="L5" s="841"/>
      <c r="M5" s="842" t="s">
        <v>66</v>
      </c>
      <c r="N5" s="843"/>
      <c r="O5" s="843"/>
      <c r="P5" s="843"/>
      <c r="Q5" s="843"/>
      <c r="R5" s="844"/>
      <c r="S5" s="845" t="s">
        <v>70</v>
      </c>
      <c r="T5" s="841"/>
      <c r="U5" s="841"/>
      <c r="V5" s="841"/>
      <c r="W5" s="841"/>
      <c r="X5" s="846"/>
      <c r="Y5" s="699" t="s">
        <v>3</v>
      </c>
      <c r="Z5" s="547"/>
      <c r="AA5" s="547"/>
      <c r="AB5" s="547"/>
      <c r="AC5" s="547"/>
      <c r="AD5" s="548"/>
      <c r="AE5" s="700" t="s">
        <v>560</v>
      </c>
      <c r="AF5" s="700"/>
      <c r="AG5" s="700"/>
      <c r="AH5" s="700"/>
      <c r="AI5" s="700"/>
      <c r="AJ5" s="700"/>
      <c r="AK5" s="700"/>
      <c r="AL5" s="700"/>
      <c r="AM5" s="700"/>
      <c r="AN5" s="700"/>
      <c r="AO5" s="700"/>
      <c r="AP5" s="701"/>
      <c r="AQ5" s="702" t="s">
        <v>651</v>
      </c>
      <c r="AR5" s="703"/>
      <c r="AS5" s="703"/>
      <c r="AT5" s="703"/>
      <c r="AU5" s="703"/>
      <c r="AV5" s="703"/>
      <c r="AW5" s="703"/>
      <c r="AX5" s="704"/>
    </row>
    <row r="6" spans="1:50" ht="29.25"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562</v>
      </c>
      <c r="H7" s="503"/>
      <c r="I7" s="503"/>
      <c r="J7" s="503"/>
      <c r="K7" s="503"/>
      <c r="L7" s="503"/>
      <c r="M7" s="503"/>
      <c r="N7" s="503"/>
      <c r="O7" s="503"/>
      <c r="P7" s="503"/>
      <c r="Q7" s="503"/>
      <c r="R7" s="503"/>
      <c r="S7" s="503"/>
      <c r="T7" s="503"/>
      <c r="U7" s="503"/>
      <c r="V7" s="503"/>
      <c r="W7" s="503"/>
      <c r="X7" s="504"/>
      <c r="Y7" s="923" t="s">
        <v>390</v>
      </c>
      <c r="Z7" s="447"/>
      <c r="AA7" s="447"/>
      <c r="AB7" s="447"/>
      <c r="AC7" s="447"/>
      <c r="AD7" s="924"/>
      <c r="AE7" s="913" t="s">
        <v>563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259</v>
      </c>
      <c r="B8" s="500"/>
      <c r="C8" s="500"/>
      <c r="D8" s="500"/>
      <c r="E8" s="500"/>
      <c r="F8" s="501"/>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8.5" customHeight="1" x14ac:dyDescent="0.15">
      <c r="A10" s="661" t="s">
        <v>30</v>
      </c>
      <c r="B10" s="662"/>
      <c r="C10" s="662"/>
      <c r="D10" s="662"/>
      <c r="E10" s="662"/>
      <c r="F10" s="662"/>
      <c r="G10" s="755" t="s">
        <v>617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28.5"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9" t="s">
        <v>393</v>
      </c>
      <c r="Q12" s="420"/>
      <c r="R12" s="420"/>
      <c r="S12" s="420"/>
      <c r="T12" s="420"/>
      <c r="U12" s="420"/>
      <c r="V12" s="421"/>
      <c r="W12" s="419" t="s">
        <v>413</v>
      </c>
      <c r="X12" s="420"/>
      <c r="Y12" s="420"/>
      <c r="Z12" s="420"/>
      <c r="AA12" s="420"/>
      <c r="AB12" s="420"/>
      <c r="AC12" s="421"/>
      <c r="AD12" s="419" t="s">
        <v>420</v>
      </c>
      <c r="AE12" s="420"/>
      <c r="AF12" s="420"/>
      <c r="AG12" s="420"/>
      <c r="AH12" s="420"/>
      <c r="AI12" s="420"/>
      <c r="AJ12" s="421"/>
      <c r="AK12" s="419" t="s">
        <v>427</v>
      </c>
      <c r="AL12" s="420"/>
      <c r="AM12" s="420"/>
      <c r="AN12" s="420"/>
      <c r="AO12" s="420"/>
      <c r="AP12" s="420"/>
      <c r="AQ12" s="421"/>
      <c r="AR12" s="419" t="s">
        <v>428</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1195</v>
      </c>
      <c r="Q13" s="659"/>
      <c r="R13" s="659"/>
      <c r="S13" s="659"/>
      <c r="T13" s="659"/>
      <c r="U13" s="659"/>
      <c r="V13" s="660"/>
      <c r="W13" s="658">
        <v>1018</v>
      </c>
      <c r="X13" s="659"/>
      <c r="Y13" s="659"/>
      <c r="Z13" s="659"/>
      <c r="AA13" s="659"/>
      <c r="AB13" s="659"/>
      <c r="AC13" s="660"/>
      <c r="AD13" s="658">
        <v>886</v>
      </c>
      <c r="AE13" s="659"/>
      <c r="AF13" s="659"/>
      <c r="AG13" s="659"/>
      <c r="AH13" s="659"/>
      <c r="AI13" s="659"/>
      <c r="AJ13" s="660"/>
      <c r="AK13" s="658">
        <v>879</v>
      </c>
      <c r="AL13" s="659"/>
      <c r="AM13" s="659"/>
      <c r="AN13" s="659"/>
      <c r="AO13" s="659"/>
      <c r="AP13" s="659"/>
      <c r="AQ13" s="660"/>
      <c r="AR13" s="920">
        <v>1461</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562</v>
      </c>
      <c r="Q14" s="659"/>
      <c r="R14" s="659"/>
      <c r="S14" s="659"/>
      <c r="T14" s="659"/>
      <c r="U14" s="659"/>
      <c r="V14" s="660"/>
      <c r="W14" s="658" t="s">
        <v>566</v>
      </c>
      <c r="X14" s="659"/>
      <c r="Y14" s="659"/>
      <c r="Z14" s="659"/>
      <c r="AA14" s="659"/>
      <c r="AB14" s="659"/>
      <c r="AC14" s="660"/>
      <c r="AD14" s="658" t="s">
        <v>562</v>
      </c>
      <c r="AE14" s="659"/>
      <c r="AF14" s="659"/>
      <c r="AG14" s="659"/>
      <c r="AH14" s="659"/>
      <c r="AI14" s="659"/>
      <c r="AJ14" s="660"/>
      <c r="AK14" s="658" t="s">
        <v>562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562</v>
      </c>
      <c r="Q15" s="659"/>
      <c r="R15" s="659"/>
      <c r="S15" s="659"/>
      <c r="T15" s="659"/>
      <c r="U15" s="659"/>
      <c r="V15" s="660"/>
      <c r="W15" s="658" t="s">
        <v>562</v>
      </c>
      <c r="X15" s="659"/>
      <c r="Y15" s="659"/>
      <c r="Z15" s="659"/>
      <c r="AA15" s="659"/>
      <c r="AB15" s="659"/>
      <c r="AC15" s="660"/>
      <c r="AD15" s="658" t="s">
        <v>562</v>
      </c>
      <c r="AE15" s="659"/>
      <c r="AF15" s="659"/>
      <c r="AG15" s="659"/>
      <c r="AH15" s="659"/>
      <c r="AI15" s="659"/>
      <c r="AJ15" s="660"/>
      <c r="AK15" s="658" t="s">
        <v>562</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562</v>
      </c>
      <c r="Q16" s="659"/>
      <c r="R16" s="659"/>
      <c r="S16" s="659"/>
      <c r="T16" s="659"/>
      <c r="U16" s="659"/>
      <c r="V16" s="660"/>
      <c r="W16" s="658" t="s">
        <v>566</v>
      </c>
      <c r="X16" s="659"/>
      <c r="Y16" s="659"/>
      <c r="Z16" s="659"/>
      <c r="AA16" s="659"/>
      <c r="AB16" s="659"/>
      <c r="AC16" s="660"/>
      <c r="AD16" s="658" t="s">
        <v>567</v>
      </c>
      <c r="AE16" s="659"/>
      <c r="AF16" s="659"/>
      <c r="AG16" s="659"/>
      <c r="AH16" s="659"/>
      <c r="AI16" s="659"/>
      <c r="AJ16" s="660"/>
      <c r="AK16" s="658" t="s">
        <v>568</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565</v>
      </c>
      <c r="Q17" s="659"/>
      <c r="R17" s="659"/>
      <c r="S17" s="659"/>
      <c r="T17" s="659"/>
      <c r="U17" s="659"/>
      <c r="V17" s="660"/>
      <c r="W17" s="658" t="s">
        <v>562</v>
      </c>
      <c r="X17" s="659"/>
      <c r="Y17" s="659"/>
      <c r="Z17" s="659"/>
      <c r="AA17" s="659"/>
      <c r="AB17" s="659"/>
      <c r="AC17" s="660"/>
      <c r="AD17" s="658" t="s">
        <v>562</v>
      </c>
      <c r="AE17" s="659"/>
      <c r="AF17" s="659"/>
      <c r="AG17" s="659"/>
      <c r="AH17" s="659"/>
      <c r="AI17" s="659"/>
      <c r="AJ17" s="660"/>
      <c r="AK17" s="658" t="s">
        <v>562</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1195</v>
      </c>
      <c r="Q18" s="880"/>
      <c r="R18" s="880"/>
      <c r="S18" s="880"/>
      <c r="T18" s="880"/>
      <c r="U18" s="880"/>
      <c r="V18" s="881"/>
      <c r="W18" s="879">
        <f>SUM(W13:AC17)</f>
        <v>1018</v>
      </c>
      <c r="X18" s="880"/>
      <c r="Y18" s="880"/>
      <c r="Z18" s="880"/>
      <c r="AA18" s="880"/>
      <c r="AB18" s="880"/>
      <c r="AC18" s="881"/>
      <c r="AD18" s="879">
        <f>SUM(AD13:AJ17)</f>
        <v>886</v>
      </c>
      <c r="AE18" s="880"/>
      <c r="AF18" s="880"/>
      <c r="AG18" s="880"/>
      <c r="AH18" s="880"/>
      <c r="AI18" s="880"/>
      <c r="AJ18" s="881"/>
      <c r="AK18" s="879">
        <f>SUM(AK13:AQ17)</f>
        <v>879</v>
      </c>
      <c r="AL18" s="880"/>
      <c r="AM18" s="880"/>
      <c r="AN18" s="880"/>
      <c r="AO18" s="880"/>
      <c r="AP18" s="880"/>
      <c r="AQ18" s="881"/>
      <c r="AR18" s="879">
        <f>SUM(AR13:AX17)</f>
        <v>1461</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975</v>
      </c>
      <c r="Q19" s="659"/>
      <c r="R19" s="659"/>
      <c r="S19" s="659"/>
      <c r="T19" s="659"/>
      <c r="U19" s="659"/>
      <c r="V19" s="660"/>
      <c r="W19" s="658">
        <v>552</v>
      </c>
      <c r="X19" s="659"/>
      <c r="Y19" s="659"/>
      <c r="Z19" s="659"/>
      <c r="AA19" s="659"/>
      <c r="AB19" s="659"/>
      <c r="AC19" s="660"/>
      <c r="AD19" s="658">
        <v>498</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7" t="s">
        <v>10</v>
      </c>
      <c r="H20" s="878"/>
      <c r="I20" s="878"/>
      <c r="J20" s="878"/>
      <c r="K20" s="878"/>
      <c r="L20" s="878"/>
      <c r="M20" s="878"/>
      <c r="N20" s="878"/>
      <c r="O20" s="878"/>
      <c r="P20" s="317">
        <f>IF(P18=0, "-", SUM(P19)/P18)</f>
        <v>0.81589958158995812</v>
      </c>
      <c r="Q20" s="317"/>
      <c r="R20" s="317"/>
      <c r="S20" s="317"/>
      <c r="T20" s="317"/>
      <c r="U20" s="317"/>
      <c r="V20" s="317"/>
      <c r="W20" s="317">
        <f t="shared" ref="W20" si="0">IF(W18=0, "-", SUM(W19)/W18)</f>
        <v>0.54223968565815328</v>
      </c>
      <c r="X20" s="317"/>
      <c r="Y20" s="317"/>
      <c r="Z20" s="317"/>
      <c r="AA20" s="317"/>
      <c r="AB20" s="317"/>
      <c r="AC20" s="317"/>
      <c r="AD20" s="317">
        <f t="shared" ref="AD20" si="1">IF(AD18=0, "-", SUM(AD19)/AD18)</f>
        <v>0.56207674943566588</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0"/>
      <c r="G21" s="315" t="s">
        <v>354</v>
      </c>
      <c r="H21" s="316"/>
      <c r="I21" s="316"/>
      <c r="J21" s="316"/>
      <c r="K21" s="316"/>
      <c r="L21" s="316"/>
      <c r="M21" s="316"/>
      <c r="N21" s="316"/>
      <c r="O21" s="316"/>
      <c r="P21" s="317">
        <f>IF(P19=0, "-", SUM(P19)/SUM(P13,P14))</f>
        <v>0.81589958158995812</v>
      </c>
      <c r="Q21" s="317"/>
      <c r="R21" s="317"/>
      <c r="S21" s="317"/>
      <c r="T21" s="317"/>
      <c r="U21" s="317"/>
      <c r="V21" s="317"/>
      <c r="W21" s="317">
        <f t="shared" ref="W21" si="2">IF(W19=0, "-", SUM(W19)/SUM(W13,W14))</f>
        <v>0.54223968565815328</v>
      </c>
      <c r="X21" s="317"/>
      <c r="Y21" s="317"/>
      <c r="Z21" s="317"/>
      <c r="AA21" s="317"/>
      <c r="AB21" s="317"/>
      <c r="AC21" s="317"/>
      <c r="AD21" s="317">
        <f t="shared" ref="AD21" si="3">IF(AD19=0, "-", SUM(AD19)/SUM(AD13,AD14))</f>
        <v>0.56207674943566588</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7" t="s">
        <v>429</v>
      </c>
      <c r="B22" s="948"/>
      <c r="C22" s="948"/>
      <c r="D22" s="948"/>
      <c r="E22" s="948"/>
      <c r="F22" s="949"/>
      <c r="G22" s="985" t="s">
        <v>333</v>
      </c>
      <c r="H22" s="221"/>
      <c r="I22" s="221"/>
      <c r="J22" s="221"/>
      <c r="K22" s="221"/>
      <c r="L22" s="221"/>
      <c r="M22" s="221"/>
      <c r="N22" s="221"/>
      <c r="O22" s="222"/>
      <c r="P22" s="936" t="s">
        <v>430</v>
      </c>
      <c r="Q22" s="221"/>
      <c r="R22" s="221"/>
      <c r="S22" s="221"/>
      <c r="T22" s="221"/>
      <c r="U22" s="221"/>
      <c r="V22" s="222"/>
      <c r="W22" s="936" t="s">
        <v>431</v>
      </c>
      <c r="X22" s="221"/>
      <c r="Y22" s="221"/>
      <c r="Z22" s="221"/>
      <c r="AA22" s="221"/>
      <c r="AB22" s="221"/>
      <c r="AC22" s="222"/>
      <c r="AD22" s="936" t="s">
        <v>332</v>
      </c>
      <c r="AE22" s="221"/>
      <c r="AF22" s="221"/>
      <c r="AG22" s="221"/>
      <c r="AH22" s="221"/>
      <c r="AI22" s="221"/>
      <c r="AJ22" s="221"/>
      <c r="AK22" s="221"/>
      <c r="AL22" s="221"/>
      <c r="AM22" s="221"/>
      <c r="AN22" s="221"/>
      <c r="AO22" s="221"/>
      <c r="AP22" s="221"/>
      <c r="AQ22" s="221"/>
      <c r="AR22" s="221"/>
      <c r="AS22" s="221"/>
      <c r="AT22" s="221"/>
      <c r="AU22" s="221"/>
      <c r="AV22" s="221"/>
      <c r="AW22" s="221"/>
      <c r="AX22" s="956"/>
    </row>
    <row r="23" spans="1:50" ht="25.5" customHeight="1" x14ac:dyDescent="0.15">
      <c r="A23" s="950"/>
      <c r="B23" s="951"/>
      <c r="C23" s="951"/>
      <c r="D23" s="951"/>
      <c r="E23" s="951"/>
      <c r="F23" s="952"/>
      <c r="G23" s="986" t="s">
        <v>569</v>
      </c>
      <c r="H23" s="987"/>
      <c r="I23" s="987"/>
      <c r="J23" s="987"/>
      <c r="K23" s="987"/>
      <c r="L23" s="987"/>
      <c r="M23" s="987"/>
      <c r="N23" s="987"/>
      <c r="O23" s="988"/>
      <c r="P23" s="920">
        <v>879</v>
      </c>
      <c r="Q23" s="921"/>
      <c r="R23" s="921"/>
      <c r="S23" s="921"/>
      <c r="T23" s="921"/>
      <c r="U23" s="921"/>
      <c r="V23" s="937"/>
      <c r="W23" s="920">
        <v>1461</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570</v>
      </c>
      <c r="H24" s="939"/>
      <c r="I24" s="939"/>
      <c r="J24" s="939"/>
      <c r="K24" s="939"/>
      <c r="L24" s="939"/>
      <c r="M24" s="939"/>
      <c r="N24" s="939"/>
      <c r="O24" s="940"/>
      <c r="P24" s="658">
        <v>0</v>
      </c>
      <c r="Q24" s="659"/>
      <c r="R24" s="659"/>
      <c r="S24" s="659"/>
      <c r="T24" s="659"/>
      <c r="U24" s="659"/>
      <c r="V24" s="660"/>
      <c r="W24" s="658" t="s">
        <v>614</v>
      </c>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337</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334</v>
      </c>
      <c r="H29" s="945"/>
      <c r="I29" s="945"/>
      <c r="J29" s="945"/>
      <c r="K29" s="945"/>
      <c r="L29" s="945"/>
      <c r="M29" s="945"/>
      <c r="N29" s="945"/>
      <c r="O29" s="946"/>
      <c r="P29" s="658">
        <f>AK13</f>
        <v>879</v>
      </c>
      <c r="Q29" s="659"/>
      <c r="R29" s="659"/>
      <c r="S29" s="659"/>
      <c r="T29" s="659"/>
      <c r="U29" s="659"/>
      <c r="V29" s="660"/>
      <c r="W29" s="968">
        <f>AR13</f>
        <v>1461</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349</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393</v>
      </c>
      <c r="AF30" s="860"/>
      <c r="AG30" s="860"/>
      <c r="AH30" s="861"/>
      <c r="AI30" s="859" t="s">
        <v>415</v>
      </c>
      <c r="AJ30" s="860"/>
      <c r="AK30" s="860"/>
      <c r="AL30" s="861"/>
      <c r="AM30" s="916" t="s">
        <v>420</v>
      </c>
      <c r="AN30" s="916"/>
      <c r="AO30" s="916"/>
      <c r="AP30" s="859"/>
      <c r="AQ30" s="768" t="s">
        <v>235</v>
      </c>
      <c r="AR30" s="769"/>
      <c r="AS30" s="769"/>
      <c r="AT30" s="770"/>
      <c r="AU30" s="775" t="s">
        <v>134</v>
      </c>
      <c r="AV30" s="775"/>
      <c r="AW30" s="775"/>
      <c r="AX30" s="917"/>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568</v>
      </c>
      <c r="AR31" s="200"/>
      <c r="AS31" s="133" t="s">
        <v>236</v>
      </c>
      <c r="AT31" s="134"/>
      <c r="AU31" s="199" t="s">
        <v>562</v>
      </c>
      <c r="AV31" s="199"/>
      <c r="AW31" s="399" t="s">
        <v>181</v>
      </c>
      <c r="AX31" s="400"/>
    </row>
    <row r="32" spans="1:50" ht="23.25" customHeight="1" x14ac:dyDescent="0.15">
      <c r="A32" s="404"/>
      <c r="B32" s="402"/>
      <c r="C32" s="402"/>
      <c r="D32" s="402"/>
      <c r="E32" s="402"/>
      <c r="F32" s="403"/>
      <c r="G32" s="565" t="s">
        <v>571</v>
      </c>
      <c r="H32" s="566"/>
      <c r="I32" s="566"/>
      <c r="J32" s="566"/>
      <c r="K32" s="566"/>
      <c r="L32" s="566"/>
      <c r="M32" s="566"/>
      <c r="N32" s="566"/>
      <c r="O32" s="567"/>
      <c r="P32" s="105" t="s">
        <v>568</v>
      </c>
      <c r="Q32" s="105"/>
      <c r="R32" s="105"/>
      <c r="S32" s="105"/>
      <c r="T32" s="105"/>
      <c r="U32" s="105"/>
      <c r="V32" s="105"/>
      <c r="W32" s="105"/>
      <c r="X32" s="106"/>
      <c r="Y32" s="475" t="s">
        <v>12</v>
      </c>
      <c r="Z32" s="535"/>
      <c r="AA32" s="536"/>
      <c r="AB32" s="465" t="s">
        <v>568</v>
      </c>
      <c r="AC32" s="465"/>
      <c r="AD32" s="465"/>
      <c r="AE32" s="217" t="s">
        <v>572</v>
      </c>
      <c r="AF32" s="218"/>
      <c r="AG32" s="218"/>
      <c r="AH32" s="218"/>
      <c r="AI32" s="217" t="s">
        <v>562</v>
      </c>
      <c r="AJ32" s="218"/>
      <c r="AK32" s="218"/>
      <c r="AL32" s="218"/>
      <c r="AM32" s="217" t="s">
        <v>566</v>
      </c>
      <c r="AN32" s="218"/>
      <c r="AO32" s="218"/>
      <c r="AP32" s="218"/>
      <c r="AQ32" s="341" t="s">
        <v>562</v>
      </c>
      <c r="AR32" s="207"/>
      <c r="AS32" s="207"/>
      <c r="AT32" s="342"/>
      <c r="AU32" s="218" t="s">
        <v>568</v>
      </c>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568</v>
      </c>
      <c r="AC33" s="527"/>
      <c r="AD33" s="527"/>
      <c r="AE33" s="217" t="s">
        <v>562</v>
      </c>
      <c r="AF33" s="218"/>
      <c r="AG33" s="218"/>
      <c r="AH33" s="218"/>
      <c r="AI33" s="217" t="s">
        <v>566</v>
      </c>
      <c r="AJ33" s="218"/>
      <c r="AK33" s="218"/>
      <c r="AL33" s="218"/>
      <c r="AM33" s="217" t="s">
        <v>566</v>
      </c>
      <c r="AN33" s="218"/>
      <c r="AO33" s="218"/>
      <c r="AP33" s="218"/>
      <c r="AQ33" s="341" t="s">
        <v>568</v>
      </c>
      <c r="AR33" s="207"/>
      <c r="AS33" s="207"/>
      <c r="AT33" s="342"/>
      <c r="AU33" s="218" t="s">
        <v>568</v>
      </c>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t="s">
        <v>568</v>
      </c>
      <c r="AF34" s="218"/>
      <c r="AG34" s="218"/>
      <c r="AH34" s="218"/>
      <c r="AI34" s="217" t="s">
        <v>566</v>
      </c>
      <c r="AJ34" s="218"/>
      <c r="AK34" s="218"/>
      <c r="AL34" s="218"/>
      <c r="AM34" s="217" t="s">
        <v>571</v>
      </c>
      <c r="AN34" s="218"/>
      <c r="AO34" s="218"/>
      <c r="AP34" s="218"/>
      <c r="AQ34" s="341" t="s">
        <v>568</v>
      </c>
      <c r="AR34" s="207"/>
      <c r="AS34" s="207"/>
      <c r="AT34" s="342"/>
      <c r="AU34" s="218" t="s">
        <v>562</v>
      </c>
      <c r="AV34" s="218"/>
      <c r="AW34" s="218"/>
      <c r="AX34" s="220"/>
    </row>
    <row r="35" spans="1:50" ht="23.25" customHeight="1" x14ac:dyDescent="0.15">
      <c r="A35" s="225" t="s">
        <v>381</v>
      </c>
      <c r="B35" s="226"/>
      <c r="C35" s="226"/>
      <c r="D35" s="226"/>
      <c r="E35" s="226"/>
      <c r="F35" s="227"/>
      <c r="G35" s="231" t="s">
        <v>562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1" t="s">
        <v>349</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393</v>
      </c>
      <c r="AF37" s="244"/>
      <c r="AG37" s="244"/>
      <c r="AH37" s="245"/>
      <c r="AI37" s="243" t="s">
        <v>391</v>
      </c>
      <c r="AJ37" s="244"/>
      <c r="AK37" s="244"/>
      <c r="AL37" s="245"/>
      <c r="AM37" s="249" t="s">
        <v>420</v>
      </c>
      <c r="AN37" s="249"/>
      <c r="AO37" s="249"/>
      <c r="AP37" s="249"/>
      <c r="AQ37" s="151" t="s">
        <v>235</v>
      </c>
      <c r="AR37" s="152"/>
      <c r="AS37" s="152"/>
      <c r="AT37" s="153"/>
      <c r="AU37" s="415" t="s">
        <v>134</v>
      </c>
      <c r="AV37" s="415"/>
      <c r="AW37" s="415"/>
      <c r="AX37" s="911"/>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349</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393</v>
      </c>
      <c r="AF44" s="244"/>
      <c r="AG44" s="244"/>
      <c r="AH44" s="245"/>
      <c r="AI44" s="243" t="s">
        <v>391</v>
      </c>
      <c r="AJ44" s="244"/>
      <c r="AK44" s="244"/>
      <c r="AL44" s="245"/>
      <c r="AM44" s="249" t="s">
        <v>420</v>
      </c>
      <c r="AN44" s="249"/>
      <c r="AO44" s="249"/>
      <c r="AP44" s="249"/>
      <c r="AQ44" s="151" t="s">
        <v>235</v>
      </c>
      <c r="AR44" s="152"/>
      <c r="AS44" s="152"/>
      <c r="AT44" s="153"/>
      <c r="AU44" s="415" t="s">
        <v>134</v>
      </c>
      <c r="AV44" s="415"/>
      <c r="AW44" s="415"/>
      <c r="AX44" s="911"/>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349</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393</v>
      </c>
      <c r="AF51" s="244"/>
      <c r="AG51" s="244"/>
      <c r="AH51" s="245"/>
      <c r="AI51" s="243" t="s">
        <v>391</v>
      </c>
      <c r="AJ51" s="244"/>
      <c r="AK51" s="244"/>
      <c r="AL51" s="245"/>
      <c r="AM51" s="249" t="s">
        <v>420</v>
      </c>
      <c r="AN51" s="249"/>
      <c r="AO51" s="249"/>
      <c r="AP51" s="249"/>
      <c r="AQ51" s="151" t="s">
        <v>235</v>
      </c>
      <c r="AR51" s="152"/>
      <c r="AS51" s="152"/>
      <c r="AT51" s="153"/>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349</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393</v>
      </c>
      <c r="AF58" s="244"/>
      <c r="AG58" s="244"/>
      <c r="AH58" s="245"/>
      <c r="AI58" s="243" t="s">
        <v>391</v>
      </c>
      <c r="AJ58" s="244"/>
      <c r="AK58" s="244"/>
      <c r="AL58" s="245"/>
      <c r="AM58" s="249" t="s">
        <v>420</v>
      </c>
      <c r="AN58" s="249"/>
      <c r="AO58" s="249"/>
      <c r="AP58" s="249"/>
      <c r="AQ58" s="151" t="s">
        <v>235</v>
      </c>
      <c r="AR58" s="152"/>
      <c r="AS58" s="152"/>
      <c r="AT58" s="153"/>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350</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345</v>
      </c>
      <c r="X65" s="492"/>
      <c r="Y65" s="495"/>
      <c r="Z65" s="495"/>
      <c r="AA65" s="496"/>
      <c r="AB65" s="237" t="s">
        <v>11</v>
      </c>
      <c r="AC65" s="238"/>
      <c r="AD65" s="239"/>
      <c r="AE65" s="243" t="s">
        <v>393</v>
      </c>
      <c r="AF65" s="244"/>
      <c r="AG65" s="244"/>
      <c r="AH65" s="245"/>
      <c r="AI65" s="243" t="s">
        <v>391</v>
      </c>
      <c r="AJ65" s="244"/>
      <c r="AK65" s="244"/>
      <c r="AL65" s="245"/>
      <c r="AM65" s="249" t="s">
        <v>420</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348</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371</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371</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372</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355</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370</v>
      </c>
      <c r="X70" s="310"/>
      <c r="Y70" s="269" t="s">
        <v>12</v>
      </c>
      <c r="Z70" s="269"/>
      <c r="AA70" s="270"/>
      <c r="AB70" s="271" t="s">
        <v>371</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371</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372</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350</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393</v>
      </c>
      <c r="AF73" s="244"/>
      <c r="AG73" s="244"/>
      <c r="AH73" s="245"/>
      <c r="AI73" s="243" t="s">
        <v>391</v>
      </c>
      <c r="AJ73" s="244"/>
      <c r="AK73" s="244"/>
      <c r="AL73" s="245"/>
      <c r="AM73" s="249" t="s">
        <v>420</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1"/>
      <c r="AR77" s="207"/>
      <c r="AS77" s="207"/>
      <c r="AT77" s="342"/>
      <c r="AU77" s="218"/>
      <c r="AV77" s="218"/>
      <c r="AW77" s="218"/>
      <c r="AX77" s="220"/>
    </row>
    <row r="78" spans="1:50" ht="69.75" hidden="1" customHeight="1" x14ac:dyDescent="0.15">
      <c r="A78" s="335" t="s">
        <v>384</v>
      </c>
      <c r="B78" s="336"/>
      <c r="C78" s="336"/>
      <c r="D78" s="336"/>
      <c r="E78" s="333" t="s">
        <v>328</v>
      </c>
      <c r="F78" s="334"/>
      <c r="G78" s="56" t="s">
        <v>238</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344</v>
      </c>
      <c r="AP79" s="278"/>
      <c r="AQ79" s="278"/>
      <c r="AR79" s="80" t="s">
        <v>342</v>
      </c>
      <c r="AS79" s="277"/>
      <c r="AT79" s="278"/>
      <c r="AU79" s="278"/>
      <c r="AV79" s="278"/>
      <c r="AW79" s="278"/>
      <c r="AX79" s="981"/>
    </row>
    <row r="80" spans="1:50" ht="18.75" customHeight="1" x14ac:dyDescent="0.15">
      <c r="A80" s="865" t="s">
        <v>147</v>
      </c>
      <c r="B80" s="528" t="s">
        <v>341</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432</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6"/>
      <c r="B82" s="531"/>
      <c r="C82" s="432"/>
      <c r="D82" s="432"/>
      <c r="E82" s="432"/>
      <c r="F82" s="433"/>
      <c r="G82" s="677" t="s">
        <v>573</v>
      </c>
      <c r="H82" s="677"/>
      <c r="I82" s="677"/>
      <c r="J82" s="677"/>
      <c r="K82" s="677"/>
      <c r="L82" s="677"/>
      <c r="M82" s="677"/>
      <c r="N82" s="677"/>
      <c r="O82" s="677"/>
      <c r="P82" s="677"/>
      <c r="Q82" s="677"/>
      <c r="R82" s="677"/>
      <c r="S82" s="677"/>
      <c r="T82" s="677"/>
      <c r="U82" s="677"/>
      <c r="V82" s="677"/>
      <c r="W82" s="677"/>
      <c r="X82" s="677"/>
      <c r="Y82" s="677"/>
      <c r="Z82" s="677"/>
      <c r="AA82" s="678"/>
      <c r="AB82" s="885" t="s">
        <v>580</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393</v>
      </c>
      <c r="AF85" s="244"/>
      <c r="AG85" s="244"/>
      <c r="AH85" s="245"/>
      <c r="AI85" s="243" t="s">
        <v>391</v>
      </c>
      <c r="AJ85" s="244"/>
      <c r="AK85" s="244"/>
      <c r="AL85" s="245"/>
      <c r="AM85" s="249" t="s">
        <v>420</v>
      </c>
      <c r="AN85" s="249"/>
      <c r="AO85" s="249"/>
      <c r="AP85" s="249"/>
      <c r="AQ85" s="159" t="s">
        <v>235</v>
      </c>
      <c r="AR85" s="130"/>
      <c r="AS85" s="130"/>
      <c r="AT85" s="131"/>
      <c r="AU85" s="537" t="s">
        <v>134</v>
      </c>
      <c r="AV85" s="537"/>
      <c r="AW85" s="537"/>
      <c r="AX85" s="538"/>
      <c r="AY85" s="10"/>
      <c r="AZ85" s="10"/>
      <c r="BA85" s="10"/>
      <c r="BB85" s="10"/>
      <c r="BC85" s="10"/>
    </row>
    <row r="86" spans="1:60" ht="18.75" customHeight="1" x14ac:dyDescent="0.15">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t="s">
        <v>562</v>
      </c>
      <c r="AR86" s="199"/>
      <c r="AS86" s="133" t="s">
        <v>236</v>
      </c>
      <c r="AT86" s="134"/>
      <c r="AU86" s="199" t="s">
        <v>562</v>
      </c>
      <c r="AV86" s="199"/>
      <c r="AW86" s="399" t="s">
        <v>181</v>
      </c>
      <c r="AX86" s="400"/>
      <c r="AY86" s="10"/>
      <c r="AZ86" s="10"/>
      <c r="BA86" s="10"/>
      <c r="BB86" s="10"/>
      <c r="BC86" s="10"/>
      <c r="BD86" s="10"/>
      <c r="BE86" s="10"/>
      <c r="BF86" s="10"/>
      <c r="BG86" s="10"/>
      <c r="BH86" s="10"/>
    </row>
    <row r="87" spans="1:60" ht="23.25" customHeight="1" x14ac:dyDescent="0.15">
      <c r="A87" s="866"/>
      <c r="B87" s="432"/>
      <c r="C87" s="432"/>
      <c r="D87" s="432"/>
      <c r="E87" s="432"/>
      <c r="F87" s="433"/>
      <c r="G87" s="104" t="s">
        <v>574</v>
      </c>
      <c r="H87" s="105"/>
      <c r="I87" s="105"/>
      <c r="J87" s="105"/>
      <c r="K87" s="105"/>
      <c r="L87" s="105"/>
      <c r="M87" s="105"/>
      <c r="N87" s="105"/>
      <c r="O87" s="106"/>
      <c r="P87" s="105" t="s">
        <v>575</v>
      </c>
      <c r="Q87" s="518"/>
      <c r="R87" s="518"/>
      <c r="S87" s="518"/>
      <c r="T87" s="518"/>
      <c r="U87" s="518"/>
      <c r="V87" s="518"/>
      <c r="W87" s="518"/>
      <c r="X87" s="519"/>
      <c r="Y87" s="562" t="s">
        <v>62</v>
      </c>
      <c r="Z87" s="563"/>
      <c r="AA87" s="564"/>
      <c r="AB87" s="465" t="s">
        <v>576</v>
      </c>
      <c r="AC87" s="465"/>
      <c r="AD87" s="465"/>
      <c r="AE87" s="217">
        <v>224</v>
      </c>
      <c r="AF87" s="218"/>
      <c r="AG87" s="218"/>
      <c r="AH87" s="218"/>
      <c r="AI87" s="217">
        <v>224</v>
      </c>
      <c r="AJ87" s="218"/>
      <c r="AK87" s="218"/>
      <c r="AL87" s="218"/>
      <c r="AM87" s="217">
        <v>224</v>
      </c>
      <c r="AN87" s="218"/>
      <c r="AO87" s="218"/>
      <c r="AP87" s="218"/>
      <c r="AQ87" s="341" t="s">
        <v>578</v>
      </c>
      <c r="AR87" s="207"/>
      <c r="AS87" s="207"/>
      <c r="AT87" s="342"/>
      <c r="AU87" s="218" t="s">
        <v>562</v>
      </c>
      <c r="AV87" s="218"/>
      <c r="AW87" s="218"/>
      <c r="AX87" s="220"/>
    </row>
    <row r="88" spans="1:60" ht="23.25" customHeight="1" x14ac:dyDescent="0.15">
      <c r="A88" s="866"/>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t="s">
        <v>562</v>
      </c>
      <c r="AC88" s="527"/>
      <c r="AD88" s="527"/>
      <c r="AE88" s="217" t="s">
        <v>562</v>
      </c>
      <c r="AF88" s="218"/>
      <c r="AG88" s="218"/>
      <c r="AH88" s="218"/>
      <c r="AI88" s="217" t="s">
        <v>562</v>
      </c>
      <c r="AJ88" s="218"/>
      <c r="AK88" s="218"/>
      <c r="AL88" s="218"/>
      <c r="AM88" s="217" t="s">
        <v>577</v>
      </c>
      <c r="AN88" s="218"/>
      <c r="AO88" s="218"/>
      <c r="AP88" s="218"/>
      <c r="AQ88" s="341" t="s">
        <v>579</v>
      </c>
      <c r="AR88" s="207"/>
      <c r="AS88" s="207"/>
      <c r="AT88" s="342"/>
      <c r="AU88" s="218" t="s">
        <v>577</v>
      </c>
      <c r="AV88" s="218"/>
      <c r="AW88" s="218"/>
      <c r="AX88" s="220"/>
      <c r="AY88" s="10"/>
      <c r="AZ88" s="10"/>
      <c r="BA88" s="10"/>
      <c r="BB88" s="10"/>
      <c r="BC88" s="10"/>
    </row>
    <row r="89" spans="1:60" ht="46.5" customHeight="1" thickBot="1" x14ac:dyDescent="0.2">
      <c r="A89" s="866"/>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v>100</v>
      </c>
      <c r="AF89" s="218"/>
      <c r="AG89" s="218"/>
      <c r="AH89" s="218"/>
      <c r="AI89" s="217">
        <v>100</v>
      </c>
      <c r="AJ89" s="218"/>
      <c r="AK89" s="218"/>
      <c r="AL89" s="218"/>
      <c r="AM89" s="217">
        <v>100</v>
      </c>
      <c r="AN89" s="218"/>
      <c r="AO89" s="218"/>
      <c r="AP89" s="218"/>
      <c r="AQ89" s="341" t="s">
        <v>562</v>
      </c>
      <c r="AR89" s="207"/>
      <c r="AS89" s="207"/>
      <c r="AT89" s="342"/>
      <c r="AU89" s="218" t="s">
        <v>578</v>
      </c>
      <c r="AV89" s="218"/>
      <c r="AW89" s="218"/>
      <c r="AX89" s="220"/>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393</v>
      </c>
      <c r="AF90" s="244"/>
      <c r="AG90" s="244"/>
      <c r="AH90" s="245"/>
      <c r="AI90" s="243" t="s">
        <v>391</v>
      </c>
      <c r="AJ90" s="244"/>
      <c r="AK90" s="244"/>
      <c r="AL90" s="245"/>
      <c r="AM90" s="249" t="s">
        <v>420</v>
      </c>
      <c r="AN90" s="249"/>
      <c r="AO90" s="249"/>
      <c r="AP90" s="249"/>
      <c r="AQ90" s="159" t="s">
        <v>235</v>
      </c>
      <c r="AR90" s="130"/>
      <c r="AS90" s="130"/>
      <c r="AT90" s="131"/>
      <c r="AU90" s="537" t="s">
        <v>134</v>
      </c>
      <c r="AV90" s="537"/>
      <c r="AW90" s="537"/>
      <c r="AX90" s="538"/>
    </row>
    <row r="91" spans="1:60" ht="18.75" hidden="1" customHeight="1" x14ac:dyDescent="0.15">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66"/>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6"/>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6"/>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393</v>
      </c>
      <c r="AF95" s="244"/>
      <c r="AG95" s="244"/>
      <c r="AH95" s="245"/>
      <c r="AI95" s="243" t="s">
        <v>391</v>
      </c>
      <c r="AJ95" s="244"/>
      <c r="AK95" s="244"/>
      <c r="AL95" s="245"/>
      <c r="AM95" s="249" t="s">
        <v>420</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66"/>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6"/>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393</v>
      </c>
      <c r="AF100" s="544"/>
      <c r="AG100" s="544"/>
      <c r="AH100" s="545"/>
      <c r="AI100" s="543" t="s">
        <v>413</v>
      </c>
      <c r="AJ100" s="544"/>
      <c r="AK100" s="544"/>
      <c r="AL100" s="545"/>
      <c r="AM100" s="543" t="s">
        <v>420</v>
      </c>
      <c r="AN100" s="544"/>
      <c r="AO100" s="544"/>
      <c r="AP100" s="545"/>
      <c r="AQ100" s="319" t="s">
        <v>433</v>
      </c>
      <c r="AR100" s="320"/>
      <c r="AS100" s="320"/>
      <c r="AT100" s="321"/>
      <c r="AU100" s="319" t="s">
        <v>434</v>
      </c>
      <c r="AV100" s="320"/>
      <c r="AW100" s="320"/>
      <c r="AX100" s="322"/>
    </row>
    <row r="101" spans="1:60" ht="47.25" customHeight="1" x14ac:dyDescent="0.15">
      <c r="A101" s="426"/>
      <c r="B101" s="427"/>
      <c r="C101" s="427"/>
      <c r="D101" s="427"/>
      <c r="E101" s="427"/>
      <c r="F101" s="428"/>
      <c r="G101" s="105" t="s">
        <v>581</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576</v>
      </c>
      <c r="AC101" s="465"/>
      <c r="AD101" s="465"/>
      <c r="AE101" s="217">
        <v>224</v>
      </c>
      <c r="AF101" s="218"/>
      <c r="AG101" s="218"/>
      <c r="AH101" s="219"/>
      <c r="AI101" s="217">
        <v>224</v>
      </c>
      <c r="AJ101" s="218"/>
      <c r="AK101" s="218"/>
      <c r="AL101" s="219"/>
      <c r="AM101" s="217">
        <v>224</v>
      </c>
      <c r="AN101" s="218"/>
      <c r="AO101" s="218"/>
      <c r="AP101" s="219"/>
      <c r="AQ101" s="217" t="s">
        <v>562</v>
      </c>
      <c r="AR101" s="218"/>
      <c r="AS101" s="218"/>
      <c r="AT101" s="219"/>
      <c r="AU101" s="217" t="s">
        <v>566</v>
      </c>
      <c r="AV101" s="218"/>
      <c r="AW101" s="218"/>
      <c r="AX101" s="219"/>
    </row>
    <row r="102" spans="1:60" ht="56.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562</v>
      </c>
      <c r="AC102" s="465"/>
      <c r="AD102" s="465"/>
      <c r="AE102" s="422" t="s">
        <v>562</v>
      </c>
      <c r="AF102" s="422"/>
      <c r="AG102" s="422"/>
      <c r="AH102" s="422"/>
      <c r="AI102" s="422" t="s">
        <v>571</v>
      </c>
      <c r="AJ102" s="422"/>
      <c r="AK102" s="422"/>
      <c r="AL102" s="422"/>
      <c r="AM102" s="422" t="s">
        <v>562</v>
      </c>
      <c r="AN102" s="422"/>
      <c r="AO102" s="422"/>
      <c r="AP102" s="422"/>
      <c r="AQ102" s="272" t="s">
        <v>566</v>
      </c>
      <c r="AR102" s="273"/>
      <c r="AS102" s="273"/>
      <c r="AT102" s="318"/>
      <c r="AU102" s="272" t="s">
        <v>562</v>
      </c>
      <c r="AV102" s="273"/>
      <c r="AW102" s="273"/>
      <c r="AX102" s="318"/>
    </row>
    <row r="103" spans="1:60" ht="31.5" hidden="1" customHeight="1" x14ac:dyDescent="0.15">
      <c r="A103" s="423" t="s">
        <v>351</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393</v>
      </c>
      <c r="AF103" s="420"/>
      <c r="AG103" s="420"/>
      <c r="AH103" s="421"/>
      <c r="AI103" s="419" t="s">
        <v>391</v>
      </c>
      <c r="AJ103" s="420"/>
      <c r="AK103" s="420"/>
      <c r="AL103" s="421"/>
      <c r="AM103" s="419" t="s">
        <v>420</v>
      </c>
      <c r="AN103" s="420"/>
      <c r="AO103" s="420"/>
      <c r="AP103" s="421"/>
      <c r="AQ103" s="283" t="s">
        <v>433</v>
      </c>
      <c r="AR103" s="284"/>
      <c r="AS103" s="284"/>
      <c r="AT103" s="323"/>
      <c r="AU103" s="283" t="s">
        <v>434</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15">
      <c r="A106" s="423" t="s">
        <v>351</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393</v>
      </c>
      <c r="AF106" s="420"/>
      <c r="AG106" s="420"/>
      <c r="AH106" s="421"/>
      <c r="AI106" s="419" t="s">
        <v>391</v>
      </c>
      <c r="AJ106" s="420"/>
      <c r="AK106" s="420"/>
      <c r="AL106" s="421"/>
      <c r="AM106" s="419" t="s">
        <v>420</v>
      </c>
      <c r="AN106" s="420"/>
      <c r="AO106" s="420"/>
      <c r="AP106" s="421"/>
      <c r="AQ106" s="283" t="s">
        <v>433</v>
      </c>
      <c r="AR106" s="284"/>
      <c r="AS106" s="284"/>
      <c r="AT106" s="323"/>
      <c r="AU106" s="283" t="s">
        <v>434</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351</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393</v>
      </c>
      <c r="AF109" s="420"/>
      <c r="AG109" s="420"/>
      <c r="AH109" s="421"/>
      <c r="AI109" s="419" t="s">
        <v>391</v>
      </c>
      <c r="AJ109" s="420"/>
      <c r="AK109" s="420"/>
      <c r="AL109" s="421"/>
      <c r="AM109" s="419" t="s">
        <v>420</v>
      </c>
      <c r="AN109" s="420"/>
      <c r="AO109" s="420"/>
      <c r="AP109" s="421"/>
      <c r="AQ109" s="283" t="s">
        <v>433</v>
      </c>
      <c r="AR109" s="284"/>
      <c r="AS109" s="284"/>
      <c r="AT109" s="323"/>
      <c r="AU109" s="283" t="s">
        <v>434</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351</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393</v>
      </c>
      <c r="AF112" s="420"/>
      <c r="AG112" s="420"/>
      <c r="AH112" s="421"/>
      <c r="AI112" s="419" t="s">
        <v>391</v>
      </c>
      <c r="AJ112" s="420"/>
      <c r="AK112" s="420"/>
      <c r="AL112" s="421"/>
      <c r="AM112" s="419" t="s">
        <v>420</v>
      </c>
      <c r="AN112" s="420"/>
      <c r="AO112" s="420"/>
      <c r="AP112" s="421"/>
      <c r="AQ112" s="283" t="s">
        <v>433</v>
      </c>
      <c r="AR112" s="284"/>
      <c r="AS112" s="284"/>
      <c r="AT112" s="323"/>
      <c r="AU112" s="283" t="s">
        <v>434</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393</v>
      </c>
      <c r="AF115" s="420"/>
      <c r="AG115" s="420"/>
      <c r="AH115" s="421"/>
      <c r="AI115" s="419" t="s">
        <v>391</v>
      </c>
      <c r="AJ115" s="420"/>
      <c r="AK115" s="420"/>
      <c r="AL115" s="421"/>
      <c r="AM115" s="419" t="s">
        <v>420</v>
      </c>
      <c r="AN115" s="420"/>
      <c r="AO115" s="420"/>
      <c r="AP115" s="421"/>
      <c r="AQ115" s="592" t="s">
        <v>435</v>
      </c>
      <c r="AR115" s="593"/>
      <c r="AS115" s="593"/>
      <c r="AT115" s="593"/>
      <c r="AU115" s="593"/>
      <c r="AV115" s="593"/>
      <c r="AW115" s="593"/>
      <c r="AX115" s="594"/>
    </row>
    <row r="116" spans="1:50" ht="23.25" customHeight="1" x14ac:dyDescent="0.15">
      <c r="A116" s="443"/>
      <c r="B116" s="444"/>
      <c r="C116" s="444"/>
      <c r="D116" s="444"/>
      <c r="E116" s="444"/>
      <c r="F116" s="445"/>
      <c r="G116" s="394" t="s">
        <v>585</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582</v>
      </c>
      <c r="AC116" s="467"/>
      <c r="AD116" s="468"/>
      <c r="AE116" s="422">
        <v>4.4000000000000004</v>
      </c>
      <c r="AF116" s="422"/>
      <c r="AG116" s="422"/>
      <c r="AH116" s="422"/>
      <c r="AI116" s="422">
        <v>2.5</v>
      </c>
      <c r="AJ116" s="422"/>
      <c r="AK116" s="422"/>
      <c r="AL116" s="422"/>
      <c r="AM116" s="422">
        <v>2.2000000000000002</v>
      </c>
      <c r="AN116" s="422"/>
      <c r="AO116" s="422"/>
      <c r="AP116" s="422"/>
      <c r="AQ116" s="217" t="s">
        <v>578</v>
      </c>
      <c r="AR116" s="218"/>
      <c r="AS116" s="218"/>
      <c r="AT116" s="218"/>
      <c r="AU116" s="218"/>
      <c r="AV116" s="218"/>
      <c r="AW116" s="218"/>
      <c r="AX116" s="220"/>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616</v>
      </c>
      <c r="AC117" s="477"/>
      <c r="AD117" s="478"/>
      <c r="AE117" s="555" t="s">
        <v>583</v>
      </c>
      <c r="AF117" s="555"/>
      <c r="AG117" s="555"/>
      <c r="AH117" s="555"/>
      <c r="AI117" s="555" t="s">
        <v>584</v>
      </c>
      <c r="AJ117" s="555"/>
      <c r="AK117" s="555"/>
      <c r="AL117" s="555"/>
      <c r="AM117" s="555" t="s">
        <v>615</v>
      </c>
      <c r="AN117" s="555"/>
      <c r="AO117" s="555"/>
      <c r="AP117" s="555"/>
      <c r="AQ117" s="555" t="s">
        <v>562</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393</v>
      </c>
      <c r="AF118" s="420"/>
      <c r="AG118" s="420"/>
      <c r="AH118" s="421"/>
      <c r="AI118" s="419" t="s">
        <v>391</v>
      </c>
      <c r="AJ118" s="420"/>
      <c r="AK118" s="420"/>
      <c r="AL118" s="421"/>
      <c r="AM118" s="419" t="s">
        <v>420</v>
      </c>
      <c r="AN118" s="420"/>
      <c r="AO118" s="420"/>
      <c r="AP118" s="421"/>
      <c r="AQ118" s="592" t="s">
        <v>435</v>
      </c>
      <c r="AR118" s="593"/>
      <c r="AS118" s="593"/>
      <c r="AT118" s="593"/>
      <c r="AU118" s="593"/>
      <c r="AV118" s="593"/>
      <c r="AW118" s="593"/>
      <c r="AX118" s="594"/>
    </row>
    <row r="119" spans="1:50" ht="23.25" hidden="1" customHeight="1" x14ac:dyDescent="0.15">
      <c r="A119" s="443"/>
      <c r="B119" s="444"/>
      <c r="C119" s="444"/>
      <c r="D119" s="444"/>
      <c r="E119" s="444"/>
      <c r="F119" s="445"/>
      <c r="G119" s="394" t="s">
        <v>359</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393</v>
      </c>
      <c r="AF121" s="420"/>
      <c r="AG121" s="420"/>
      <c r="AH121" s="421"/>
      <c r="AI121" s="419" t="s">
        <v>391</v>
      </c>
      <c r="AJ121" s="420"/>
      <c r="AK121" s="420"/>
      <c r="AL121" s="421"/>
      <c r="AM121" s="419" t="s">
        <v>420</v>
      </c>
      <c r="AN121" s="420"/>
      <c r="AO121" s="420"/>
      <c r="AP121" s="421"/>
      <c r="AQ121" s="592" t="s">
        <v>435</v>
      </c>
      <c r="AR121" s="593"/>
      <c r="AS121" s="593"/>
      <c r="AT121" s="593"/>
      <c r="AU121" s="593"/>
      <c r="AV121" s="593"/>
      <c r="AW121" s="593"/>
      <c r="AX121" s="594"/>
    </row>
    <row r="122" spans="1:50" ht="23.25" hidden="1" customHeight="1" x14ac:dyDescent="0.15">
      <c r="A122" s="443"/>
      <c r="B122" s="444"/>
      <c r="C122" s="444"/>
      <c r="D122" s="444"/>
      <c r="E122" s="444"/>
      <c r="F122" s="445"/>
      <c r="G122" s="394" t="s">
        <v>360</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361</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393</v>
      </c>
      <c r="AF124" s="420"/>
      <c r="AG124" s="420"/>
      <c r="AH124" s="421"/>
      <c r="AI124" s="419" t="s">
        <v>391</v>
      </c>
      <c r="AJ124" s="420"/>
      <c r="AK124" s="420"/>
      <c r="AL124" s="421"/>
      <c r="AM124" s="419" t="s">
        <v>420</v>
      </c>
      <c r="AN124" s="420"/>
      <c r="AO124" s="420"/>
      <c r="AP124" s="421"/>
      <c r="AQ124" s="592" t="s">
        <v>435</v>
      </c>
      <c r="AR124" s="593"/>
      <c r="AS124" s="593"/>
      <c r="AT124" s="593"/>
      <c r="AU124" s="593"/>
      <c r="AV124" s="593"/>
      <c r="AW124" s="593"/>
      <c r="AX124" s="594"/>
    </row>
    <row r="125" spans="1:50" ht="23.25" hidden="1" customHeight="1" x14ac:dyDescent="0.15">
      <c r="A125" s="443"/>
      <c r="B125" s="444"/>
      <c r="C125" s="444"/>
      <c r="D125" s="444"/>
      <c r="E125" s="444"/>
      <c r="F125" s="445"/>
      <c r="G125" s="394" t="s">
        <v>360</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19" t="s">
        <v>393</v>
      </c>
      <c r="AF127" s="420"/>
      <c r="AG127" s="420"/>
      <c r="AH127" s="421"/>
      <c r="AI127" s="419" t="s">
        <v>391</v>
      </c>
      <c r="AJ127" s="420"/>
      <c r="AK127" s="420"/>
      <c r="AL127" s="421"/>
      <c r="AM127" s="419" t="s">
        <v>420</v>
      </c>
      <c r="AN127" s="420"/>
      <c r="AO127" s="420"/>
      <c r="AP127" s="421"/>
      <c r="AQ127" s="592" t="s">
        <v>435</v>
      </c>
      <c r="AR127" s="593"/>
      <c r="AS127" s="593"/>
      <c r="AT127" s="593"/>
      <c r="AU127" s="593"/>
      <c r="AV127" s="593"/>
      <c r="AW127" s="593"/>
      <c r="AX127" s="594"/>
    </row>
    <row r="128" spans="1:50" ht="23.25" hidden="1" customHeight="1" x14ac:dyDescent="0.15">
      <c r="A128" s="443"/>
      <c r="B128" s="444"/>
      <c r="C128" s="444"/>
      <c r="D128" s="444"/>
      <c r="E128" s="444"/>
      <c r="F128" s="445"/>
      <c r="G128" s="394" t="s">
        <v>360</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408</v>
      </c>
      <c r="B130" s="185"/>
      <c r="C130" s="184" t="s">
        <v>239</v>
      </c>
      <c r="D130" s="185"/>
      <c r="E130" s="169" t="s">
        <v>268</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393</v>
      </c>
      <c r="AF132" s="155"/>
      <c r="AG132" s="155"/>
      <c r="AH132" s="155"/>
      <c r="AI132" s="155" t="s">
        <v>413</v>
      </c>
      <c r="AJ132" s="155"/>
      <c r="AK132" s="155"/>
      <c r="AL132" s="155"/>
      <c r="AM132" s="155" t="s">
        <v>420</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562</v>
      </c>
      <c r="AR133" s="199"/>
      <c r="AS133" s="133" t="s">
        <v>236</v>
      </c>
      <c r="AT133" s="134"/>
      <c r="AU133" s="200" t="s">
        <v>562</v>
      </c>
      <c r="AV133" s="200"/>
      <c r="AW133" s="133" t="s">
        <v>181</v>
      </c>
      <c r="AX133" s="195"/>
    </row>
    <row r="134" spans="1:50" ht="39.75" customHeight="1" x14ac:dyDescent="0.15">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577</v>
      </c>
      <c r="AC134" s="205"/>
      <c r="AD134" s="205"/>
      <c r="AE134" s="206" t="s">
        <v>562</v>
      </c>
      <c r="AF134" s="207"/>
      <c r="AG134" s="207"/>
      <c r="AH134" s="207"/>
      <c r="AI134" s="206" t="s">
        <v>562</v>
      </c>
      <c r="AJ134" s="207"/>
      <c r="AK134" s="207"/>
      <c r="AL134" s="207"/>
      <c r="AM134" s="206" t="s">
        <v>577</v>
      </c>
      <c r="AN134" s="207"/>
      <c r="AO134" s="207"/>
      <c r="AP134" s="207"/>
      <c r="AQ134" s="206" t="s">
        <v>562</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562</v>
      </c>
      <c r="AC135" s="213"/>
      <c r="AD135" s="213"/>
      <c r="AE135" s="206" t="s">
        <v>589</v>
      </c>
      <c r="AF135" s="207"/>
      <c r="AG135" s="207"/>
      <c r="AH135" s="207"/>
      <c r="AI135" s="206" t="s">
        <v>590</v>
      </c>
      <c r="AJ135" s="207"/>
      <c r="AK135" s="207"/>
      <c r="AL135" s="207"/>
      <c r="AM135" s="206" t="s">
        <v>571</v>
      </c>
      <c r="AN135" s="207"/>
      <c r="AO135" s="207"/>
      <c r="AP135" s="207"/>
      <c r="AQ135" s="206" t="s">
        <v>577</v>
      </c>
      <c r="AR135" s="207"/>
      <c r="AS135" s="207"/>
      <c r="AT135" s="207"/>
      <c r="AU135" s="206" t="s">
        <v>578</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393</v>
      </c>
      <c r="AF136" s="155"/>
      <c r="AG136" s="155"/>
      <c r="AH136" s="155"/>
      <c r="AI136" s="155" t="s">
        <v>391</v>
      </c>
      <c r="AJ136" s="155"/>
      <c r="AK136" s="155"/>
      <c r="AL136" s="155"/>
      <c r="AM136" s="155" t="s">
        <v>420</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393</v>
      </c>
      <c r="AF140" s="155"/>
      <c r="AG140" s="155"/>
      <c r="AH140" s="155"/>
      <c r="AI140" s="155" t="s">
        <v>391</v>
      </c>
      <c r="AJ140" s="155"/>
      <c r="AK140" s="155"/>
      <c r="AL140" s="155"/>
      <c r="AM140" s="155" t="s">
        <v>420</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393</v>
      </c>
      <c r="AF144" s="155"/>
      <c r="AG144" s="155"/>
      <c r="AH144" s="155"/>
      <c r="AI144" s="155" t="s">
        <v>391</v>
      </c>
      <c r="AJ144" s="155"/>
      <c r="AK144" s="155"/>
      <c r="AL144" s="155"/>
      <c r="AM144" s="155" t="s">
        <v>420</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393</v>
      </c>
      <c r="AF148" s="155"/>
      <c r="AG148" s="155"/>
      <c r="AH148" s="155"/>
      <c r="AI148" s="155" t="s">
        <v>391</v>
      </c>
      <c r="AJ148" s="155"/>
      <c r="AK148" s="155"/>
      <c r="AL148" s="155"/>
      <c r="AM148" s="155" t="s">
        <v>420</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335</v>
      </c>
      <c r="R152" s="130"/>
      <c r="S152" s="130"/>
      <c r="T152" s="130"/>
      <c r="U152" s="130"/>
      <c r="V152" s="130"/>
      <c r="W152" s="130"/>
      <c r="X152" s="130"/>
      <c r="Y152" s="130"/>
      <c r="Z152" s="130"/>
      <c r="AA152" s="130"/>
      <c r="AB152" s="129" t="s">
        <v>336</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335</v>
      </c>
      <c r="R159" s="130"/>
      <c r="S159" s="130"/>
      <c r="T159" s="130"/>
      <c r="U159" s="130"/>
      <c r="V159" s="130"/>
      <c r="W159" s="130"/>
      <c r="X159" s="130"/>
      <c r="Y159" s="130"/>
      <c r="Z159" s="130"/>
      <c r="AA159" s="130"/>
      <c r="AB159" s="129" t="s">
        <v>336</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335</v>
      </c>
      <c r="R166" s="130"/>
      <c r="S166" s="130"/>
      <c r="T166" s="130"/>
      <c r="U166" s="130"/>
      <c r="V166" s="130"/>
      <c r="W166" s="130"/>
      <c r="X166" s="130"/>
      <c r="Y166" s="130"/>
      <c r="Z166" s="130"/>
      <c r="AA166" s="130"/>
      <c r="AB166" s="129" t="s">
        <v>336</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335</v>
      </c>
      <c r="R173" s="130"/>
      <c r="S173" s="130"/>
      <c r="T173" s="130"/>
      <c r="U173" s="130"/>
      <c r="V173" s="130"/>
      <c r="W173" s="130"/>
      <c r="X173" s="130"/>
      <c r="Y173" s="130"/>
      <c r="Z173" s="130"/>
      <c r="AA173" s="130"/>
      <c r="AB173" s="129" t="s">
        <v>336</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335</v>
      </c>
      <c r="R180" s="130"/>
      <c r="S180" s="130"/>
      <c r="T180" s="130"/>
      <c r="U180" s="130"/>
      <c r="V180" s="130"/>
      <c r="W180" s="130"/>
      <c r="X180" s="130"/>
      <c r="Y180" s="130"/>
      <c r="Z180" s="130"/>
      <c r="AA180" s="130"/>
      <c r="AB180" s="129" t="s">
        <v>336</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393</v>
      </c>
      <c r="AF192" s="155"/>
      <c r="AG192" s="155"/>
      <c r="AH192" s="155"/>
      <c r="AI192" s="155" t="s">
        <v>391</v>
      </c>
      <c r="AJ192" s="155"/>
      <c r="AK192" s="155"/>
      <c r="AL192" s="155"/>
      <c r="AM192" s="155" t="s">
        <v>420</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393</v>
      </c>
      <c r="AF196" s="155"/>
      <c r="AG196" s="155"/>
      <c r="AH196" s="155"/>
      <c r="AI196" s="155" t="s">
        <v>391</v>
      </c>
      <c r="AJ196" s="155"/>
      <c r="AK196" s="155"/>
      <c r="AL196" s="155"/>
      <c r="AM196" s="155" t="s">
        <v>420</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393</v>
      </c>
      <c r="AF200" s="155"/>
      <c r="AG200" s="155"/>
      <c r="AH200" s="155"/>
      <c r="AI200" s="155" t="s">
        <v>391</v>
      </c>
      <c r="AJ200" s="155"/>
      <c r="AK200" s="155"/>
      <c r="AL200" s="155"/>
      <c r="AM200" s="155" t="s">
        <v>420</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393</v>
      </c>
      <c r="AF204" s="155"/>
      <c r="AG204" s="155"/>
      <c r="AH204" s="155"/>
      <c r="AI204" s="155" t="s">
        <v>391</v>
      </c>
      <c r="AJ204" s="155"/>
      <c r="AK204" s="155"/>
      <c r="AL204" s="155"/>
      <c r="AM204" s="155" t="s">
        <v>420</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393</v>
      </c>
      <c r="AF208" s="155"/>
      <c r="AG208" s="155"/>
      <c r="AH208" s="155"/>
      <c r="AI208" s="155" t="s">
        <v>391</v>
      </c>
      <c r="AJ208" s="155"/>
      <c r="AK208" s="155"/>
      <c r="AL208" s="155"/>
      <c r="AM208" s="155" t="s">
        <v>420</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335</v>
      </c>
      <c r="R212" s="130"/>
      <c r="S212" s="130"/>
      <c r="T212" s="130"/>
      <c r="U212" s="130"/>
      <c r="V212" s="130"/>
      <c r="W212" s="130"/>
      <c r="X212" s="130"/>
      <c r="Y212" s="130"/>
      <c r="Z212" s="130"/>
      <c r="AA212" s="130"/>
      <c r="AB212" s="129" t="s">
        <v>336</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335</v>
      </c>
      <c r="R219" s="130"/>
      <c r="S219" s="130"/>
      <c r="T219" s="130"/>
      <c r="U219" s="130"/>
      <c r="V219" s="130"/>
      <c r="W219" s="130"/>
      <c r="X219" s="130"/>
      <c r="Y219" s="130"/>
      <c r="Z219" s="130"/>
      <c r="AA219" s="130"/>
      <c r="AB219" s="129" t="s">
        <v>336</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335</v>
      </c>
      <c r="R226" s="130"/>
      <c r="S226" s="130"/>
      <c r="T226" s="130"/>
      <c r="U226" s="130"/>
      <c r="V226" s="130"/>
      <c r="W226" s="130"/>
      <c r="X226" s="130"/>
      <c r="Y226" s="130"/>
      <c r="Z226" s="130"/>
      <c r="AA226" s="130"/>
      <c r="AB226" s="129" t="s">
        <v>336</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335</v>
      </c>
      <c r="R233" s="130"/>
      <c r="S233" s="130"/>
      <c r="T233" s="130"/>
      <c r="U233" s="130"/>
      <c r="V233" s="130"/>
      <c r="W233" s="130"/>
      <c r="X233" s="130"/>
      <c r="Y233" s="130"/>
      <c r="Z233" s="130"/>
      <c r="AA233" s="130"/>
      <c r="AB233" s="129" t="s">
        <v>336</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335</v>
      </c>
      <c r="R240" s="130"/>
      <c r="S240" s="130"/>
      <c r="T240" s="130"/>
      <c r="U240" s="130"/>
      <c r="V240" s="130"/>
      <c r="W240" s="130"/>
      <c r="X240" s="130"/>
      <c r="Y240" s="130"/>
      <c r="Z240" s="130"/>
      <c r="AA240" s="130"/>
      <c r="AB240" s="129" t="s">
        <v>336</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393</v>
      </c>
      <c r="AF252" s="155"/>
      <c r="AG252" s="155"/>
      <c r="AH252" s="155"/>
      <c r="AI252" s="155" t="s">
        <v>391</v>
      </c>
      <c r="AJ252" s="155"/>
      <c r="AK252" s="155"/>
      <c r="AL252" s="155"/>
      <c r="AM252" s="155" t="s">
        <v>420</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393</v>
      </c>
      <c r="AF256" s="155"/>
      <c r="AG256" s="155"/>
      <c r="AH256" s="155"/>
      <c r="AI256" s="155" t="s">
        <v>391</v>
      </c>
      <c r="AJ256" s="155"/>
      <c r="AK256" s="155"/>
      <c r="AL256" s="155"/>
      <c r="AM256" s="155" t="s">
        <v>420</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393</v>
      </c>
      <c r="AF260" s="155"/>
      <c r="AG260" s="155"/>
      <c r="AH260" s="155"/>
      <c r="AI260" s="155" t="s">
        <v>391</v>
      </c>
      <c r="AJ260" s="155"/>
      <c r="AK260" s="155"/>
      <c r="AL260" s="155"/>
      <c r="AM260" s="155" t="s">
        <v>420</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393</v>
      </c>
      <c r="AF264" s="155"/>
      <c r="AG264" s="155"/>
      <c r="AH264" s="155"/>
      <c r="AI264" s="155" t="s">
        <v>391</v>
      </c>
      <c r="AJ264" s="155"/>
      <c r="AK264" s="155"/>
      <c r="AL264" s="155"/>
      <c r="AM264" s="155" t="s">
        <v>420</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393</v>
      </c>
      <c r="AF268" s="155"/>
      <c r="AG268" s="155"/>
      <c r="AH268" s="155"/>
      <c r="AI268" s="155" t="s">
        <v>391</v>
      </c>
      <c r="AJ268" s="155"/>
      <c r="AK268" s="155"/>
      <c r="AL268" s="155"/>
      <c r="AM268" s="155" t="s">
        <v>420</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335</v>
      </c>
      <c r="R272" s="130"/>
      <c r="S272" s="130"/>
      <c r="T272" s="130"/>
      <c r="U272" s="130"/>
      <c r="V272" s="130"/>
      <c r="W272" s="130"/>
      <c r="X272" s="130"/>
      <c r="Y272" s="130"/>
      <c r="Z272" s="130"/>
      <c r="AA272" s="130"/>
      <c r="AB272" s="129" t="s">
        <v>336</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335</v>
      </c>
      <c r="R279" s="130"/>
      <c r="S279" s="130"/>
      <c r="T279" s="130"/>
      <c r="U279" s="130"/>
      <c r="V279" s="130"/>
      <c r="W279" s="130"/>
      <c r="X279" s="130"/>
      <c r="Y279" s="130"/>
      <c r="Z279" s="130"/>
      <c r="AA279" s="130"/>
      <c r="AB279" s="129" t="s">
        <v>336</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335</v>
      </c>
      <c r="R286" s="130"/>
      <c r="S286" s="130"/>
      <c r="T286" s="130"/>
      <c r="U286" s="130"/>
      <c r="V286" s="130"/>
      <c r="W286" s="130"/>
      <c r="X286" s="130"/>
      <c r="Y286" s="130"/>
      <c r="Z286" s="130"/>
      <c r="AA286" s="130"/>
      <c r="AB286" s="129" t="s">
        <v>336</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335</v>
      </c>
      <c r="R293" s="130"/>
      <c r="S293" s="130"/>
      <c r="T293" s="130"/>
      <c r="U293" s="130"/>
      <c r="V293" s="130"/>
      <c r="W293" s="130"/>
      <c r="X293" s="130"/>
      <c r="Y293" s="130"/>
      <c r="Z293" s="130"/>
      <c r="AA293" s="130"/>
      <c r="AB293" s="129" t="s">
        <v>336</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335</v>
      </c>
      <c r="R300" s="130"/>
      <c r="S300" s="130"/>
      <c r="T300" s="130"/>
      <c r="U300" s="130"/>
      <c r="V300" s="130"/>
      <c r="W300" s="130"/>
      <c r="X300" s="130"/>
      <c r="Y300" s="130"/>
      <c r="Z300" s="130"/>
      <c r="AA300" s="130"/>
      <c r="AB300" s="129" t="s">
        <v>336</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393</v>
      </c>
      <c r="AF312" s="155"/>
      <c r="AG312" s="155"/>
      <c r="AH312" s="155"/>
      <c r="AI312" s="155" t="s">
        <v>391</v>
      </c>
      <c r="AJ312" s="155"/>
      <c r="AK312" s="155"/>
      <c r="AL312" s="155"/>
      <c r="AM312" s="155" t="s">
        <v>420</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393</v>
      </c>
      <c r="AF316" s="155"/>
      <c r="AG316" s="155"/>
      <c r="AH316" s="155"/>
      <c r="AI316" s="155" t="s">
        <v>391</v>
      </c>
      <c r="AJ316" s="155"/>
      <c r="AK316" s="155"/>
      <c r="AL316" s="155"/>
      <c r="AM316" s="155" t="s">
        <v>420</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393</v>
      </c>
      <c r="AF320" s="155"/>
      <c r="AG320" s="155"/>
      <c r="AH320" s="155"/>
      <c r="AI320" s="155" t="s">
        <v>391</v>
      </c>
      <c r="AJ320" s="155"/>
      <c r="AK320" s="155"/>
      <c r="AL320" s="155"/>
      <c r="AM320" s="155" t="s">
        <v>420</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393</v>
      </c>
      <c r="AF324" s="155"/>
      <c r="AG324" s="155"/>
      <c r="AH324" s="155"/>
      <c r="AI324" s="155" t="s">
        <v>391</v>
      </c>
      <c r="AJ324" s="155"/>
      <c r="AK324" s="155"/>
      <c r="AL324" s="155"/>
      <c r="AM324" s="155" t="s">
        <v>420</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393</v>
      </c>
      <c r="AF328" s="155"/>
      <c r="AG328" s="155"/>
      <c r="AH328" s="155"/>
      <c r="AI328" s="155" t="s">
        <v>391</v>
      </c>
      <c r="AJ328" s="155"/>
      <c r="AK328" s="155"/>
      <c r="AL328" s="155"/>
      <c r="AM328" s="155" t="s">
        <v>420</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335</v>
      </c>
      <c r="R332" s="130"/>
      <c r="S332" s="130"/>
      <c r="T332" s="130"/>
      <c r="U332" s="130"/>
      <c r="V332" s="130"/>
      <c r="W332" s="130"/>
      <c r="X332" s="130"/>
      <c r="Y332" s="130"/>
      <c r="Z332" s="130"/>
      <c r="AA332" s="130"/>
      <c r="AB332" s="129" t="s">
        <v>336</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335</v>
      </c>
      <c r="R339" s="130"/>
      <c r="S339" s="130"/>
      <c r="T339" s="130"/>
      <c r="U339" s="130"/>
      <c r="V339" s="130"/>
      <c r="W339" s="130"/>
      <c r="X339" s="130"/>
      <c r="Y339" s="130"/>
      <c r="Z339" s="130"/>
      <c r="AA339" s="130"/>
      <c r="AB339" s="129" t="s">
        <v>336</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335</v>
      </c>
      <c r="R346" s="130"/>
      <c r="S346" s="130"/>
      <c r="T346" s="130"/>
      <c r="U346" s="130"/>
      <c r="V346" s="130"/>
      <c r="W346" s="130"/>
      <c r="X346" s="130"/>
      <c r="Y346" s="130"/>
      <c r="Z346" s="130"/>
      <c r="AA346" s="130"/>
      <c r="AB346" s="129" t="s">
        <v>336</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335</v>
      </c>
      <c r="R353" s="130"/>
      <c r="S353" s="130"/>
      <c r="T353" s="130"/>
      <c r="U353" s="130"/>
      <c r="V353" s="130"/>
      <c r="W353" s="130"/>
      <c r="X353" s="130"/>
      <c r="Y353" s="130"/>
      <c r="Z353" s="130"/>
      <c r="AA353" s="130"/>
      <c r="AB353" s="129" t="s">
        <v>336</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335</v>
      </c>
      <c r="R360" s="130"/>
      <c r="S360" s="130"/>
      <c r="T360" s="130"/>
      <c r="U360" s="130"/>
      <c r="V360" s="130"/>
      <c r="W360" s="130"/>
      <c r="X360" s="130"/>
      <c r="Y360" s="130"/>
      <c r="Z360" s="130"/>
      <c r="AA360" s="130"/>
      <c r="AB360" s="129" t="s">
        <v>336</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393</v>
      </c>
      <c r="AF372" s="155"/>
      <c r="AG372" s="155"/>
      <c r="AH372" s="155"/>
      <c r="AI372" s="155" t="s">
        <v>391</v>
      </c>
      <c r="AJ372" s="155"/>
      <c r="AK372" s="155"/>
      <c r="AL372" s="155"/>
      <c r="AM372" s="155" t="s">
        <v>420</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393</v>
      </c>
      <c r="AF376" s="155"/>
      <c r="AG376" s="155"/>
      <c r="AH376" s="155"/>
      <c r="AI376" s="155" t="s">
        <v>391</v>
      </c>
      <c r="AJ376" s="155"/>
      <c r="AK376" s="155"/>
      <c r="AL376" s="155"/>
      <c r="AM376" s="155" t="s">
        <v>420</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393</v>
      </c>
      <c r="AF380" s="155"/>
      <c r="AG380" s="155"/>
      <c r="AH380" s="155"/>
      <c r="AI380" s="155" t="s">
        <v>391</v>
      </c>
      <c r="AJ380" s="155"/>
      <c r="AK380" s="155"/>
      <c r="AL380" s="155"/>
      <c r="AM380" s="155" t="s">
        <v>420</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393</v>
      </c>
      <c r="AF384" s="155"/>
      <c r="AG384" s="155"/>
      <c r="AH384" s="155"/>
      <c r="AI384" s="155" t="s">
        <v>391</v>
      </c>
      <c r="AJ384" s="155"/>
      <c r="AK384" s="155"/>
      <c r="AL384" s="155"/>
      <c r="AM384" s="155" t="s">
        <v>420</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393</v>
      </c>
      <c r="AF388" s="155"/>
      <c r="AG388" s="155"/>
      <c r="AH388" s="155"/>
      <c r="AI388" s="155" t="s">
        <v>391</v>
      </c>
      <c r="AJ388" s="155"/>
      <c r="AK388" s="155"/>
      <c r="AL388" s="155"/>
      <c r="AM388" s="155" t="s">
        <v>420</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335</v>
      </c>
      <c r="R392" s="130"/>
      <c r="S392" s="130"/>
      <c r="T392" s="130"/>
      <c r="U392" s="130"/>
      <c r="V392" s="130"/>
      <c r="W392" s="130"/>
      <c r="X392" s="130"/>
      <c r="Y392" s="130"/>
      <c r="Z392" s="130"/>
      <c r="AA392" s="130"/>
      <c r="AB392" s="129" t="s">
        <v>336</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335</v>
      </c>
      <c r="R399" s="130"/>
      <c r="S399" s="130"/>
      <c r="T399" s="130"/>
      <c r="U399" s="130"/>
      <c r="V399" s="130"/>
      <c r="W399" s="130"/>
      <c r="X399" s="130"/>
      <c r="Y399" s="130"/>
      <c r="Z399" s="130"/>
      <c r="AA399" s="130"/>
      <c r="AB399" s="129" t="s">
        <v>336</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335</v>
      </c>
      <c r="R406" s="130"/>
      <c r="S406" s="130"/>
      <c r="T406" s="130"/>
      <c r="U406" s="130"/>
      <c r="V406" s="130"/>
      <c r="W406" s="130"/>
      <c r="X406" s="130"/>
      <c r="Y406" s="130"/>
      <c r="Z406" s="130"/>
      <c r="AA406" s="130"/>
      <c r="AB406" s="129" t="s">
        <v>336</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335</v>
      </c>
      <c r="R413" s="130"/>
      <c r="S413" s="130"/>
      <c r="T413" s="130"/>
      <c r="U413" s="130"/>
      <c r="V413" s="130"/>
      <c r="W413" s="130"/>
      <c r="X413" s="130"/>
      <c r="Y413" s="130"/>
      <c r="Z413" s="130"/>
      <c r="AA413" s="130"/>
      <c r="AB413" s="129" t="s">
        <v>336</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335</v>
      </c>
      <c r="R420" s="130"/>
      <c r="S420" s="130"/>
      <c r="T420" s="130"/>
      <c r="U420" s="130"/>
      <c r="V420" s="130"/>
      <c r="W420" s="130"/>
      <c r="X420" s="130"/>
      <c r="Y420" s="130"/>
      <c r="Z420" s="130"/>
      <c r="AA420" s="130"/>
      <c r="AB420" s="129" t="s">
        <v>336</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423</v>
      </c>
      <c r="D430" s="932"/>
      <c r="E430" s="174" t="s">
        <v>401</v>
      </c>
      <c r="F430" s="899"/>
      <c r="G430" s="900" t="s">
        <v>255</v>
      </c>
      <c r="H430" s="123"/>
      <c r="I430" s="123"/>
      <c r="J430" s="901" t="s">
        <v>592</v>
      </c>
      <c r="K430" s="902"/>
      <c r="L430" s="902"/>
      <c r="M430" s="902"/>
      <c r="N430" s="902"/>
      <c r="O430" s="902"/>
      <c r="P430" s="902"/>
      <c r="Q430" s="902"/>
      <c r="R430" s="902"/>
      <c r="S430" s="902"/>
      <c r="T430" s="903"/>
      <c r="U430" s="589" t="s">
        <v>571</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414</v>
      </c>
      <c r="AJ431" s="340"/>
      <c r="AK431" s="340"/>
      <c r="AL431" s="159"/>
      <c r="AM431" s="340" t="s">
        <v>427</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562</v>
      </c>
      <c r="AF432" s="200"/>
      <c r="AG432" s="133" t="s">
        <v>236</v>
      </c>
      <c r="AH432" s="134"/>
      <c r="AI432" s="156"/>
      <c r="AJ432" s="156"/>
      <c r="AK432" s="156"/>
      <c r="AL432" s="154"/>
      <c r="AM432" s="156"/>
      <c r="AN432" s="156"/>
      <c r="AO432" s="156"/>
      <c r="AP432" s="154"/>
      <c r="AQ432" s="591" t="s">
        <v>589</v>
      </c>
      <c r="AR432" s="200"/>
      <c r="AS432" s="133" t="s">
        <v>236</v>
      </c>
      <c r="AT432" s="134"/>
      <c r="AU432" s="200" t="s">
        <v>593</v>
      </c>
      <c r="AV432" s="200"/>
      <c r="AW432" s="133" t="s">
        <v>181</v>
      </c>
      <c r="AX432" s="195"/>
    </row>
    <row r="433" spans="1:50" ht="23.25" customHeight="1" x14ac:dyDescent="0.15">
      <c r="A433" s="189"/>
      <c r="B433" s="186"/>
      <c r="C433" s="180"/>
      <c r="D433" s="186"/>
      <c r="E433" s="343"/>
      <c r="F433" s="344"/>
      <c r="G433" s="104" t="s">
        <v>592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562</v>
      </c>
      <c r="AC433" s="213"/>
      <c r="AD433" s="213"/>
      <c r="AE433" s="341" t="s">
        <v>592</v>
      </c>
      <c r="AF433" s="207"/>
      <c r="AG433" s="207"/>
      <c r="AH433" s="207"/>
      <c r="AI433" s="341" t="s">
        <v>578</v>
      </c>
      <c r="AJ433" s="207"/>
      <c r="AK433" s="207"/>
      <c r="AL433" s="207"/>
      <c r="AM433" s="341" t="s">
        <v>562</v>
      </c>
      <c r="AN433" s="207"/>
      <c r="AO433" s="207"/>
      <c r="AP433" s="342"/>
      <c r="AQ433" s="341" t="s">
        <v>593</v>
      </c>
      <c r="AR433" s="207"/>
      <c r="AS433" s="207"/>
      <c r="AT433" s="342"/>
      <c r="AU433" s="207" t="s">
        <v>562</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592</v>
      </c>
      <c r="AC434" s="205"/>
      <c r="AD434" s="205"/>
      <c r="AE434" s="341" t="s">
        <v>562</v>
      </c>
      <c r="AF434" s="207"/>
      <c r="AG434" s="207"/>
      <c r="AH434" s="342"/>
      <c r="AI434" s="341" t="s">
        <v>592</v>
      </c>
      <c r="AJ434" s="207"/>
      <c r="AK434" s="207"/>
      <c r="AL434" s="207"/>
      <c r="AM434" s="341" t="s">
        <v>578</v>
      </c>
      <c r="AN434" s="207"/>
      <c r="AO434" s="207"/>
      <c r="AP434" s="342"/>
      <c r="AQ434" s="341" t="s">
        <v>562</v>
      </c>
      <c r="AR434" s="207"/>
      <c r="AS434" s="207"/>
      <c r="AT434" s="342"/>
      <c r="AU434" s="207" t="s">
        <v>562</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562</v>
      </c>
      <c r="AF435" s="207"/>
      <c r="AG435" s="207"/>
      <c r="AH435" s="342"/>
      <c r="AI435" s="341" t="s">
        <v>578</v>
      </c>
      <c r="AJ435" s="207"/>
      <c r="AK435" s="207"/>
      <c r="AL435" s="207"/>
      <c r="AM435" s="341" t="s">
        <v>590</v>
      </c>
      <c r="AN435" s="207"/>
      <c r="AO435" s="207"/>
      <c r="AP435" s="342"/>
      <c r="AQ435" s="341" t="s">
        <v>562</v>
      </c>
      <c r="AR435" s="207"/>
      <c r="AS435" s="207"/>
      <c r="AT435" s="342"/>
      <c r="AU435" s="207" t="s">
        <v>562</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414</v>
      </c>
      <c r="AJ436" s="340"/>
      <c r="AK436" s="340"/>
      <c r="AL436" s="159"/>
      <c r="AM436" s="340" t="s">
        <v>427</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414</v>
      </c>
      <c r="AJ441" s="340"/>
      <c r="AK441" s="340"/>
      <c r="AL441" s="159"/>
      <c r="AM441" s="340" t="s">
        <v>427</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414</v>
      </c>
      <c r="AJ446" s="340"/>
      <c r="AK446" s="340"/>
      <c r="AL446" s="159"/>
      <c r="AM446" s="340" t="s">
        <v>427</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414</v>
      </c>
      <c r="AJ451" s="340"/>
      <c r="AK451" s="340"/>
      <c r="AL451" s="159"/>
      <c r="AM451" s="340" t="s">
        <v>427</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414</v>
      </c>
      <c r="AJ456" s="340"/>
      <c r="AK456" s="340"/>
      <c r="AL456" s="159"/>
      <c r="AM456" s="340" t="s">
        <v>427</v>
      </c>
      <c r="AN456" s="340"/>
      <c r="AO456" s="340"/>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1"/>
      <c r="AR457" s="200"/>
      <c r="AS457" s="133" t="s">
        <v>236</v>
      </c>
      <c r="AT457" s="134"/>
      <c r="AU457" s="200"/>
      <c r="AV457" s="200"/>
      <c r="AW457" s="133" t="s">
        <v>181</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414</v>
      </c>
      <c r="AJ461" s="340"/>
      <c r="AK461" s="340"/>
      <c r="AL461" s="159"/>
      <c r="AM461" s="340" t="s">
        <v>427</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414</v>
      </c>
      <c r="AJ466" s="340"/>
      <c r="AK466" s="340"/>
      <c r="AL466" s="159"/>
      <c r="AM466" s="340" t="s">
        <v>427</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414</v>
      </c>
      <c r="AJ471" s="340"/>
      <c r="AK471" s="340"/>
      <c r="AL471" s="159"/>
      <c r="AM471" s="340" t="s">
        <v>427</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414</v>
      </c>
      <c r="AJ476" s="340"/>
      <c r="AK476" s="340"/>
      <c r="AL476" s="159"/>
      <c r="AM476" s="340" t="s">
        <v>427</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405</v>
      </c>
      <c r="F484" s="175"/>
      <c r="G484" s="900" t="s">
        <v>255</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414</v>
      </c>
      <c r="AJ485" s="340"/>
      <c r="AK485" s="340"/>
      <c r="AL485" s="159"/>
      <c r="AM485" s="340" t="s">
        <v>427</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414</v>
      </c>
      <c r="AJ490" s="340"/>
      <c r="AK490" s="340"/>
      <c r="AL490" s="159"/>
      <c r="AM490" s="340" t="s">
        <v>427</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414</v>
      </c>
      <c r="AJ495" s="340"/>
      <c r="AK495" s="340"/>
      <c r="AL495" s="159"/>
      <c r="AM495" s="340" t="s">
        <v>427</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414</v>
      </c>
      <c r="AJ500" s="340"/>
      <c r="AK500" s="340"/>
      <c r="AL500" s="159"/>
      <c r="AM500" s="340" t="s">
        <v>427</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414</v>
      </c>
      <c r="AJ505" s="340"/>
      <c r="AK505" s="340"/>
      <c r="AL505" s="159"/>
      <c r="AM505" s="340" t="s">
        <v>427</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414</v>
      </c>
      <c r="AJ510" s="340"/>
      <c r="AK510" s="340"/>
      <c r="AL510" s="159"/>
      <c r="AM510" s="340" t="s">
        <v>427</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414</v>
      </c>
      <c r="AJ515" s="340"/>
      <c r="AK515" s="340"/>
      <c r="AL515" s="159"/>
      <c r="AM515" s="340" t="s">
        <v>427</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414</v>
      </c>
      <c r="AJ520" s="340"/>
      <c r="AK520" s="340"/>
      <c r="AL520" s="159"/>
      <c r="AM520" s="340" t="s">
        <v>427</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414</v>
      </c>
      <c r="AJ525" s="340"/>
      <c r="AK525" s="340"/>
      <c r="AL525" s="159"/>
      <c r="AM525" s="340" t="s">
        <v>427</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414</v>
      </c>
      <c r="AJ530" s="340"/>
      <c r="AK530" s="340"/>
      <c r="AL530" s="159"/>
      <c r="AM530" s="340" t="s">
        <v>427</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406</v>
      </c>
      <c r="F538" s="175"/>
      <c r="G538" s="900" t="s">
        <v>255</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414</v>
      </c>
      <c r="AJ539" s="340"/>
      <c r="AK539" s="340"/>
      <c r="AL539" s="159"/>
      <c r="AM539" s="340" t="s">
        <v>427</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414</v>
      </c>
      <c r="AJ544" s="340"/>
      <c r="AK544" s="340"/>
      <c r="AL544" s="159"/>
      <c r="AM544" s="340" t="s">
        <v>427</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414</v>
      </c>
      <c r="AJ549" s="340"/>
      <c r="AK549" s="340"/>
      <c r="AL549" s="159"/>
      <c r="AM549" s="340" t="s">
        <v>427</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414</v>
      </c>
      <c r="AJ554" s="340"/>
      <c r="AK554" s="340"/>
      <c r="AL554" s="159"/>
      <c r="AM554" s="340" t="s">
        <v>427</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414</v>
      </c>
      <c r="AJ559" s="340"/>
      <c r="AK559" s="340"/>
      <c r="AL559" s="159"/>
      <c r="AM559" s="340" t="s">
        <v>427</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414</v>
      </c>
      <c r="AJ564" s="340"/>
      <c r="AK564" s="340"/>
      <c r="AL564" s="159"/>
      <c r="AM564" s="340" t="s">
        <v>427</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414</v>
      </c>
      <c r="AJ569" s="340"/>
      <c r="AK569" s="340"/>
      <c r="AL569" s="159"/>
      <c r="AM569" s="340" t="s">
        <v>427</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414</v>
      </c>
      <c r="AJ574" s="340"/>
      <c r="AK574" s="340"/>
      <c r="AL574" s="159"/>
      <c r="AM574" s="340" t="s">
        <v>427</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414</v>
      </c>
      <c r="AJ579" s="340"/>
      <c r="AK579" s="340"/>
      <c r="AL579" s="159"/>
      <c r="AM579" s="340" t="s">
        <v>427</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414</v>
      </c>
      <c r="AJ584" s="340"/>
      <c r="AK584" s="340"/>
      <c r="AL584" s="159"/>
      <c r="AM584" s="340" t="s">
        <v>427</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405</v>
      </c>
      <c r="F592" s="175"/>
      <c r="G592" s="900" t="s">
        <v>255</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414</v>
      </c>
      <c r="AJ593" s="340"/>
      <c r="AK593" s="340"/>
      <c r="AL593" s="159"/>
      <c r="AM593" s="340" t="s">
        <v>427</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414</v>
      </c>
      <c r="AJ598" s="340"/>
      <c r="AK598" s="340"/>
      <c r="AL598" s="159"/>
      <c r="AM598" s="340" t="s">
        <v>427</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414</v>
      </c>
      <c r="AJ603" s="340"/>
      <c r="AK603" s="340"/>
      <c r="AL603" s="159"/>
      <c r="AM603" s="340" t="s">
        <v>427</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414</v>
      </c>
      <c r="AJ608" s="340"/>
      <c r="AK608" s="340"/>
      <c r="AL608" s="159"/>
      <c r="AM608" s="340" t="s">
        <v>427</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414</v>
      </c>
      <c r="AJ613" s="340"/>
      <c r="AK613" s="340"/>
      <c r="AL613" s="159"/>
      <c r="AM613" s="340" t="s">
        <v>427</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414</v>
      </c>
      <c r="AJ618" s="340"/>
      <c r="AK618" s="340"/>
      <c r="AL618" s="159"/>
      <c r="AM618" s="340" t="s">
        <v>427</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414</v>
      </c>
      <c r="AJ623" s="340"/>
      <c r="AK623" s="340"/>
      <c r="AL623" s="159"/>
      <c r="AM623" s="340" t="s">
        <v>427</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414</v>
      </c>
      <c r="AJ628" s="340"/>
      <c r="AK628" s="340"/>
      <c r="AL628" s="159"/>
      <c r="AM628" s="340" t="s">
        <v>427</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414</v>
      </c>
      <c r="AJ633" s="340"/>
      <c r="AK633" s="340"/>
      <c r="AL633" s="159"/>
      <c r="AM633" s="340" t="s">
        <v>427</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414</v>
      </c>
      <c r="AJ638" s="340"/>
      <c r="AK638" s="340"/>
      <c r="AL638" s="159"/>
      <c r="AM638" s="340" t="s">
        <v>427</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406</v>
      </c>
      <c r="F646" s="175"/>
      <c r="G646" s="900" t="s">
        <v>255</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414</v>
      </c>
      <c r="AJ647" s="340"/>
      <c r="AK647" s="340"/>
      <c r="AL647" s="159"/>
      <c r="AM647" s="340" t="s">
        <v>427</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414</v>
      </c>
      <c r="AJ652" s="340"/>
      <c r="AK652" s="340"/>
      <c r="AL652" s="159"/>
      <c r="AM652" s="340" t="s">
        <v>427</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414</v>
      </c>
      <c r="AJ657" s="340"/>
      <c r="AK657" s="340"/>
      <c r="AL657" s="159"/>
      <c r="AM657" s="340" t="s">
        <v>427</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414</v>
      </c>
      <c r="AJ662" s="340"/>
      <c r="AK662" s="340"/>
      <c r="AL662" s="159"/>
      <c r="AM662" s="340" t="s">
        <v>427</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414</v>
      </c>
      <c r="AJ667" s="340"/>
      <c r="AK667" s="340"/>
      <c r="AL667" s="159"/>
      <c r="AM667" s="340" t="s">
        <v>427</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414</v>
      </c>
      <c r="AJ672" s="340"/>
      <c r="AK672" s="340"/>
      <c r="AL672" s="159"/>
      <c r="AM672" s="340" t="s">
        <v>427</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414</v>
      </c>
      <c r="AJ677" s="340"/>
      <c r="AK677" s="340"/>
      <c r="AL677" s="159"/>
      <c r="AM677" s="340" t="s">
        <v>427</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414</v>
      </c>
      <c r="AJ682" s="340"/>
      <c r="AK682" s="340"/>
      <c r="AL682" s="159"/>
      <c r="AM682" s="340" t="s">
        <v>427</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414</v>
      </c>
      <c r="AJ687" s="340"/>
      <c r="AK687" s="340"/>
      <c r="AL687" s="159"/>
      <c r="AM687" s="340" t="s">
        <v>427</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414</v>
      </c>
      <c r="AJ692" s="340"/>
      <c r="AK692" s="340"/>
      <c r="AL692" s="159"/>
      <c r="AM692" s="340" t="s">
        <v>427</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60.7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594</v>
      </c>
      <c r="AE702" s="347"/>
      <c r="AF702" s="347"/>
      <c r="AG702" s="386" t="s">
        <v>618</v>
      </c>
      <c r="AH702" s="387"/>
      <c r="AI702" s="387"/>
      <c r="AJ702" s="387"/>
      <c r="AK702" s="387"/>
      <c r="AL702" s="387"/>
      <c r="AM702" s="387"/>
      <c r="AN702" s="387"/>
      <c r="AO702" s="387"/>
      <c r="AP702" s="387"/>
      <c r="AQ702" s="387"/>
      <c r="AR702" s="387"/>
      <c r="AS702" s="387"/>
      <c r="AT702" s="387"/>
      <c r="AU702" s="387"/>
      <c r="AV702" s="387"/>
      <c r="AW702" s="387"/>
      <c r="AX702" s="388"/>
    </row>
    <row r="703" spans="1:50" ht="60.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7" t="s">
        <v>594</v>
      </c>
      <c r="AE703" s="328"/>
      <c r="AF703" s="328"/>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60.7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594</v>
      </c>
      <c r="AE704" s="784"/>
      <c r="AF704" s="784"/>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5.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594</v>
      </c>
      <c r="AE705" s="716"/>
      <c r="AF705" s="716"/>
      <c r="AG705" s="125" t="s">
        <v>647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595</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4"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627</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596</v>
      </c>
      <c r="AE708" s="606"/>
      <c r="AF708" s="606"/>
      <c r="AG708" s="743" t="s">
        <v>621</v>
      </c>
      <c r="AH708" s="744"/>
      <c r="AI708" s="744"/>
      <c r="AJ708" s="744"/>
      <c r="AK708" s="744"/>
      <c r="AL708" s="744"/>
      <c r="AM708" s="744"/>
      <c r="AN708" s="744"/>
      <c r="AO708" s="744"/>
      <c r="AP708" s="744"/>
      <c r="AQ708" s="744"/>
      <c r="AR708" s="744"/>
      <c r="AS708" s="744"/>
      <c r="AT708" s="744"/>
      <c r="AU708" s="744"/>
      <c r="AV708" s="744"/>
      <c r="AW708" s="744"/>
      <c r="AX708" s="745"/>
    </row>
    <row r="709" spans="1:50" ht="31.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594</v>
      </c>
      <c r="AE709" s="328"/>
      <c r="AF709" s="328"/>
      <c r="AG709" s="101" t="s">
        <v>624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596</v>
      </c>
      <c r="AE710" s="328"/>
      <c r="AF710" s="328"/>
      <c r="AG710" s="101" t="s">
        <v>622</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594</v>
      </c>
      <c r="AE711" s="328"/>
      <c r="AF711" s="328"/>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30" customHeight="1" x14ac:dyDescent="0.15">
      <c r="A712" s="643"/>
      <c r="B712" s="645"/>
      <c r="C712" s="392" t="s">
        <v>346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594</v>
      </c>
      <c r="AE712" s="784"/>
      <c r="AF712" s="784"/>
      <c r="AG712" s="811" t="s">
        <v>645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347</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7" t="s">
        <v>596</v>
      </c>
      <c r="AE713" s="328"/>
      <c r="AF713" s="664"/>
      <c r="AG713" s="101" t="s">
        <v>621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596</v>
      </c>
      <c r="AE714" s="809"/>
      <c r="AF714" s="810"/>
      <c r="AG714" s="737" t="s">
        <v>622</v>
      </c>
      <c r="AH714" s="738"/>
      <c r="AI714" s="738"/>
      <c r="AJ714" s="738"/>
      <c r="AK714" s="738"/>
      <c r="AL714" s="738"/>
      <c r="AM714" s="738"/>
      <c r="AN714" s="738"/>
      <c r="AO714" s="738"/>
      <c r="AP714" s="738"/>
      <c r="AQ714" s="738"/>
      <c r="AR714" s="738"/>
      <c r="AS714" s="738"/>
      <c r="AT714" s="738"/>
      <c r="AU714" s="738"/>
      <c r="AV714" s="738"/>
      <c r="AW714" s="738"/>
      <c r="AX714" s="739"/>
    </row>
    <row r="715" spans="1:50" ht="46.5"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594</v>
      </c>
      <c r="AE715" s="606"/>
      <c r="AF715" s="657"/>
      <c r="AG715" s="743" t="s">
        <v>646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596</v>
      </c>
      <c r="AE716" s="628"/>
      <c r="AF716" s="628"/>
      <c r="AG716" s="101" t="s">
        <v>623</v>
      </c>
      <c r="AH716" s="102"/>
      <c r="AI716" s="102"/>
      <c r="AJ716" s="102"/>
      <c r="AK716" s="102"/>
      <c r="AL716" s="102"/>
      <c r="AM716" s="102"/>
      <c r="AN716" s="102"/>
      <c r="AO716" s="102"/>
      <c r="AP716" s="102"/>
      <c r="AQ716" s="102"/>
      <c r="AR716" s="102"/>
      <c r="AS716" s="102"/>
      <c r="AT716" s="102"/>
      <c r="AU716" s="102"/>
      <c r="AV716" s="102"/>
      <c r="AW716" s="102"/>
      <c r="AX716" s="103"/>
    </row>
    <row r="717" spans="1:50" ht="43.5"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594</v>
      </c>
      <c r="AE717" s="328"/>
      <c r="AF717" s="328"/>
      <c r="AG717" s="101" t="s">
        <v>646</v>
      </c>
      <c r="AH717" s="102"/>
      <c r="AI717" s="102"/>
      <c r="AJ717" s="102"/>
      <c r="AK717" s="102"/>
      <c r="AL717" s="102"/>
      <c r="AM717" s="102"/>
      <c r="AN717" s="102"/>
      <c r="AO717" s="102"/>
      <c r="AP717" s="102"/>
      <c r="AQ717" s="102"/>
      <c r="AR717" s="102"/>
      <c r="AS717" s="102"/>
      <c r="AT717" s="102"/>
      <c r="AU717" s="102"/>
      <c r="AV717" s="102"/>
      <c r="AW717" s="102"/>
      <c r="AX717" s="103"/>
    </row>
    <row r="718" spans="1:50" ht="31.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594</v>
      </c>
      <c r="AE718" s="328"/>
      <c r="AF718" s="328"/>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596</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8" t="s">
        <v>648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0.25" customHeight="1" thickBot="1" x14ac:dyDescent="0.2">
      <c r="A727" s="804"/>
      <c r="B727" s="805"/>
      <c r="C727" s="749" t="s">
        <v>57</v>
      </c>
      <c r="D727" s="750"/>
      <c r="E727" s="750"/>
      <c r="F727" s="751"/>
      <c r="G727" s="576" t="s">
        <v>649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4.5" customHeight="1" thickBot="1" x14ac:dyDescent="0.2">
      <c r="A729" s="635" t="s">
        <v>643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9.75" customHeight="1" thickBot="1" x14ac:dyDescent="0.2">
      <c r="A731" s="800" t="s">
        <v>137</v>
      </c>
      <c r="B731" s="801"/>
      <c r="C731" s="801"/>
      <c r="D731" s="801"/>
      <c r="E731" s="802"/>
      <c r="F731" s="730" t="s">
        <v>650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3.75" customHeight="1" thickBot="1" x14ac:dyDescent="0.2">
      <c r="A733" s="674" t="s">
        <v>386</v>
      </c>
      <c r="B733" s="675"/>
      <c r="C733" s="675"/>
      <c r="D733" s="675"/>
      <c r="E733" s="676"/>
      <c r="F733" s="638" t="s">
        <v>652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0"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404</v>
      </c>
      <c r="B737" s="210"/>
      <c r="C737" s="210"/>
      <c r="D737" s="211"/>
      <c r="E737" s="990" t="s">
        <v>597</v>
      </c>
      <c r="F737" s="990"/>
      <c r="G737" s="990"/>
      <c r="H737" s="990"/>
      <c r="I737" s="990"/>
      <c r="J737" s="990"/>
      <c r="K737" s="990"/>
      <c r="L737" s="990"/>
      <c r="M737" s="990"/>
      <c r="N737" s="366" t="s">
        <v>399</v>
      </c>
      <c r="O737" s="366"/>
      <c r="P737" s="366"/>
      <c r="Q737" s="366"/>
      <c r="R737" s="990" t="s">
        <v>598</v>
      </c>
      <c r="S737" s="990"/>
      <c r="T737" s="990"/>
      <c r="U737" s="990"/>
      <c r="V737" s="990"/>
      <c r="W737" s="990"/>
      <c r="X737" s="990"/>
      <c r="Y737" s="990"/>
      <c r="Z737" s="990"/>
      <c r="AA737" s="366" t="s">
        <v>398</v>
      </c>
      <c r="AB737" s="366"/>
      <c r="AC737" s="366"/>
      <c r="AD737" s="366"/>
      <c r="AE737" s="990" t="s">
        <v>599</v>
      </c>
      <c r="AF737" s="990"/>
      <c r="AG737" s="990"/>
      <c r="AH737" s="990"/>
      <c r="AI737" s="990"/>
      <c r="AJ737" s="990"/>
      <c r="AK737" s="990"/>
      <c r="AL737" s="990"/>
      <c r="AM737" s="990"/>
      <c r="AN737" s="366" t="s">
        <v>397</v>
      </c>
      <c r="AO737" s="366"/>
      <c r="AP737" s="366"/>
      <c r="AQ737" s="366"/>
      <c r="AR737" s="996" t="s">
        <v>600</v>
      </c>
      <c r="AS737" s="997"/>
      <c r="AT737" s="997"/>
      <c r="AU737" s="997"/>
      <c r="AV737" s="997"/>
      <c r="AW737" s="997"/>
      <c r="AX737" s="998"/>
      <c r="AY737" s="88"/>
      <c r="AZ737" s="88"/>
    </row>
    <row r="738" spans="1:52" ht="24.75" customHeight="1" x14ac:dyDescent="0.15">
      <c r="A738" s="989" t="s">
        <v>396</v>
      </c>
      <c r="B738" s="210"/>
      <c r="C738" s="210"/>
      <c r="D738" s="211"/>
      <c r="E738" s="990" t="s">
        <v>601</v>
      </c>
      <c r="F738" s="990"/>
      <c r="G738" s="990"/>
      <c r="H738" s="990"/>
      <c r="I738" s="990"/>
      <c r="J738" s="990"/>
      <c r="K738" s="990"/>
      <c r="L738" s="990"/>
      <c r="M738" s="990"/>
      <c r="N738" s="366" t="s">
        <v>395</v>
      </c>
      <c r="O738" s="366"/>
      <c r="P738" s="366"/>
      <c r="Q738" s="366"/>
      <c r="R738" s="990" t="s">
        <v>602</v>
      </c>
      <c r="S738" s="990"/>
      <c r="T738" s="990"/>
      <c r="U738" s="990"/>
      <c r="V738" s="990"/>
      <c r="W738" s="990"/>
      <c r="X738" s="990"/>
      <c r="Y738" s="990"/>
      <c r="Z738" s="990"/>
      <c r="AA738" s="366" t="s">
        <v>394</v>
      </c>
      <c r="AB738" s="366"/>
      <c r="AC738" s="366"/>
      <c r="AD738" s="366"/>
      <c r="AE738" s="990" t="s">
        <v>603</v>
      </c>
      <c r="AF738" s="990"/>
      <c r="AG738" s="990"/>
      <c r="AH738" s="990"/>
      <c r="AI738" s="990"/>
      <c r="AJ738" s="990"/>
      <c r="AK738" s="990"/>
      <c r="AL738" s="990"/>
      <c r="AM738" s="990"/>
      <c r="AN738" s="366" t="s">
        <v>393</v>
      </c>
      <c r="AO738" s="366"/>
      <c r="AP738" s="366"/>
      <c r="AQ738" s="366"/>
      <c r="AR738" s="996" t="s">
        <v>604</v>
      </c>
      <c r="AS738" s="997"/>
      <c r="AT738" s="997"/>
      <c r="AU738" s="997"/>
      <c r="AV738" s="997"/>
      <c r="AW738" s="997"/>
      <c r="AX738" s="998"/>
    </row>
    <row r="739" spans="1:52" ht="24.75" customHeight="1" x14ac:dyDescent="0.15">
      <c r="A739" s="989" t="s">
        <v>392</v>
      </c>
      <c r="B739" s="210"/>
      <c r="C739" s="210"/>
      <c r="D739" s="211"/>
      <c r="E739" s="990" t="s">
        <v>605</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416</v>
      </c>
      <c r="B740" s="972"/>
      <c r="C740" s="972"/>
      <c r="D740" s="973"/>
      <c r="E740" s="974" t="s">
        <v>558</v>
      </c>
      <c r="F740" s="975"/>
      <c r="G740" s="975"/>
      <c r="H740" s="92" t="str">
        <f>IF(E740="", "", "(")</f>
        <v>(</v>
      </c>
      <c r="I740" s="975"/>
      <c r="J740" s="975"/>
      <c r="K740" s="92" t="str">
        <f>IF(OR(I740="　", I740=""), "", "-")</f>
        <v/>
      </c>
      <c r="L740" s="976">
        <v>297</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385</v>
      </c>
      <c r="B741" s="616"/>
      <c r="C741" s="616"/>
      <c r="D741" s="616"/>
      <c r="E741" s="616"/>
      <c r="F741" s="617"/>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5.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5.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5.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100"/>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5.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5.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5.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5.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5.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5.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5.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5.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5.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5.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5.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5.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5.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5.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5.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5.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5.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5.5"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5.5"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5.5"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5.5" customHeight="1" thickBot="1" x14ac:dyDescent="0.2">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5.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5.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5.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5.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5.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5.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5.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5.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5.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5.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5.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5.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387</v>
      </c>
      <c r="B780" s="630"/>
      <c r="C780" s="630"/>
      <c r="D780" s="630"/>
      <c r="E780" s="630"/>
      <c r="F780" s="631"/>
      <c r="G780" s="596" t="s">
        <v>636</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637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628</v>
      </c>
      <c r="H782" s="672"/>
      <c r="I782" s="672"/>
      <c r="J782" s="672"/>
      <c r="K782" s="673"/>
      <c r="L782" s="665" t="s">
        <v>630</v>
      </c>
      <c r="M782" s="666"/>
      <c r="N782" s="666"/>
      <c r="O782" s="666"/>
      <c r="P782" s="666"/>
      <c r="Q782" s="666"/>
      <c r="R782" s="666"/>
      <c r="S782" s="666"/>
      <c r="T782" s="666"/>
      <c r="U782" s="666"/>
      <c r="V782" s="666"/>
      <c r="W782" s="666"/>
      <c r="X782" s="667"/>
      <c r="Y782" s="389">
        <v>0</v>
      </c>
      <c r="Z782" s="390"/>
      <c r="AA782" s="390"/>
      <c r="AB782" s="806"/>
      <c r="AC782" s="671" t="s">
        <v>629</v>
      </c>
      <c r="AD782" s="672"/>
      <c r="AE782" s="672"/>
      <c r="AF782" s="672"/>
      <c r="AG782" s="673"/>
      <c r="AH782" s="665" t="s">
        <v>635</v>
      </c>
      <c r="AI782" s="666"/>
      <c r="AJ782" s="666"/>
      <c r="AK782" s="666"/>
      <c r="AL782" s="666"/>
      <c r="AM782" s="666"/>
      <c r="AN782" s="666"/>
      <c r="AO782" s="666"/>
      <c r="AP782" s="666"/>
      <c r="AQ782" s="666"/>
      <c r="AR782" s="666"/>
      <c r="AS782" s="666"/>
      <c r="AT782" s="667"/>
      <c r="AU782" s="389">
        <v>67</v>
      </c>
      <c r="AV782" s="390"/>
      <c r="AW782" s="390"/>
      <c r="AX782" s="391"/>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0</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67</v>
      </c>
      <c r="AV792" s="833"/>
      <c r="AW792" s="833"/>
      <c r="AX792" s="835"/>
    </row>
    <row r="793" spans="1:50" ht="24.75" customHeight="1" x14ac:dyDescent="0.15">
      <c r="A793" s="632"/>
      <c r="B793" s="633"/>
      <c r="C793" s="633"/>
      <c r="D793" s="633"/>
      <c r="E793" s="633"/>
      <c r="F793" s="634"/>
      <c r="G793" s="596" t="s">
        <v>638</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639</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2"/>
      <c r="B795" s="633"/>
      <c r="C795" s="633"/>
      <c r="D795" s="633"/>
      <c r="E795" s="633"/>
      <c r="F795" s="634"/>
      <c r="G795" s="671" t="s">
        <v>628</v>
      </c>
      <c r="H795" s="672"/>
      <c r="I795" s="672"/>
      <c r="J795" s="672"/>
      <c r="K795" s="673"/>
      <c r="L795" s="665" t="s">
        <v>634</v>
      </c>
      <c r="M795" s="666"/>
      <c r="N795" s="666"/>
      <c r="O795" s="666"/>
      <c r="P795" s="666"/>
      <c r="Q795" s="666"/>
      <c r="R795" s="666"/>
      <c r="S795" s="666"/>
      <c r="T795" s="666"/>
      <c r="U795" s="666"/>
      <c r="V795" s="666"/>
      <c r="W795" s="666"/>
      <c r="X795" s="667"/>
      <c r="Y795" s="389">
        <v>223</v>
      </c>
      <c r="Z795" s="390"/>
      <c r="AA795" s="390"/>
      <c r="AB795" s="806"/>
      <c r="AC795" s="671" t="s">
        <v>629</v>
      </c>
      <c r="AD795" s="672"/>
      <c r="AE795" s="672"/>
      <c r="AF795" s="672"/>
      <c r="AG795" s="673"/>
      <c r="AH795" s="665" t="s">
        <v>632</v>
      </c>
      <c r="AI795" s="666"/>
      <c r="AJ795" s="666"/>
      <c r="AK795" s="666"/>
      <c r="AL795" s="666"/>
      <c r="AM795" s="666"/>
      <c r="AN795" s="666"/>
      <c r="AO795" s="666"/>
      <c r="AP795" s="666"/>
      <c r="AQ795" s="666"/>
      <c r="AR795" s="666"/>
      <c r="AS795" s="666"/>
      <c r="AT795" s="667"/>
      <c r="AU795" s="389">
        <v>56</v>
      </c>
      <c r="AV795" s="390"/>
      <c r="AW795" s="390"/>
      <c r="AX795" s="391"/>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223</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56</v>
      </c>
      <c r="AV805" s="833"/>
      <c r="AW805" s="833"/>
      <c r="AX805" s="835"/>
    </row>
    <row r="806" spans="1:50" ht="24.75" customHeight="1" x14ac:dyDescent="0.15">
      <c r="A806" s="632"/>
      <c r="B806" s="633"/>
      <c r="C806" s="633"/>
      <c r="D806" s="633"/>
      <c r="E806" s="633"/>
      <c r="F806" s="634"/>
      <c r="G806" s="596" t="s">
        <v>640</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641</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customHeight="1" x14ac:dyDescent="0.15">
      <c r="A808" s="632"/>
      <c r="B808" s="633"/>
      <c r="C808" s="633"/>
      <c r="D808" s="633"/>
      <c r="E808" s="633"/>
      <c r="F808" s="634"/>
      <c r="G808" s="671" t="s">
        <v>628</v>
      </c>
      <c r="H808" s="672"/>
      <c r="I808" s="672"/>
      <c r="J808" s="672"/>
      <c r="K808" s="673"/>
      <c r="L808" s="665" t="s">
        <v>633</v>
      </c>
      <c r="M808" s="666"/>
      <c r="N808" s="666"/>
      <c r="O808" s="666"/>
      <c r="P808" s="666"/>
      <c r="Q808" s="666"/>
      <c r="R808" s="666"/>
      <c r="S808" s="666"/>
      <c r="T808" s="666"/>
      <c r="U808" s="666"/>
      <c r="V808" s="666"/>
      <c r="W808" s="666"/>
      <c r="X808" s="667"/>
      <c r="Y808" s="389">
        <v>81</v>
      </c>
      <c r="Z808" s="390"/>
      <c r="AA808" s="390"/>
      <c r="AB808" s="806"/>
      <c r="AC808" s="671" t="s">
        <v>629</v>
      </c>
      <c r="AD808" s="672"/>
      <c r="AE808" s="672"/>
      <c r="AF808" s="672"/>
      <c r="AG808" s="673"/>
      <c r="AH808" s="665" t="s">
        <v>631</v>
      </c>
      <c r="AI808" s="666"/>
      <c r="AJ808" s="666"/>
      <c r="AK808" s="666"/>
      <c r="AL808" s="666"/>
      <c r="AM808" s="666"/>
      <c r="AN808" s="666"/>
      <c r="AO808" s="666"/>
      <c r="AP808" s="666"/>
      <c r="AQ808" s="666"/>
      <c r="AR808" s="666"/>
      <c r="AS808" s="666"/>
      <c r="AT808" s="667"/>
      <c r="AU808" s="389">
        <v>73</v>
      </c>
      <c r="AV808" s="390"/>
      <c r="AW808" s="390"/>
      <c r="AX808" s="391"/>
    </row>
    <row r="809" spans="1:50"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customHeight="1" x14ac:dyDescent="0.15">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81</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73</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6"/>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9" t="s">
        <v>344</v>
      </c>
      <c r="AM832" s="280"/>
      <c r="AN832" s="280"/>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338</v>
      </c>
      <c r="AD837" s="149"/>
      <c r="AE837" s="149"/>
      <c r="AF837" s="149"/>
      <c r="AG837" s="149"/>
      <c r="AH837" s="368" t="s">
        <v>368</v>
      </c>
      <c r="AI837" s="365"/>
      <c r="AJ837" s="365"/>
      <c r="AK837" s="365"/>
      <c r="AL837" s="365" t="s">
        <v>21</v>
      </c>
      <c r="AM837" s="365"/>
      <c r="AN837" s="365"/>
      <c r="AO837" s="370"/>
      <c r="AP837" s="371" t="s">
        <v>301</v>
      </c>
      <c r="AQ837" s="371"/>
      <c r="AR837" s="371"/>
      <c r="AS837" s="371"/>
      <c r="AT837" s="371"/>
      <c r="AU837" s="371"/>
      <c r="AV837" s="371"/>
      <c r="AW837" s="371"/>
      <c r="AX837" s="371"/>
    </row>
    <row r="838" spans="1:50" ht="41.25" customHeight="1" x14ac:dyDescent="0.15">
      <c r="A838" s="377">
        <v>1</v>
      </c>
      <c r="B838" s="377">
        <v>1</v>
      </c>
      <c r="C838" s="362" t="s">
        <v>606</v>
      </c>
      <c r="D838" s="348"/>
      <c r="E838" s="348"/>
      <c r="F838" s="348"/>
      <c r="G838" s="348"/>
      <c r="H838" s="348"/>
      <c r="I838" s="348"/>
      <c r="J838" s="349">
        <v>8010401005011</v>
      </c>
      <c r="K838" s="350"/>
      <c r="L838" s="350"/>
      <c r="M838" s="350"/>
      <c r="N838" s="350"/>
      <c r="O838" s="350"/>
      <c r="P838" s="363" t="s">
        <v>607</v>
      </c>
      <c r="Q838" s="351"/>
      <c r="R838" s="351"/>
      <c r="S838" s="351"/>
      <c r="T838" s="351"/>
      <c r="U838" s="351"/>
      <c r="V838" s="351"/>
      <c r="W838" s="351"/>
      <c r="X838" s="351"/>
      <c r="Y838" s="352">
        <v>0</v>
      </c>
      <c r="Z838" s="353"/>
      <c r="AA838" s="353"/>
      <c r="AB838" s="354"/>
      <c r="AC838" s="364" t="s">
        <v>373</v>
      </c>
      <c r="AD838" s="372"/>
      <c r="AE838" s="372"/>
      <c r="AF838" s="372"/>
      <c r="AG838" s="372"/>
      <c r="AH838" s="373">
        <v>3</v>
      </c>
      <c r="AI838" s="374"/>
      <c r="AJ838" s="374"/>
      <c r="AK838" s="374"/>
      <c r="AL838" s="358">
        <v>30.4</v>
      </c>
      <c r="AM838" s="359"/>
      <c r="AN838" s="359"/>
      <c r="AO838" s="360"/>
      <c r="AP838" s="361" t="s">
        <v>566</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338</v>
      </c>
      <c r="AD870" s="149"/>
      <c r="AE870" s="149"/>
      <c r="AF870" s="149"/>
      <c r="AG870" s="149"/>
      <c r="AH870" s="368" t="s">
        <v>368</v>
      </c>
      <c r="AI870" s="365"/>
      <c r="AJ870" s="365"/>
      <c r="AK870" s="365"/>
      <c r="AL870" s="365" t="s">
        <v>21</v>
      </c>
      <c r="AM870" s="365"/>
      <c r="AN870" s="365"/>
      <c r="AO870" s="370"/>
      <c r="AP870" s="371" t="s">
        <v>301</v>
      </c>
      <c r="AQ870" s="371"/>
      <c r="AR870" s="371"/>
      <c r="AS870" s="371"/>
      <c r="AT870" s="371"/>
      <c r="AU870" s="371"/>
      <c r="AV870" s="371"/>
      <c r="AW870" s="371"/>
      <c r="AX870" s="371"/>
    </row>
    <row r="871" spans="1:50" ht="45" customHeight="1" x14ac:dyDescent="0.15">
      <c r="A871" s="377">
        <v>1</v>
      </c>
      <c r="B871" s="377">
        <v>1</v>
      </c>
      <c r="C871" s="362" t="s">
        <v>612</v>
      </c>
      <c r="D871" s="348"/>
      <c r="E871" s="348"/>
      <c r="F871" s="348"/>
      <c r="G871" s="348"/>
      <c r="H871" s="348"/>
      <c r="I871" s="348"/>
      <c r="J871" s="349">
        <v>7010401001556</v>
      </c>
      <c r="K871" s="350"/>
      <c r="L871" s="350"/>
      <c r="M871" s="350"/>
      <c r="N871" s="350"/>
      <c r="O871" s="350"/>
      <c r="P871" s="363" t="s">
        <v>642</v>
      </c>
      <c r="Q871" s="351"/>
      <c r="R871" s="351"/>
      <c r="S871" s="351"/>
      <c r="T871" s="351"/>
      <c r="U871" s="351"/>
      <c r="V871" s="351"/>
      <c r="W871" s="351"/>
      <c r="X871" s="351"/>
      <c r="Y871" s="352">
        <v>67</v>
      </c>
      <c r="Z871" s="353"/>
      <c r="AA871" s="353"/>
      <c r="AB871" s="354"/>
      <c r="AC871" s="364" t="s">
        <v>373</v>
      </c>
      <c r="AD871" s="372"/>
      <c r="AE871" s="372"/>
      <c r="AF871" s="372"/>
      <c r="AG871" s="372"/>
      <c r="AH871" s="373">
        <v>1</v>
      </c>
      <c r="AI871" s="374"/>
      <c r="AJ871" s="374"/>
      <c r="AK871" s="374"/>
      <c r="AL871" s="358">
        <v>100</v>
      </c>
      <c r="AM871" s="359"/>
      <c r="AN871" s="359"/>
      <c r="AO871" s="360"/>
      <c r="AP871" s="361" t="s">
        <v>566</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338</v>
      </c>
      <c r="AD903" s="149"/>
      <c r="AE903" s="149"/>
      <c r="AF903" s="149"/>
      <c r="AG903" s="149"/>
      <c r="AH903" s="368" t="s">
        <v>368</v>
      </c>
      <c r="AI903" s="365"/>
      <c r="AJ903" s="365"/>
      <c r="AK903" s="365"/>
      <c r="AL903" s="365" t="s">
        <v>21</v>
      </c>
      <c r="AM903" s="365"/>
      <c r="AN903" s="365"/>
      <c r="AO903" s="370"/>
      <c r="AP903" s="371" t="s">
        <v>301</v>
      </c>
      <c r="AQ903" s="371"/>
      <c r="AR903" s="371"/>
      <c r="AS903" s="371"/>
      <c r="AT903" s="371"/>
      <c r="AU903" s="371"/>
      <c r="AV903" s="371"/>
      <c r="AW903" s="371"/>
      <c r="AX903" s="371"/>
    </row>
    <row r="904" spans="1:50" ht="41.25" customHeight="1" x14ac:dyDescent="0.15">
      <c r="A904" s="377">
        <v>1</v>
      </c>
      <c r="B904" s="377">
        <v>1</v>
      </c>
      <c r="C904" s="362" t="s">
        <v>612</v>
      </c>
      <c r="D904" s="348"/>
      <c r="E904" s="348"/>
      <c r="F904" s="348"/>
      <c r="G904" s="348"/>
      <c r="H904" s="348"/>
      <c r="I904" s="348"/>
      <c r="J904" s="349">
        <v>7010401001556</v>
      </c>
      <c r="K904" s="350"/>
      <c r="L904" s="350"/>
      <c r="M904" s="350"/>
      <c r="N904" s="350"/>
      <c r="O904" s="350"/>
      <c r="P904" s="363" t="s">
        <v>634</v>
      </c>
      <c r="Q904" s="351"/>
      <c r="R904" s="351"/>
      <c r="S904" s="351"/>
      <c r="T904" s="351"/>
      <c r="U904" s="351"/>
      <c r="V904" s="351"/>
      <c r="W904" s="351"/>
      <c r="X904" s="351"/>
      <c r="Y904" s="352">
        <v>223</v>
      </c>
      <c r="Z904" s="353"/>
      <c r="AA904" s="353"/>
      <c r="AB904" s="354"/>
      <c r="AC904" s="364" t="s">
        <v>373</v>
      </c>
      <c r="AD904" s="372"/>
      <c r="AE904" s="372"/>
      <c r="AF904" s="372"/>
      <c r="AG904" s="372"/>
      <c r="AH904" s="373">
        <v>1</v>
      </c>
      <c r="AI904" s="374"/>
      <c r="AJ904" s="374"/>
      <c r="AK904" s="374"/>
      <c r="AL904" s="358">
        <v>100</v>
      </c>
      <c r="AM904" s="359"/>
      <c r="AN904" s="359"/>
      <c r="AO904" s="360"/>
      <c r="AP904" s="361" t="s">
        <v>562</v>
      </c>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338</v>
      </c>
      <c r="AD936" s="149"/>
      <c r="AE936" s="149"/>
      <c r="AF936" s="149"/>
      <c r="AG936" s="149"/>
      <c r="AH936" s="368" t="s">
        <v>368</v>
      </c>
      <c r="AI936" s="365"/>
      <c r="AJ936" s="365"/>
      <c r="AK936" s="365"/>
      <c r="AL936" s="365" t="s">
        <v>21</v>
      </c>
      <c r="AM936" s="365"/>
      <c r="AN936" s="365"/>
      <c r="AO936" s="370"/>
      <c r="AP936" s="371" t="s">
        <v>301</v>
      </c>
      <c r="AQ936" s="371"/>
      <c r="AR936" s="371"/>
      <c r="AS936" s="371"/>
      <c r="AT936" s="371"/>
      <c r="AU936" s="371"/>
      <c r="AV936" s="371"/>
      <c r="AW936" s="371"/>
      <c r="AX936" s="371"/>
    </row>
    <row r="937" spans="1:50" ht="38.25" customHeight="1" x14ac:dyDescent="0.15">
      <c r="A937" s="377">
        <v>1</v>
      </c>
      <c r="B937" s="377">
        <v>1</v>
      </c>
      <c r="C937" s="362" t="s">
        <v>612</v>
      </c>
      <c r="D937" s="348"/>
      <c r="E937" s="348"/>
      <c r="F937" s="348"/>
      <c r="G937" s="348"/>
      <c r="H937" s="348"/>
      <c r="I937" s="348"/>
      <c r="J937" s="349">
        <v>7010401001556</v>
      </c>
      <c r="K937" s="350"/>
      <c r="L937" s="350"/>
      <c r="M937" s="350"/>
      <c r="N937" s="350"/>
      <c r="O937" s="350"/>
      <c r="P937" s="363" t="s">
        <v>609</v>
      </c>
      <c r="Q937" s="351"/>
      <c r="R937" s="351"/>
      <c r="S937" s="351"/>
      <c r="T937" s="351"/>
      <c r="U937" s="351"/>
      <c r="V937" s="351"/>
      <c r="W937" s="351"/>
      <c r="X937" s="351"/>
      <c r="Y937" s="352">
        <v>56</v>
      </c>
      <c r="Z937" s="353"/>
      <c r="AA937" s="353"/>
      <c r="AB937" s="354"/>
      <c r="AC937" s="364" t="s">
        <v>378</v>
      </c>
      <c r="AD937" s="372"/>
      <c r="AE937" s="372"/>
      <c r="AF937" s="372"/>
      <c r="AG937" s="372"/>
      <c r="AH937" s="373" t="s">
        <v>654</v>
      </c>
      <c r="AI937" s="374"/>
      <c r="AJ937" s="374"/>
      <c r="AK937" s="374"/>
      <c r="AL937" s="358">
        <v>100</v>
      </c>
      <c r="AM937" s="359"/>
      <c r="AN937" s="359"/>
      <c r="AO937" s="360"/>
      <c r="AP937" s="361" t="s">
        <v>565</v>
      </c>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338</v>
      </c>
      <c r="AD969" s="149"/>
      <c r="AE969" s="149"/>
      <c r="AF969" s="149"/>
      <c r="AG969" s="149"/>
      <c r="AH969" s="368" t="s">
        <v>368</v>
      </c>
      <c r="AI969" s="365"/>
      <c r="AJ969" s="365"/>
      <c r="AK969" s="365"/>
      <c r="AL969" s="365" t="s">
        <v>21</v>
      </c>
      <c r="AM969" s="365"/>
      <c r="AN969" s="365"/>
      <c r="AO969" s="370"/>
      <c r="AP969" s="371" t="s">
        <v>301</v>
      </c>
      <c r="AQ969" s="371"/>
      <c r="AR969" s="371"/>
      <c r="AS969" s="371"/>
      <c r="AT969" s="371"/>
      <c r="AU969" s="371"/>
      <c r="AV969" s="371"/>
      <c r="AW969" s="371"/>
      <c r="AX969" s="371"/>
    </row>
    <row r="970" spans="1:50" ht="45.75" customHeight="1" x14ac:dyDescent="0.15">
      <c r="A970" s="377">
        <v>1</v>
      </c>
      <c r="B970" s="377">
        <v>1</v>
      </c>
      <c r="C970" s="362" t="s">
        <v>610</v>
      </c>
      <c r="D970" s="348"/>
      <c r="E970" s="348"/>
      <c r="F970" s="348"/>
      <c r="G970" s="348"/>
      <c r="H970" s="348"/>
      <c r="I970" s="348"/>
      <c r="J970" s="349">
        <v>7010001088960</v>
      </c>
      <c r="K970" s="350"/>
      <c r="L970" s="350"/>
      <c r="M970" s="350"/>
      <c r="N970" s="350"/>
      <c r="O970" s="350"/>
      <c r="P970" s="363" t="s">
        <v>611</v>
      </c>
      <c r="Q970" s="351"/>
      <c r="R970" s="351"/>
      <c r="S970" s="351"/>
      <c r="T970" s="351"/>
      <c r="U970" s="351"/>
      <c r="V970" s="351"/>
      <c r="W970" s="351"/>
      <c r="X970" s="351"/>
      <c r="Y970" s="352">
        <v>81</v>
      </c>
      <c r="Z970" s="353"/>
      <c r="AA970" s="353"/>
      <c r="AB970" s="354"/>
      <c r="AC970" s="364" t="s">
        <v>374</v>
      </c>
      <c r="AD970" s="372"/>
      <c r="AE970" s="372"/>
      <c r="AF970" s="372"/>
      <c r="AG970" s="372"/>
      <c r="AH970" s="373">
        <v>2</v>
      </c>
      <c r="AI970" s="374"/>
      <c r="AJ970" s="374"/>
      <c r="AK970" s="374"/>
      <c r="AL970" s="358">
        <v>96.2</v>
      </c>
      <c r="AM970" s="359"/>
      <c r="AN970" s="359"/>
      <c r="AO970" s="360"/>
      <c r="AP970" s="361" t="s">
        <v>409</v>
      </c>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338</v>
      </c>
      <c r="AD1002" s="149"/>
      <c r="AE1002" s="149"/>
      <c r="AF1002" s="149"/>
      <c r="AG1002" s="149"/>
      <c r="AH1002" s="368" t="s">
        <v>368</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9.75" customHeight="1" x14ac:dyDescent="0.15">
      <c r="A1003" s="377">
        <v>1</v>
      </c>
      <c r="B1003" s="377">
        <v>1</v>
      </c>
      <c r="C1003" s="362" t="s">
        <v>608</v>
      </c>
      <c r="D1003" s="348"/>
      <c r="E1003" s="348"/>
      <c r="F1003" s="348"/>
      <c r="G1003" s="348"/>
      <c r="H1003" s="348"/>
      <c r="I1003" s="348"/>
      <c r="J1003" s="349">
        <v>9010601021385</v>
      </c>
      <c r="K1003" s="350"/>
      <c r="L1003" s="350"/>
      <c r="M1003" s="350"/>
      <c r="N1003" s="350"/>
      <c r="O1003" s="350"/>
      <c r="P1003" s="363" t="s">
        <v>613</v>
      </c>
      <c r="Q1003" s="351"/>
      <c r="R1003" s="351"/>
      <c r="S1003" s="351"/>
      <c r="T1003" s="351"/>
      <c r="U1003" s="351"/>
      <c r="V1003" s="351"/>
      <c r="W1003" s="351"/>
      <c r="X1003" s="351"/>
      <c r="Y1003" s="352">
        <v>73</v>
      </c>
      <c r="Z1003" s="353"/>
      <c r="AA1003" s="353"/>
      <c r="AB1003" s="354"/>
      <c r="AC1003" s="364" t="s">
        <v>374</v>
      </c>
      <c r="AD1003" s="372"/>
      <c r="AE1003" s="372"/>
      <c r="AF1003" s="372"/>
      <c r="AG1003" s="372"/>
      <c r="AH1003" s="373">
        <v>3</v>
      </c>
      <c r="AI1003" s="374"/>
      <c r="AJ1003" s="374"/>
      <c r="AK1003" s="374"/>
      <c r="AL1003" s="358">
        <v>61.4</v>
      </c>
      <c r="AM1003" s="359"/>
      <c r="AN1003" s="359"/>
      <c r="AO1003" s="360"/>
      <c r="AP1003" s="361" t="s">
        <v>622</v>
      </c>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338</v>
      </c>
      <c r="AD1035" s="149"/>
      <c r="AE1035" s="149"/>
      <c r="AF1035" s="149"/>
      <c r="AG1035" s="149"/>
      <c r="AH1035" s="368" t="s">
        <v>368</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338</v>
      </c>
      <c r="AD1068" s="149"/>
      <c r="AE1068" s="149"/>
      <c r="AF1068" s="149"/>
      <c r="AG1068" s="149"/>
      <c r="AH1068" s="368" t="s">
        <v>368</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329</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344</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330</v>
      </c>
      <c r="AQ1102" s="371"/>
      <c r="AR1102" s="371"/>
      <c r="AS1102" s="371"/>
      <c r="AT1102" s="371"/>
      <c r="AU1102" s="371"/>
      <c r="AV1102" s="371"/>
      <c r="AW1102" s="371"/>
      <c r="AX1102" s="371"/>
    </row>
    <row r="1103" spans="1:50" ht="45.75" customHeight="1" x14ac:dyDescent="0.15">
      <c r="A1103" s="377">
        <v>1</v>
      </c>
      <c r="B1103" s="377">
        <v>1</v>
      </c>
      <c r="C1103" s="375" t="s">
        <v>644</v>
      </c>
      <c r="D1103" s="375"/>
      <c r="E1103" s="147" t="s">
        <v>608</v>
      </c>
      <c r="F1103" s="376"/>
      <c r="G1103" s="376"/>
      <c r="H1103" s="376"/>
      <c r="I1103" s="376"/>
      <c r="J1103" s="349">
        <v>9010601021385</v>
      </c>
      <c r="K1103" s="350"/>
      <c r="L1103" s="350"/>
      <c r="M1103" s="350"/>
      <c r="N1103" s="350"/>
      <c r="O1103" s="350"/>
      <c r="P1103" s="363" t="s">
        <v>613</v>
      </c>
      <c r="Q1103" s="351"/>
      <c r="R1103" s="351"/>
      <c r="S1103" s="351"/>
      <c r="T1103" s="351"/>
      <c r="U1103" s="351"/>
      <c r="V1103" s="351"/>
      <c r="W1103" s="351"/>
      <c r="X1103" s="351"/>
      <c r="Y1103" s="352">
        <v>315</v>
      </c>
      <c r="Z1103" s="353"/>
      <c r="AA1103" s="353"/>
      <c r="AB1103" s="354"/>
      <c r="AC1103" s="355" t="s">
        <v>374</v>
      </c>
      <c r="AD1103" s="355"/>
      <c r="AE1103" s="355"/>
      <c r="AF1103" s="355"/>
      <c r="AG1103" s="355"/>
      <c r="AH1103" s="356">
        <v>3</v>
      </c>
      <c r="AI1103" s="357"/>
      <c r="AJ1103" s="357"/>
      <c r="AK1103" s="357"/>
      <c r="AL1103" s="358">
        <v>61.4</v>
      </c>
      <c r="AM1103" s="359"/>
      <c r="AN1103" s="359"/>
      <c r="AO1103" s="360"/>
      <c r="AP1103" s="361" t="s">
        <v>562</v>
      </c>
      <c r="AQ1103" s="361"/>
      <c r="AR1103" s="361"/>
      <c r="AS1103" s="361"/>
      <c r="AT1103" s="361"/>
      <c r="AU1103" s="361"/>
      <c r="AV1103" s="361"/>
      <c r="AW1103" s="361"/>
      <c r="AX1103" s="361"/>
    </row>
    <row r="1104" spans="1:50" ht="44.25" customHeight="1" x14ac:dyDescent="0.15">
      <c r="A1104" s="377">
        <v>2</v>
      </c>
      <c r="B1104" s="377">
        <v>1</v>
      </c>
      <c r="C1104" s="375" t="s">
        <v>653</v>
      </c>
      <c r="D1104" s="375"/>
      <c r="E1104" s="147" t="s">
        <v>612</v>
      </c>
      <c r="F1104" s="376"/>
      <c r="G1104" s="376"/>
      <c r="H1104" s="376"/>
      <c r="I1104" s="376"/>
      <c r="J1104" s="349">
        <v>7010401001556</v>
      </c>
      <c r="K1104" s="350"/>
      <c r="L1104" s="350"/>
      <c r="M1104" s="350"/>
      <c r="N1104" s="350"/>
      <c r="O1104" s="350"/>
      <c r="P1104" s="363" t="s">
        <v>609</v>
      </c>
      <c r="Q1104" s="351"/>
      <c r="R1104" s="351"/>
      <c r="S1104" s="351"/>
      <c r="T1104" s="351"/>
      <c r="U1104" s="351"/>
      <c r="V1104" s="351"/>
      <c r="W1104" s="351"/>
      <c r="X1104" s="351"/>
      <c r="Y1104" s="352">
        <v>122</v>
      </c>
      <c r="Z1104" s="353"/>
      <c r="AA1104" s="353"/>
      <c r="AB1104" s="354"/>
      <c r="AC1104" s="364" t="s">
        <v>378</v>
      </c>
      <c r="AD1104" s="372"/>
      <c r="AE1104" s="372"/>
      <c r="AF1104" s="372"/>
      <c r="AG1104" s="372"/>
      <c r="AH1104" s="373" t="s">
        <v>654</v>
      </c>
      <c r="AI1104" s="374"/>
      <c r="AJ1104" s="374"/>
      <c r="AK1104" s="374"/>
      <c r="AL1104" s="358">
        <v>100</v>
      </c>
      <c r="AM1104" s="359"/>
      <c r="AN1104" s="359"/>
      <c r="AO1104" s="360"/>
      <c r="AP1104" s="361" t="s">
        <v>409</v>
      </c>
      <c r="AQ1104" s="361"/>
      <c r="AR1104" s="361"/>
      <c r="AS1104" s="361"/>
      <c r="AT1104" s="361"/>
      <c r="AU1104" s="361"/>
      <c r="AV1104" s="361"/>
      <c r="AW1104" s="361"/>
      <c r="AX1104" s="361"/>
    </row>
    <row r="1105" spans="1:50" ht="38.25" hidden="1" customHeight="1" x14ac:dyDescent="0.15">
      <c r="A1105" s="377">
        <v>3</v>
      </c>
      <c r="B1105" s="377">
        <v>1</v>
      </c>
      <c r="C1105" s="375"/>
      <c r="D1105" s="375"/>
      <c r="E1105" s="147"/>
      <c r="F1105" s="376"/>
      <c r="G1105" s="376"/>
      <c r="H1105" s="376"/>
      <c r="I1105" s="376"/>
      <c r="J1105" s="349"/>
      <c r="K1105" s="350"/>
      <c r="L1105" s="350"/>
      <c r="M1105" s="350"/>
      <c r="N1105" s="350"/>
      <c r="O1105" s="350"/>
      <c r="P1105" s="363"/>
      <c r="Q1105" s="351"/>
      <c r="R1105" s="351"/>
      <c r="S1105" s="351"/>
      <c r="T1105" s="351"/>
      <c r="U1105" s="351"/>
      <c r="V1105" s="351"/>
      <c r="W1105" s="351"/>
      <c r="X1105" s="351"/>
      <c r="Y1105" s="352"/>
      <c r="Z1105" s="353"/>
      <c r="AA1105" s="353"/>
      <c r="AB1105" s="354"/>
      <c r="AC1105" s="364"/>
      <c r="AD1105" s="372"/>
      <c r="AE1105" s="372"/>
      <c r="AF1105" s="372"/>
      <c r="AG1105" s="372"/>
      <c r="AH1105" s="373"/>
      <c r="AI1105" s="374"/>
      <c r="AJ1105" s="374"/>
      <c r="AK1105" s="374"/>
      <c r="AL1105" s="358"/>
      <c r="AM1105" s="359"/>
      <c r="AN1105" s="359"/>
      <c r="AO1105" s="360"/>
      <c r="AP1105" s="361"/>
      <c r="AQ1105" s="361"/>
      <c r="AR1105" s="361"/>
      <c r="AS1105" s="361"/>
      <c r="AT1105" s="361"/>
      <c r="AU1105" s="361"/>
      <c r="AV1105" s="361"/>
      <c r="AW1105" s="361"/>
      <c r="AX1105" s="361"/>
    </row>
    <row r="1106" spans="1:50" hidden="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idden="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idden="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idden="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idden="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idden="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idden="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idden="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idden="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idden="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idden="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idden="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idden="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idden="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idden="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idden="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idden="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idden="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idden="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idden="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idden="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idden="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idden="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idden="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idden="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idden="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idden="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29">
      <formula>IF(RIGHT(TEXT(P14,"0.#"),1)=".",FALSE,TRUE)</formula>
    </cfRule>
    <cfRule type="expression" dxfId="2822" priority="14030">
      <formula>IF(RIGHT(TEXT(P14,"0.#"),1)=".",TRUE,FALSE)</formula>
    </cfRule>
  </conditionalFormatting>
  <conditionalFormatting sqref="AE32">
    <cfRule type="expression" dxfId="2821" priority="14019">
      <formula>IF(RIGHT(TEXT(AE32,"0.#"),1)=".",FALSE,TRUE)</formula>
    </cfRule>
    <cfRule type="expression" dxfId="2820" priority="14020">
      <formula>IF(RIGHT(TEXT(AE32,"0.#"),1)=".",TRUE,FALSE)</formula>
    </cfRule>
  </conditionalFormatting>
  <conditionalFormatting sqref="P18:AX18">
    <cfRule type="expression" dxfId="2819" priority="13905">
      <formula>IF(RIGHT(TEXT(P18,"0.#"),1)=".",FALSE,TRUE)</formula>
    </cfRule>
    <cfRule type="expression" dxfId="2818" priority="13906">
      <formula>IF(RIGHT(TEXT(P18,"0.#"),1)=".",TRUE,FALSE)</formula>
    </cfRule>
  </conditionalFormatting>
  <conditionalFormatting sqref="Y783">
    <cfRule type="expression" dxfId="2817" priority="13901">
      <formula>IF(RIGHT(TEXT(Y783,"0.#"),1)=".",FALSE,TRUE)</formula>
    </cfRule>
    <cfRule type="expression" dxfId="2816" priority="13902">
      <formula>IF(RIGHT(TEXT(Y783,"0.#"),1)=".",TRUE,FALSE)</formula>
    </cfRule>
  </conditionalFormatting>
  <conditionalFormatting sqref="Y792">
    <cfRule type="expression" dxfId="2815" priority="13897">
      <formula>IF(RIGHT(TEXT(Y792,"0.#"),1)=".",FALSE,TRUE)</formula>
    </cfRule>
    <cfRule type="expression" dxfId="2814" priority="13898">
      <formula>IF(RIGHT(TEXT(Y792,"0.#"),1)=".",TRUE,FALSE)</formula>
    </cfRule>
  </conditionalFormatting>
  <conditionalFormatting sqref="Y823:Y830 Y821 Y810:Y817 Y808 Y797:Y804 Y795">
    <cfRule type="expression" dxfId="2813" priority="13679">
      <formula>IF(RIGHT(TEXT(Y795,"0.#"),1)=".",FALSE,TRUE)</formula>
    </cfRule>
    <cfRule type="expression" dxfId="2812" priority="13680">
      <formula>IF(RIGHT(TEXT(Y795,"0.#"),1)=".",TRUE,FALSE)</formula>
    </cfRule>
  </conditionalFormatting>
  <conditionalFormatting sqref="P16:AQ17 P15:AX15 P13:AX13">
    <cfRule type="expression" dxfId="2811" priority="13727">
      <formula>IF(RIGHT(TEXT(P13,"0.#"),1)=".",FALSE,TRUE)</formula>
    </cfRule>
    <cfRule type="expression" dxfId="2810" priority="13728">
      <formula>IF(RIGHT(TEXT(P13,"0.#"),1)=".",TRUE,FALSE)</formula>
    </cfRule>
  </conditionalFormatting>
  <conditionalFormatting sqref="P19:AJ19">
    <cfRule type="expression" dxfId="2809" priority="13725">
      <formula>IF(RIGHT(TEXT(P19,"0.#"),1)=".",FALSE,TRUE)</formula>
    </cfRule>
    <cfRule type="expression" dxfId="2808" priority="13726">
      <formula>IF(RIGHT(TEXT(P19,"0.#"),1)=".",TRUE,FALSE)</formula>
    </cfRule>
  </conditionalFormatting>
  <conditionalFormatting sqref="AE101 AQ101">
    <cfRule type="expression" dxfId="2807" priority="13717">
      <formula>IF(RIGHT(TEXT(AE101,"0.#"),1)=".",FALSE,TRUE)</formula>
    </cfRule>
    <cfRule type="expression" dxfId="2806" priority="13718">
      <formula>IF(RIGHT(TEXT(AE101,"0.#"),1)=".",TRUE,FALSE)</formula>
    </cfRule>
  </conditionalFormatting>
  <conditionalFormatting sqref="Y784:Y791 Y782">
    <cfRule type="expression" dxfId="2805" priority="13703">
      <formula>IF(RIGHT(TEXT(Y782,"0.#"),1)=".",FALSE,TRUE)</formula>
    </cfRule>
    <cfRule type="expression" dxfId="2804" priority="13704">
      <formula>IF(RIGHT(TEXT(Y782,"0.#"),1)=".",TRUE,FALSE)</formula>
    </cfRule>
  </conditionalFormatting>
  <conditionalFormatting sqref="AU783">
    <cfRule type="expression" dxfId="2803" priority="13701">
      <formula>IF(RIGHT(TEXT(AU783,"0.#"),1)=".",FALSE,TRUE)</formula>
    </cfRule>
    <cfRule type="expression" dxfId="2802" priority="13702">
      <formula>IF(RIGHT(TEXT(AU783,"0.#"),1)=".",TRUE,FALSE)</formula>
    </cfRule>
  </conditionalFormatting>
  <conditionalFormatting sqref="AU792">
    <cfRule type="expression" dxfId="2801" priority="13699">
      <formula>IF(RIGHT(TEXT(AU792,"0.#"),1)=".",FALSE,TRUE)</formula>
    </cfRule>
    <cfRule type="expression" dxfId="2800" priority="13700">
      <formula>IF(RIGHT(TEXT(AU792,"0.#"),1)=".",TRUE,FALSE)</formula>
    </cfRule>
  </conditionalFormatting>
  <conditionalFormatting sqref="AU784:AU791 AU782">
    <cfRule type="expression" dxfId="2799" priority="13697">
      <formula>IF(RIGHT(TEXT(AU782,"0.#"),1)=".",FALSE,TRUE)</formula>
    </cfRule>
    <cfRule type="expression" dxfId="2798" priority="13698">
      <formula>IF(RIGHT(TEXT(AU782,"0.#"),1)=".",TRUE,FALSE)</formula>
    </cfRule>
  </conditionalFormatting>
  <conditionalFormatting sqref="Y822 Y809 Y796">
    <cfRule type="expression" dxfId="2797" priority="13683">
      <formula>IF(RIGHT(TEXT(Y796,"0.#"),1)=".",FALSE,TRUE)</formula>
    </cfRule>
    <cfRule type="expression" dxfId="2796" priority="13684">
      <formula>IF(RIGHT(TEXT(Y796,"0.#"),1)=".",TRUE,FALSE)</formula>
    </cfRule>
  </conditionalFormatting>
  <conditionalFormatting sqref="Y831 Y818 Y805">
    <cfRule type="expression" dxfId="2795" priority="13681">
      <formula>IF(RIGHT(TEXT(Y805,"0.#"),1)=".",FALSE,TRUE)</formula>
    </cfRule>
    <cfRule type="expression" dxfId="2794" priority="13682">
      <formula>IF(RIGHT(TEXT(Y805,"0.#"),1)=".",TRUE,FALSE)</formula>
    </cfRule>
  </conditionalFormatting>
  <conditionalFormatting sqref="AU822 AU809 AU796">
    <cfRule type="expression" dxfId="2793" priority="13677">
      <formula>IF(RIGHT(TEXT(AU796,"0.#"),1)=".",FALSE,TRUE)</formula>
    </cfRule>
    <cfRule type="expression" dxfId="2792" priority="13678">
      <formula>IF(RIGHT(TEXT(AU796,"0.#"),1)=".",TRUE,FALSE)</formula>
    </cfRule>
  </conditionalFormatting>
  <conditionalFormatting sqref="AU831 AU818 AU805">
    <cfRule type="expression" dxfId="2791" priority="13675">
      <formula>IF(RIGHT(TEXT(AU805,"0.#"),1)=".",FALSE,TRUE)</formula>
    </cfRule>
    <cfRule type="expression" dxfId="2790" priority="13676">
      <formula>IF(RIGHT(TEXT(AU805,"0.#"),1)=".",TRUE,FALSE)</formula>
    </cfRule>
  </conditionalFormatting>
  <conditionalFormatting sqref="AU823:AU830 AU821 AU810:AU817 AU808 AU797:AU804 AU795">
    <cfRule type="expression" dxfId="2789" priority="13673">
      <formula>IF(RIGHT(TEXT(AU795,"0.#"),1)=".",FALSE,TRUE)</formula>
    </cfRule>
    <cfRule type="expression" dxfId="2788" priority="13674">
      <formula>IF(RIGHT(TEXT(AU795,"0.#"),1)=".",TRUE,FALSE)</formula>
    </cfRule>
  </conditionalFormatting>
  <conditionalFormatting sqref="AM87">
    <cfRule type="expression" dxfId="2787" priority="13327">
      <formula>IF(RIGHT(TEXT(AM87,"0.#"),1)=".",FALSE,TRUE)</formula>
    </cfRule>
    <cfRule type="expression" dxfId="2786" priority="13328">
      <formula>IF(RIGHT(TEXT(AM87,"0.#"),1)=".",TRUE,FALSE)</formula>
    </cfRule>
  </conditionalFormatting>
  <conditionalFormatting sqref="AE55">
    <cfRule type="expression" dxfId="2785" priority="13395">
      <formula>IF(RIGHT(TEXT(AE55,"0.#"),1)=".",FALSE,TRUE)</formula>
    </cfRule>
    <cfRule type="expression" dxfId="2784" priority="13396">
      <formula>IF(RIGHT(TEXT(AE55,"0.#"),1)=".",TRUE,FALSE)</formula>
    </cfRule>
  </conditionalFormatting>
  <conditionalFormatting sqref="AI55">
    <cfRule type="expression" dxfId="2783" priority="13393">
      <formula>IF(RIGHT(TEXT(AI55,"0.#"),1)=".",FALSE,TRUE)</formula>
    </cfRule>
    <cfRule type="expression" dxfId="2782" priority="13394">
      <formula>IF(RIGHT(TEXT(AI55,"0.#"),1)=".",TRUE,FALSE)</formula>
    </cfRule>
  </conditionalFormatting>
  <conditionalFormatting sqref="AM34">
    <cfRule type="expression" dxfId="2781" priority="13473">
      <formula>IF(RIGHT(TEXT(AM34,"0.#"),1)=".",FALSE,TRUE)</formula>
    </cfRule>
    <cfRule type="expression" dxfId="2780" priority="13474">
      <formula>IF(RIGHT(TEXT(AM34,"0.#"),1)=".",TRUE,FALSE)</formula>
    </cfRule>
  </conditionalFormatting>
  <conditionalFormatting sqref="AE33">
    <cfRule type="expression" dxfId="2779" priority="13487">
      <formula>IF(RIGHT(TEXT(AE33,"0.#"),1)=".",FALSE,TRUE)</formula>
    </cfRule>
    <cfRule type="expression" dxfId="2778" priority="13488">
      <formula>IF(RIGHT(TEXT(AE33,"0.#"),1)=".",TRUE,FALSE)</formula>
    </cfRule>
  </conditionalFormatting>
  <conditionalFormatting sqref="AE34">
    <cfRule type="expression" dxfId="2777" priority="13485">
      <formula>IF(RIGHT(TEXT(AE34,"0.#"),1)=".",FALSE,TRUE)</formula>
    </cfRule>
    <cfRule type="expression" dxfId="2776" priority="13486">
      <formula>IF(RIGHT(TEXT(AE34,"0.#"),1)=".",TRUE,FALSE)</formula>
    </cfRule>
  </conditionalFormatting>
  <conditionalFormatting sqref="AI34">
    <cfRule type="expression" dxfId="2775" priority="13483">
      <formula>IF(RIGHT(TEXT(AI34,"0.#"),1)=".",FALSE,TRUE)</formula>
    </cfRule>
    <cfRule type="expression" dxfId="2774" priority="13484">
      <formula>IF(RIGHT(TEXT(AI34,"0.#"),1)=".",TRUE,FALSE)</formula>
    </cfRule>
  </conditionalFormatting>
  <conditionalFormatting sqref="AI33">
    <cfRule type="expression" dxfId="2773" priority="13481">
      <formula>IF(RIGHT(TEXT(AI33,"0.#"),1)=".",FALSE,TRUE)</formula>
    </cfRule>
    <cfRule type="expression" dxfId="2772" priority="13482">
      <formula>IF(RIGHT(TEXT(AI33,"0.#"),1)=".",TRUE,FALSE)</formula>
    </cfRule>
  </conditionalFormatting>
  <conditionalFormatting sqref="AI32">
    <cfRule type="expression" dxfId="2771" priority="13479">
      <formula>IF(RIGHT(TEXT(AI32,"0.#"),1)=".",FALSE,TRUE)</formula>
    </cfRule>
    <cfRule type="expression" dxfId="2770" priority="13480">
      <formula>IF(RIGHT(TEXT(AI32,"0.#"),1)=".",TRUE,FALSE)</formula>
    </cfRule>
  </conditionalFormatting>
  <conditionalFormatting sqref="AM32">
    <cfRule type="expression" dxfId="2769" priority="13477">
      <formula>IF(RIGHT(TEXT(AM32,"0.#"),1)=".",FALSE,TRUE)</formula>
    </cfRule>
    <cfRule type="expression" dxfId="2768" priority="13478">
      <formula>IF(RIGHT(TEXT(AM32,"0.#"),1)=".",TRUE,FALSE)</formula>
    </cfRule>
  </conditionalFormatting>
  <conditionalFormatting sqref="AM33">
    <cfRule type="expression" dxfId="2767" priority="13475">
      <formula>IF(RIGHT(TEXT(AM33,"0.#"),1)=".",FALSE,TRUE)</formula>
    </cfRule>
    <cfRule type="expression" dxfId="2766" priority="13476">
      <formula>IF(RIGHT(TEXT(AM33,"0.#"),1)=".",TRUE,FALSE)</formula>
    </cfRule>
  </conditionalFormatting>
  <conditionalFormatting sqref="AQ32:AQ34">
    <cfRule type="expression" dxfId="2765" priority="13467">
      <formula>IF(RIGHT(TEXT(AQ32,"0.#"),1)=".",FALSE,TRUE)</formula>
    </cfRule>
    <cfRule type="expression" dxfId="2764" priority="13468">
      <formula>IF(RIGHT(TEXT(AQ32,"0.#"),1)=".",TRUE,FALSE)</formula>
    </cfRule>
  </conditionalFormatting>
  <conditionalFormatting sqref="AU32: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AM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40:AO867">
    <cfRule type="expression" dxfId="2523" priority="6651">
      <formula>IF(AND(AL840&gt;=0, RIGHT(TEXT(AL840,"0.#"),1)&lt;&gt;"."),TRUE,FALSE)</formula>
    </cfRule>
    <cfRule type="expression" dxfId="2522" priority="6652">
      <formula>IF(AND(AL840&gt;=0, RIGHT(TEXT(AL840,"0.#"),1)="."),TRUE,FALSE)</formula>
    </cfRule>
    <cfRule type="expression" dxfId="2521" priority="6653">
      <formula>IF(AND(AL840&lt;0, RIGHT(TEXT(AL840,"0.#"),1)&lt;&gt;"."),TRUE,FALSE)</formula>
    </cfRule>
    <cfRule type="expression" dxfId="2520" priority="6654">
      <formula>IF(AND(AL840&lt;0, RIGHT(TEXT(AL840,"0.#"),1)="."),TRUE,FALSE)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0:Y867">
    <cfRule type="expression" dxfId="2449" priority="2979">
      <formula>IF(RIGHT(TEXT(Y840,"0.#"),1)=".",FALSE,TRUE)</formula>
    </cfRule>
    <cfRule type="expression" dxfId="2448" priority="2980">
      <formula>IF(RIGHT(TEXT(Y840,"0.#"),1)=".",TRUE,FALSE)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3:AO1103 AL1106:AO1132">
    <cfRule type="expression" dxfId="2419" priority="2885">
      <formula>IF(AND(AL1103&gt;=0, RIGHT(TEXT(AL1103,"0.#"),1)&lt;&gt;"."),TRUE,FALSE)</formula>
    </cfRule>
    <cfRule type="expression" dxfId="2418" priority="2886">
      <formula>IF(AND(AL1103&gt;=0, RIGHT(TEXT(AL1103,"0.#"),1)="."),TRUE,FALSE)</formula>
    </cfRule>
    <cfRule type="expression" dxfId="2417" priority="2887">
      <formula>IF(AND(AL1103&lt;0, RIGHT(TEXT(AL1103,"0.#"),1)&lt;&gt;"."),TRUE,FALSE)</formula>
    </cfRule>
    <cfRule type="expression" dxfId="2416" priority="2888">
      <formula>IF(AND(AL1103&lt;0, RIGHT(TEXT(AL1103,"0.#"),1)="."),TRUE,FALSE)</formula>
    </cfRule>
  </conditionalFormatting>
  <conditionalFormatting sqref="Y1103 Y1105:Y1132">
    <cfRule type="expression" dxfId="2415" priority="2883">
      <formula>IF(RIGHT(TEXT(Y1103,"0.#"),1)=".",FALSE,TRUE)</formula>
    </cfRule>
    <cfRule type="expression" dxfId="2414" priority="2884">
      <formula>IF(RIGHT(TEXT(Y1103,"0.#"),1)=".",TRUE,FALSE)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9:AO839">
    <cfRule type="expression" dxfId="2405" priority="2837">
      <formula>IF(AND(AL839&gt;=0, RIGHT(TEXT(AL839,"0.#"),1)&lt;&gt;"."),TRUE,FALSE)</formula>
    </cfRule>
    <cfRule type="expression" dxfId="2404" priority="2838">
      <formula>IF(AND(AL839&gt;=0, RIGHT(TEXT(AL839,"0.#"),1)="."),TRUE,FALSE)</formula>
    </cfRule>
    <cfRule type="expression" dxfId="2403" priority="2839">
      <formula>IF(AND(AL839&lt;0, RIGHT(TEXT(AL839,"0.#"),1)&lt;&gt;"."),TRUE,FALSE)</formula>
    </cfRule>
    <cfRule type="expression" dxfId="2402" priority="2840">
      <formula>IF(AND(AL839&lt;0, RIGHT(TEXT(AL839,"0.#"),1)="."),TRUE,FALSE)</formula>
    </cfRule>
  </conditionalFormatting>
  <conditionalFormatting sqref="Y839">
    <cfRule type="expression" dxfId="2401" priority="2835">
      <formula>IF(RIGHT(TEXT(Y839,"0.#"),1)=".",FALSE,TRUE)</formula>
    </cfRule>
    <cfRule type="expression" dxfId="2400" priority="2836">
      <formula>IF(RIGHT(TEXT(Y839,"0.#"),1)=".",TRUE,FALSE)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3:Y900">
    <cfRule type="expression" dxfId="2083" priority="2095">
      <formula>IF(RIGHT(TEXT(Y873,"0.#"),1)=".",FALSE,TRUE)</formula>
    </cfRule>
    <cfRule type="expression" dxfId="2082" priority="2096">
      <formula>IF(RIGHT(TEXT(Y873,"0.#"),1)=".",TRUE,FALSE)</formula>
    </cfRule>
  </conditionalFormatting>
  <conditionalFormatting sqref="Y871:Y872">
    <cfRule type="expression" dxfId="2081" priority="2089">
      <formula>IF(RIGHT(TEXT(Y871,"0.#"),1)=".",FALSE,TRUE)</formula>
    </cfRule>
    <cfRule type="expression" dxfId="2080" priority="2090">
      <formula>IF(RIGHT(TEXT(Y871,"0.#"),1)=".",TRUE,FALSE)</formula>
    </cfRule>
  </conditionalFormatting>
  <conditionalFormatting sqref="Y906:Y933">
    <cfRule type="expression" dxfId="2079" priority="2083">
      <formula>IF(RIGHT(TEXT(Y906,"0.#"),1)=".",FALSE,TRUE)</formula>
    </cfRule>
    <cfRule type="expression" dxfId="2078" priority="2084">
      <formula>IF(RIGHT(TEXT(Y906,"0.#"),1)=".",TRUE,FALSE)</formula>
    </cfRule>
  </conditionalFormatting>
  <conditionalFormatting sqref="Y904:Y905">
    <cfRule type="expression" dxfId="2077" priority="2077">
      <formula>IF(RIGHT(TEXT(Y904,"0.#"),1)=".",FALSE,TRUE)</formula>
    </cfRule>
    <cfRule type="expression" dxfId="2076" priority="2078">
      <formula>IF(RIGHT(TEXT(Y904,"0.#"),1)=".",TRUE,FALSE)</formula>
    </cfRule>
  </conditionalFormatting>
  <conditionalFormatting sqref="Y939:Y966">
    <cfRule type="expression" dxfId="2075" priority="2071">
      <formula>IF(RIGHT(TEXT(Y939,"0.#"),1)=".",FALSE,TRUE)</formula>
    </cfRule>
    <cfRule type="expression" dxfId="2074" priority="2072">
      <formula>IF(RIGHT(TEXT(Y939,"0.#"),1)=".",TRUE,FALSE)</formula>
    </cfRule>
  </conditionalFormatting>
  <conditionalFormatting sqref="Y937:Y938">
    <cfRule type="expression" dxfId="2073" priority="2065">
      <formula>IF(RIGHT(TEXT(Y937,"0.#"),1)=".",FALSE,TRUE)</formula>
    </cfRule>
    <cfRule type="expression" dxfId="2072" priority="2066">
      <formula>IF(RIGHT(TEXT(Y937,"0.#"),1)=".",TRUE,FALSE)</formula>
    </cfRule>
  </conditionalFormatting>
  <conditionalFormatting sqref="Y972:Y999">
    <cfRule type="expression" dxfId="2071" priority="2059">
      <formula>IF(RIGHT(TEXT(Y972,"0.#"),1)=".",FALSE,TRUE)</formula>
    </cfRule>
    <cfRule type="expression" dxfId="2070" priority="2060">
      <formula>IF(RIGHT(TEXT(Y972,"0.#"),1)=".",TRUE,FALSE)</formula>
    </cfRule>
  </conditionalFormatting>
  <conditionalFormatting sqref="Y971">
    <cfRule type="expression" dxfId="2069" priority="2053">
      <formula>IF(RIGHT(TEXT(Y971,"0.#"),1)=".",FALSE,TRUE)</formula>
    </cfRule>
    <cfRule type="expression" dxfId="2068" priority="2054">
      <formula>IF(RIGHT(TEXT(Y971,"0.#"),1)=".",TRUE,FALSE)</formula>
    </cfRule>
  </conditionalFormatting>
  <conditionalFormatting sqref="Y1005:Y1032">
    <cfRule type="expression" dxfId="2067" priority="2047">
      <formula>IF(RIGHT(TEXT(Y1005,"0.#"),1)=".",FALSE,TRUE)</formula>
    </cfRule>
    <cfRule type="expression" dxfId="2066" priority="2048">
      <formula>IF(RIGHT(TEXT(Y1005,"0.#"),1)=".",TRUE,FALSE)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3:AO900">
    <cfRule type="expression" dxfId="1985" priority="2097">
      <formula>IF(AND(AL873&gt;=0, RIGHT(TEXT(AL873,"0.#"),1)&lt;&gt;"."),TRUE,FALSE)</formula>
    </cfRule>
    <cfRule type="expression" dxfId="1984" priority="2098">
      <formula>IF(AND(AL873&gt;=0, RIGHT(TEXT(AL873,"0.#"),1)="."),TRUE,FALSE)</formula>
    </cfRule>
    <cfRule type="expression" dxfId="1983" priority="2099">
      <formula>IF(AND(AL873&lt;0, RIGHT(TEXT(AL873,"0.#"),1)&lt;&gt;"."),TRUE,FALSE)</formula>
    </cfRule>
    <cfRule type="expression" dxfId="1982" priority="2100">
      <formula>IF(AND(AL873&lt;0, RIGHT(TEXT(AL873,"0.#"),1)="."),TRUE,FALSE)</formula>
    </cfRule>
  </conditionalFormatting>
  <conditionalFormatting sqref="AL871:AO872">
    <cfRule type="expression" dxfId="1981" priority="2091">
      <formula>IF(AND(AL871&gt;=0, RIGHT(TEXT(AL871,"0.#"),1)&lt;&gt;"."),TRUE,FALSE)</formula>
    </cfRule>
    <cfRule type="expression" dxfId="1980" priority="2092">
      <formula>IF(AND(AL871&gt;=0, RIGHT(TEXT(AL871,"0.#"),1)="."),TRUE,FALSE)</formula>
    </cfRule>
    <cfRule type="expression" dxfId="1979" priority="2093">
      <formula>IF(AND(AL871&lt;0, RIGHT(TEXT(AL871,"0.#"),1)&lt;&gt;"."),TRUE,FALSE)</formula>
    </cfRule>
    <cfRule type="expression" dxfId="1978" priority="2094">
      <formula>IF(AND(AL871&lt;0, RIGHT(TEXT(AL871,"0.#"),1)="."),TRUE,FALSE)</formula>
    </cfRule>
  </conditionalFormatting>
  <conditionalFormatting sqref="AL906:AO933">
    <cfRule type="expression" dxfId="1977" priority="2085">
      <formula>IF(AND(AL906&gt;=0, RIGHT(TEXT(AL906,"0.#"),1)&lt;&gt;"."),TRUE,FALSE)</formula>
    </cfRule>
    <cfRule type="expression" dxfId="1976" priority="2086">
      <formula>IF(AND(AL906&gt;=0, RIGHT(TEXT(AL906,"0.#"),1)="."),TRUE,FALSE)</formula>
    </cfRule>
    <cfRule type="expression" dxfId="1975" priority="2087">
      <formula>IF(AND(AL906&lt;0, RIGHT(TEXT(AL906,"0.#"),1)&lt;&gt;"."),TRUE,FALSE)</formula>
    </cfRule>
    <cfRule type="expression" dxfId="1974" priority="2088">
      <formula>IF(AND(AL906&lt;0, RIGHT(TEXT(AL906,"0.#"),1)="."),TRUE,FALSE)</formula>
    </cfRule>
  </conditionalFormatting>
  <conditionalFormatting sqref="AL904:AO905">
    <cfRule type="expression" dxfId="1973" priority="2079">
      <formula>IF(AND(AL904&gt;=0, RIGHT(TEXT(AL904,"0.#"),1)&lt;&gt;"."),TRUE,FALSE)</formula>
    </cfRule>
    <cfRule type="expression" dxfId="1972" priority="2080">
      <formula>IF(AND(AL904&gt;=0, RIGHT(TEXT(AL904,"0.#"),1)="."),TRUE,FALSE)</formula>
    </cfRule>
    <cfRule type="expression" dxfId="1971" priority="2081">
      <formula>IF(AND(AL904&lt;0, RIGHT(TEXT(AL904,"0.#"),1)&lt;&gt;"."),TRUE,FALSE)</formula>
    </cfRule>
    <cfRule type="expression" dxfId="1970" priority="2082">
      <formula>IF(AND(AL904&lt;0, RIGHT(TEXT(AL904,"0.#"),1)="."),TRUE,FALSE)</formula>
    </cfRule>
  </conditionalFormatting>
  <conditionalFormatting sqref="AL939:AO966">
    <cfRule type="expression" dxfId="1969" priority="2073">
      <formula>IF(AND(AL939&gt;=0, RIGHT(TEXT(AL939,"0.#"),1)&lt;&gt;"."),TRUE,FALSE)</formula>
    </cfRule>
    <cfRule type="expression" dxfId="1968" priority="2074">
      <formula>IF(AND(AL939&gt;=0, RIGHT(TEXT(AL939,"0.#"),1)="."),TRUE,FALSE)</formula>
    </cfRule>
    <cfRule type="expression" dxfId="1967" priority="2075">
      <formula>IF(AND(AL939&lt;0, RIGHT(TEXT(AL939,"0.#"),1)&lt;&gt;"."),TRUE,FALSE)</formula>
    </cfRule>
    <cfRule type="expression" dxfId="1966" priority="2076">
      <formula>IF(AND(AL939&lt;0, RIGHT(TEXT(AL939,"0.#"),1)="."),TRUE,FALSE)</formula>
    </cfRule>
  </conditionalFormatting>
  <conditionalFormatting sqref="AL937:AO938">
    <cfRule type="expression" dxfId="1965" priority="2067">
      <formula>IF(AND(AL937&gt;=0, RIGHT(TEXT(AL937,"0.#"),1)&lt;&gt;"."),TRUE,FALSE)</formula>
    </cfRule>
    <cfRule type="expression" dxfId="1964" priority="2068">
      <formula>IF(AND(AL937&gt;=0, RIGHT(TEXT(AL937,"0.#"),1)="."),TRUE,FALSE)</formula>
    </cfRule>
    <cfRule type="expression" dxfId="1963" priority="2069">
      <formula>IF(AND(AL937&lt;0, RIGHT(TEXT(AL937,"0.#"),1)&lt;&gt;"."),TRUE,FALSE)</formula>
    </cfRule>
    <cfRule type="expression" dxfId="1962" priority="2070">
      <formula>IF(AND(AL937&lt;0, RIGHT(TEXT(AL937,"0.#"),1)="."),TRUE,FALSE)</formula>
    </cfRule>
  </conditionalFormatting>
  <conditionalFormatting sqref="AL972:AO999">
    <cfRule type="expression" dxfId="1961" priority="2061">
      <formula>IF(AND(AL972&gt;=0, RIGHT(TEXT(AL972,"0.#"),1)&lt;&gt;"."),TRUE,FALSE)</formula>
    </cfRule>
    <cfRule type="expression" dxfId="1960" priority="2062">
      <formula>IF(AND(AL972&gt;=0, RIGHT(TEXT(AL972,"0.#"),1)="."),TRUE,FALSE)</formula>
    </cfRule>
    <cfRule type="expression" dxfId="1959" priority="2063">
      <formula>IF(AND(AL972&lt;0, RIGHT(TEXT(AL972,"0.#"),1)&lt;&gt;"."),TRUE,FALSE)</formula>
    </cfRule>
    <cfRule type="expression" dxfId="1958" priority="2064">
      <formula>IF(AND(AL972&lt;0, RIGHT(TEXT(AL972,"0.#"),1)="."),TRUE,FALSE)</formula>
    </cfRule>
  </conditionalFormatting>
  <conditionalFormatting sqref="AL971:AO971">
    <cfRule type="expression" dxfId="1957" priority="2055">
      <formula>IF(AND(AL971&gt;=0, RIGHT(TEXT(AL971,"0.#"),1)&lt;&gt;"."),TRUE,FALSE)</formula>
    </cfRule>
    <cfRule type="expression" dxfId="1956" priority="2056">
      <formula>IF(AND(AL971&gt;=0, RIGHT(TEXT(AL971,"0.#"),1)="."),TRUE,FALSE)</formula>
    </cfRule>
    <cfRule type="expression" dxfId="1955" priority="2057">
      <formula>IF(AND(AL971&lt;0, RIGHT(TEXT(AL971,"0.#"),1)&lt;&gt;"."),TRUE,FALSE)</formula>
    </cfRule>
    <cfRule type="expression" dxfId="1954" priority="2058">
      <formula>IF(AND(AL971&lt;0, RIGHT(TEXT(AL971,"0.#"),1)="."),TRUE,FALSE)</formula>
    </cfRule>
  </conditionalFormatting>
  <conditionalFormatting sqref="AL1005:AO1032">
    <cfRule type="expression" dxfId="1953" priority="2049">
      <formula>IF(AND(AL1005&gt;=0, RIGHT(TEXT(AL1005,"0.#"),1)&lt;&gt;"."),TRUE,FALSE)</formula>
    </cfRule>
    <cfRule type="expression" dxfId="1952" priority="2050">
      <formula>IF(AND(AL1005&gt;=0, RIGHT(TEXT(AL1005,"0.#"),1)="."),TRUE,FALSE)</formula>
    </cfRule>
    <cfRule type="expression" dxfId="1951" priority="2051">
      <formula>IF(AND(AL1005&lt;0, RIGHT(TEXT(AL1005,"0.#"),1)&lt;&gt;"."),TRUE,FALSE)</formula>
    </cfRule>
    <cfRule type="expression" dxfId="1950" priority="2052">
      <formula>IF(AND(AL1005&lt;0, RIGHT(TEXT(AL1005,"0.#"),1)="."),TRUE,FALSE)</formula>
    </cfRule>
  </conditionalFormatting>
  <conditionalFormatting sqref="AL1003:AO1004">
    <cfRule type="expression" dxfId="1949" priority="2043">
      <formula>IF(AND(AL1003&gt;=0, RIGHT(TEXT(AL1003,"0.#"),1)&lt;&gt;"."),TRUE,FALSE)</formula>
    </cfRule>
    <cfRule type="expression" dxfId="1948" priority="2044">
      <formula>IF(AND(AL1003&gt;=0, RIGHT(TEXT(AL1003,"0.#"),1)="."),TRUE,FALSE)</formula>
    </cfRule>
    <cfRule type="expression" dxfId="1947" priority="2045">
      <formula>IF(AND(AL1003&lt;0, RIGHT(TEXT(AL1003,"0.#"),1)&lt;&gt;"."),TRUE,FALSE)</formula>
    </cfRule>
    <cfRule type="expression" dxfId="1946" priority="2046">
      <formula>IF(AND(AL1003&lt;0, RIGHT(TEXT(AL1003,"0.#"),1)="."),TRUE,FALSE)</formula>
    </cfRule>
  </conditionalFormatting>
  <conditionalFormatting sqref="Y1003:Y1004">
    <cfRule type="expression" dxfId="1945" priority="2041">
      <formula>IF(RIGHT(TEXT(Y1003,"0.#"),1)=".",FALSE,TRUE)</formula>
    </cfRule>
    <cfRule type="expression" dxfId="1944" priority="2042">
      <formula>IF(RIGHT(TEXT(Y1003,"0.#"),1)=".",TRUE,FALSE)</formula>
    </cfRule>
  </conditionalFormatting>
  <conditionalFormatting sqref="AL1038:AO1065">
    <cfRule type="expression" dxfId="1943" priority="2037">
      <formula>IF(AND(AL1038&gt;=0, RIGHT(TEXT(AL1038,"0.#"),1)&lt;&gt;"."),TRUE,FALSE)</formula>
    </cfRule>
    <cfRule type="expression" dxfId="1942" priority="2038">
      <formula>IF(AND(AL1038&gt;=0, RIGHT(TEXT(AL1038,"0.#"),1)="."),TRUE,FALSE)</formula>
    </cfRule>
    <cfRule type="expression" dxfId="1941" priority="2039">
      <formula>IF(AND(AL1038&lt;0, RIGHT(TEXT(AL1038,"0.#"),1)&lt;&gt;"."),TRUE,FALSE)</formula>
    </cfRule>
    <cfRule type="expression" dxfId="1940" priority="2040">
      <formula>IF(AND(AL1038&lt;0, RIGHT(TEXT(AL1038,"0.#"),1)="."),TRUE,FALSE)</formula>
    </cfRule>
  </conditionalFormatting>
  <conditionalFormatting sqref="Y1038:Y1065">
    <cfRule type="expression" dxfId="1939" priority="2035">
      <formula>IF(RIGHT(TEXT(Y1038,"0.#"),1)=".",FALSE,TRUE)</formula>
    </cfRule>
    <cfRule type="expression" dxfId="1938" priority="2036">
      <formula>IF(RIGHT(TEXT(Y1038,"0.#"),1)=".",TRUE,FALSE)</formula>
    </cfRule>
  </conditionalFormatting>
  <conditionalFormatting sqref="AL1036:AO1037">
    <cfRule type="expression" dxfId="1937" priority="2031">
      <formula>IF(AND(AL1036&gt;=0, RIGHT(TEXT(AL1036,"0.#"),1)&lt;&gt;"."),TRUE,FALSE)</formula>
    </cfRule>
    <cfRule type="expression" dxfId="1936" priority="2032">
      <formula>IF(AND(AL1036&gt;=0, RIGHT(TEXT(AL1036,"0.#"),1)="."),TRUE,FALSE)</formula>
    </cfRule>
    <cfRule type="expression" dxfId="1935" priority="2033">
      <formula>IF(AND(AL1036&lt;0, RIGHT(TEXT(AL1036,"0.#"),1)&lt;&gt;"."),TRUE,FALSE)</formula>
    </cfRule>
    <cfRule type="expression" dxfId="1934" priority="2034">
      <formula>IF(AND(AL1036&lt;0, RIGHT(TEXT(AL1036,"0.#"),1)="."),TRUE,FALSE)</formula>
    </cfRule>
  </conditionalFormatting>
  <conditionalFormatting sqref="Y1036:Y1037">
    <cfRule type="expression" dxfId="1933" priority="2029">
      <formula>IF(RIGHT(TEXT(Y1036,"0.#"),1)=".",FALSE,TRUE)</formula>
    </cfRule>
    <cfRule type="expression" dxfId="1932" priority="2030">
      <formula>IF(RIGHT(TEXT(Y1036,"0.#"),1)=".",TRUE,FALSE)</formula>
    </cfRule>
  </conditionalFormatting>
  <conditionalFormatting sqref="AL1071:AO1098">
    <cfRule type="expression" dxfId="1931" priority="2025">
      <formula>IF(AND(AL1071&gt;=0, RIGHT(TEXT(AL1071,"0.#"),1)&lt;&gt;"."),TRUE,FALSE)</formula>
    </cfRule>
    <cfRule type="expression" dxfId="1930" priority="2026">
      <formula>IF(AND(AL1071&gt;=0, RIGHT(TEXT(AL1071,"0.#"),1)="."),TRUE,FALSE)</formula>
    </cfRule>
    <cfRule type="expression" dxfId="1929" priority="2027">
      <formula>IF(AND(AL1071&lt;0, RIGHT(TEXT(AL1071,"0.#"),1)&lt;&gt;"."),TRUE,FALSE)</formula>
    </cfRule>
    <cfRule type="expression" dxfId="1928" priority="2028">
      <formula>IF(AND(AL1071&lt;0, RIGHT(TEXT(AL1071,"0.#"),1)="."),TRUE,FALSE)</formula>
    </cfRule>
  </conditionalFormatting>
  <conditionalFormatting sqref="Y1071:Y1098">
    <cfRule type="expression" dxfId="1927" priority="2023">
      <formula>IF(RIGHT(TEXT(Y1071,"0.#"),1)=".",FALSE,TRUE)</formula>
    </cfRule>
    <cfRule type="expression" dxfId="1926" priority="2024">
      <formula>IF(RIGHT(TEXT(Y1071,"0.#"),1)=".",TRUE,FALSE)</formula>
    </cfRule>
  </conditionalFormatting>
  <conditionalFormatting sqref="AL1069:AO1070">
    <cfRule type="expression" dxfId="1925" priority="2019">
      <formula>IF(AND(AL1069&gt;=0, RIGHT(TEXT(AL1069,"0.#"),1)&lt;&gt;"."),TRUE,FALSE)</formula>
    </cfRule>
    <cfRule type="expression" dxfId="1924" priority="2020">
      <formula>IF(AND(AL1069&gt;=0, RIGHT(TEXT(AL1069,"0.#"),1)="."),TRUE,FALSE)</formula>
    </cfRule>
    <cfRule type="expression" dxfId="1923" priority="2021">
      <formula>IF(AND(AL1069&lt;0, RIGHT(TEXT(AL1069,"0.#"),1)&lt;&gt;"."),TRUE,FALSE)</formula>
    </cfRule>
    <cfRule type="expression" dxfId="1922" priority="2022">
      <formula>IF(AND(AL1069&lt;0, RIGHT(TEXT(AL1069,"0.#"),1)="."),TRUE,FALSE)</formula>
    </cfRule>
  </conditionalFormatting>
  <conditionalFormatting sqref="Y1069:Y1070">
    <cfRule type="expression" dxfId="1921" priority="2017">
      <formula>IF(RIGHT(TEXT(Y1069,"0.#"),1)=".",FALSE,TRUE)</formula>
    </cfRule>
    <cfRule type="expression" dxfId="1920" priority="2018">
      <formula>IF(RIGHT(TEXT(Y1069,"0.#"),1)=".",TRUE,FALSE)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Y838">
    <cfRule type="expression" dxfId="725" priority="21">
      <formula>IF(RIGHT(TEXT(Y838,"0.#"),1)=".",FALSE,TRUE)</formula>
    </cfRule>
    <cfRule type="expression" dxfId="724" priority="22">
      <formula>IF(RIGHT(TEXT(Y838,"0.#"),1)=".",TRUE,FALSE)</formula>
    </cfRule>
  </conditionalFormatting>
  <conditionalFormatting sqref="AL838:AO838">
    <cfRule type="expression" dxfId="723" priority="23">
      <formula>IF(AND(AL838&gt;=0, RIGHT(TEXT(AL838,"0.#"),1)&lt;&gt;"."),TRUE,FALSE)</formula>
    </cfRule>
    <cfRule type="expression" dxfId="722" priority="24">
      <formula>IF(AND(AL838&gt;=0, RIGHT(TEXT(AL838,"0.#"),1)="."),TRUE,FALSE)</formula>
    </cfRule>
    <cfRule type="expression" dxfId="721" priority="25">
      <formula>IF(AND(AL838&lt;0, RIGHT(TEXT(AL838,"0.#"),1)&lt;&gt;"."),TRUE,FALSE)</formula>
    </cfRule>
    <cfRule type="expression" dxfId="720" priority="26">
      <formula>IF(AND(AL838&lt;0, RIGHT(TEXT(AL838,"0.#"),1)="."),TRUE,FALSE)</formula>
    </cfRule>
  </conditionalFormatting>
  <conditionalFormatting sqref="Y970">
    <cfRule type="expression" dxfId="719" priority="15">
      <formula>IF(RIGHT(TEXT(Y970,"0.#"),1)=".",FALSE,TRUE)</formula>
    </cfRule>
    <cfRule type="expression" dxfId="718" priority="16">
      <formula>IF(RIGHT(TEXT(Y970,"0.#"),1)=".",TRUE,FALSE)</formula>
    </cfRule>
  </conditionalFormatting>
  <conditionalFormatting sqref="AL970:AO970">
    <cfRule type="expression" dxfId="717" priority="17">
      <formula>IF(AND(AL970&gt;=0, RIGHT(TEXT(AL970,"0.#"),1)&lt;&gt;"."),TRUE,FALSE)</formula>
    </cfRule>
    <cfRule type="expression" dxfId="716" priority="18">
      <formula>IF(AND(AL970&gt;=0, RIGHT(TEXT(AL970,"0.#"),1)="."),TRUE,FALSE)</formula>
    </cfRule>
    <cfRule type="expression" dxfId="715" priority="19">
      <formula>IF(AND(AL970&lt;0, RIGHT(TEXT(AL970,"0.#"),1)&lt;&gt;"."),TRUE,FALSE)</formula>
    </cfRule>
    <cfRule type="expression" dxfId="714" priority="20">
      <formula>IF(AND(AL970&lt;0, RIGHT(TEXT(AL970,"0.#"),1)="."),TRUE,FALSE)</formula>
    </cfRule>
  </conditionalFormatting>
  <conditionalFormatting sqref="AL1105:AO1105">
    <cfRule type="expression" dxfId="709" priority="7">
      <formula>IF(AND(AL1105&gt;=0, RIGHT(TEXT(AL1105,"0.#"),1)&lt;&gt;"."),TRUE,FALSE)</formula>
    </cfRule>
    <cfRule type="expression" dxfId="708" priority="8">
      <formula>IF(AND(AL1105&gt;=0, RIGHT(TEXT(AL1105,"0.#"),1)="."),TRUE,FALSE)</formula>
    </cfRule>
    <cfRule type="expression" dxfId="707" priority="9">
      <formula>IF(AND(AL1105&lt;0, RIGHT(TEXT(AL1105,"0.#"),1)&lt;&gt;"."),TRUE,FALSE)</formula>
    </cfRule>
    <cfRule type="expression" dxfId="706" priority="10">
      <formula>IF(AND(AL1105&lt;0, RIGHT(TEXT(AL1105,"0.#"),1)="."),TRUE,FALSE)</formula>
    </cfRule>
  </conditionalFormatting>
  <conditionalFormatting sqref="Y1104">
    <cfRule type="expression" dxfId="5" priority="5">
      <formula>IF(RIGHT(TEXT(Y1104,"0.#"),1)=".",FALSE,TRUE)</formula>
    </cfRule>
    <cfRule type="expression" dxfId="4" priority="6">
      <formula>IF(RIGHT(TEXT(Y1104,"0.#"),1)=".",TRUE,FALSE)</formula>
    </cfRule>
  </conditionalFormatting>
  <conditionalFormatting sqref="AL1104:AO1104">
    <cfRule type="expression" dxfId="3" priority="1">
      <formula>IF(AND(AL1104&gt;=0, RIGHT(TEXT(AL1104,"0.#"),1)&lt;&gt;"."),TRUE,FALSE)</formula>
    </cfRule>
    <cfRule type="expression" dxfId="2" priority="2">
      <formula>IF(AND(AL1104&gt;=0, RIGHT(TEXT(AL1104,"0.#"),1)="."),TRUE,FALSE)</formula>
    </cfRule>
    <cfRule type="expression" dxfId="1" priority="3">
      <formula>IF(AND(AL1104&lt;0, RIGHT(TEXT(AL1104,"0.#"),1)&lt;&gt;"."),TRUE,FALSE)</formula>
    </cfRule>
    <cfRule type="expression" dxfId="0" priority="4">
      <formula>IF(AND(AL1104&lt;0, RIGHT(TEXT(AL1104,"0.#"),1)="."),TRUE,FALSE)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16383" man="1"/>
    <brk id="699" max="16383" man="1"/>
    <brk id="735" max="16383" man="1"/>
    <brk id="818" max="16383" man="1"/>
    <brk id="1067"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594</v>
      </c>
      <c r="H2" s="13" t="str">
        <f>IF(G2="","",F2)</f>
        <v>一般会計</v>
      </c>
      <c r="I2" s="13" t="str">
        <f>IF(H2="","",IF(I1&lt;&gt;"",CONCATENATE(I1,"、",H2),H2))</f>
        <v>一般会計</v>
      </c>
      <c r="K2" s="14" t="s">
        <v>103</v>
      </c>
      <c r="L2" s="15" t="s">
        <v>594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594</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594</v>
      </c>
      <c r="M11" s="13" t="str">
        <f t="shared" si="2"/>
        <v>その他の事項経費</v>
      </c>
      <c r="N11" s="13" t="str">
        <f t="shared" si="6"/>
        <v>社会保障、その他の事項経費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349</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8"/>
      <c r="Z2" s="830"/>
      <c r="AA2" s="831"/>
      <c r="AB2" s="1032" t="s">
        <v>11</v>
      </c>
      <c r="AC2" s="1033"/>
      <c r="AD2" s="1034"/>
      <c r="AE2" s="249" t="s">
        <v>393</v>
      </c>
      <c r="AF2" s="249"/>
      <c r="AG2" s="249"/>
      <c r="AH2" s="249"/>
      <c r="AI2" s="249" t="s">
        <v>391</v>
      </c>
      <c r="AJ2" s="249"/>
      <c r="AK2" s="249"/>
      <c r="AL2" s="249"/>
      <c r="AM2" s="249" t="s">
        <v>420</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9"/>
      <c r="Z3" s="1030"/>
      <c r="AA3" s="1031"/>
      <c r="AB3" s="1035"/>
      <c r="AC3" s="1036"/>
      <c r="AD3" s="1037"/>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05"/>
      <c r="I4" s="1005"/>
      <c r="J4" s="1005"/>
      <c r="K4" s="1005"/>
      <c r="L4" s="1005"/>
      <c r="M4" s="1005"/>
      <c r="N4" s="1005"/>
      <c r="O4" s="1006"/>
      <c r="P4" s="105"/>
      <c r="Q4" s="1013"/>
      <c r="R4" s="1013"/>
      <c r="S4" s="1013"/>
      <c r="T4" s="1013"/>
      <c r="U4" s="1013"/>
      <c r="V4" s="1013"/>
      <c r="W4" s="1013"/>
      <c r="X4" s="1014"/>
      <c r="Y4" s="1023" t="s">
        <v>12</v>
      </c>
      <c r="Z4" s="1024"/>
      <c r="AA4" s="1025"/>
      <c r="AB4" s="465"/>
      <c r="AC4" s="1027"/>
      <c r="AD4" s="1027"/>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9" t="s">
        <v>54</v>
      </c>
      <c r="Z5" s="1020"/>
      <c r="AA5" s="1021"/>
      <c r="AB5" s="527"/>
      <c r="AC5" s="1026"/>
      <c r="AD5" s="1026"/>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349</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8"/>
      <c r="Z9" s="830"/>
      <c r="AA9" s="831"/>
      <c r="AB9" s="1032" t="s">
        <v>11</v>
      </c>
      <c r="AC9" s="1033"/>
      <c r="AD9" s="1034"/>
      <c r="AE9" s="249" t="s">
        <v>393</v>
      </c>
      <c r="AF9" s="249"/>
      <c r="AG9" s="249"/>
      <c r="AH9" s="249"/>
      <c r="AI9" s="249" t="s">
        <v>391</v>
      </c>
      <c r="AJ9" s="249"/>
      <c r="AK9" s="249"/>
      <c r="AL9" s="249"/>
      <c r="AM9" s="249" t="s">
        <v>420</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9"/>
      <c r="Z10" s="1030"/>
      <c r="AA10" s="1031"/>
      <c r="AB10" s="1035"/>
      <c r="AC10" s="1036"/>
      <c r="AD10" s="1037"/>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5"/>
      <c r="AC11" s="1027"/>
      <c r="AD11" s="1027"/>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9" t="s">
        <v>54</v>
      </c>
      <c r="Z12" s="1020"/>
      <c r="AA12" s="1021"/>
      <c r="AB12" s="527"/>
      <c r="AC12" s="1026"/>
      <c r="AD12" s="1026"/>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349</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8"/>
      <c r="Z16" s="830"/>
      <c r="AA16" s="831"/>
      <c r="AB16" s="1032" t="s">
        <v>11</v>
      </c>
      <c r="AC16" s="1033"/>
      <c r="AD16" s="1034"/>
      <c r="AE16" s="249" t="s">
        <v>393</v>
      </c>
      <c r="AF16" s="249"/>
      <c r="AG16" s="249"/>
      <c r="AH16" s="249"/>
      <c r="AI16" s="249" t="s">
        <v>391</v>
      </c>
      <c r="AJ16" s="249"/>
      <c r="AK16" s="249"/>
      <c r="AL16" s="249"/>
      <c r="AM16" s="249" t="s">
        <v>420</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9"/>
      <c r="Z17" s="1030"/>
      <c r="AA17" s="1031"/>
      <c r="AB17" s="1035"/>
      <c r="AC17" s="1036"/>
      <c r="AD17" s="1037"/>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5"/>
      <c r="AC18" s="1027"/>
      <c r="AD18" s="1027"/>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9" t="s">
        <v>54</v>
      </c>
      <c r="Z19" s="1020"/>
      <c r="AA19" s="1021"/>
      <c r="AB19" s="527"/>
      <c r="AC19" s="1026"/>
      <c r="AD19" s="1026"/>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349</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8"/>
      <c r="Z23" s="830"/>
      <c r="AA23" s="831"/>
      <c r="AB23" s="1032" t="s">
        <v>11</v>
      </c>
      <c r="AC23" s="1033"/>
      <c r="AD23" s="1034"/>
      <c r="AE23" s="249" t="s">
        <v>393</v>
      </c>
      <c r="AF23" s="249"/>
      <c r="AG23" s="249"/>
      <c r="AH23" s="249"/>
      <c r="AI23" s="249" t="s">
        <v>391</v>
      </c>
      <c r="AJ23" s="249"/>
      <c r="AK23" s="249"/>
      <c r="AL23" s="249"/>
      <c r="AM23" s="249" t="s">
        <v>420</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9"/>
      <c r="Z24" s="1030"/>
      <c r="AA24" s="1031"/>
      <c r="AB24" s="1035"/>
      <c r="AC24" s="1036"/>
      <c r="AD24" s="1037"/>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5"/>
      <c r="AC25" s="1027"/>
      <c r="AD25" s="1027"/>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9" t="s">
        <v>54</v>
      </c>
      <c r="Z26" s="1020"/>
      <c r="AA26" s="1021"/>
      <c r="AB26" s="527"/>
      <c r="AC26" s="1026"/>
      <c r="AD26" s="1026"/>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349</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8"/>
      <c r="Z30" s="830"/>
      <c r="AA30" s="831"/>
      <c r="AB30" s="1032" t="s">
        <v>11</v>
      </c>
      <c r="AC30" s="1033"/>
      <c r="AD30" s="1034"/>
      <c r="AE30" s="249" t="s">
        <v>393</v>
      </c>
      <c r="AF30" s="249"/>
      <c r="AG30" s="249"/>
      <c r="AH30" s="249"/>
      <c r="AI30" s="249" t="s">
        <v>391</v>
      </c>
      <c r="AJ30" s="249"/>
      <c r="AK30" s="249"/>
      <c r="AL30" s="249"/>
      <c r="AM30" s="249" t="s">
        <v>420</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9"/>
      <c r="Z31" s="1030"/>
      <c r="AA31" s="1031"/>
      <c r="AB31" s="1035"/>
      <c r="AC31" s="1036"/>
      <c r="AD31" s="1037"/>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5"/>
      <c r="AC32" s="1027"/>
      <c r="AD32" s="1027"/>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9" t="s">
        <v>54</v>
      </c>
      <c r="Z33" s="1020"/>
      <c r="AA33" s="1021"/>
      <c r="AB33" s="527"/>
      <c r="AC33" s="1026"/>
      <c r="AD33" s="1026"/>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349</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8"/>
      <c r="Z37" s="830"/>
      <c r="AA37" s="831"/>
      <c r="AB37" s="1032" t="s">
        <v>11</v>
      </c>
      <c r="AC37" s="1033"/>
      <c r="AD37" s="1034"/>
      <c r="AE37" s="249" t="s">
        <v>393</v>
      </c>
      <c r="AF37" s="249"/>
      <c r="AG37" s="249"/>
      <c r="AH37" s="249"/>
      <c r="AI37" s="249" t="s">
        <v>391</v>
      </c>
      <c r="AJ37" s="249"/>
      <c r="AK37" s="249"/>
      <c r="AL37" s="249"/>
      <c r="AM37" s="249" t="s">
        <v>420</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9"/>
      <c r="Z38" s="1030"/>
      <c r="AA38" s="1031"/>
      <c r="AB38" s="1035"/>
      <c r="AC38" s="1036"/>
      <c r="AD38" s="1037"/>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5"/>
      <c r="AC39" s="1027"/>
      <c r="AD39" s="1027"/>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9" t="s">
        <v>54</v>
      </c>
      <c r="Z40" s="1020"/>
      <c r="AA40" s="1021"/>
      <c r="AB40" s="527"/>
      <c r="AC40" s="1026"/>
      <c r="AD40" s="1026"/>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349</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8"/>
      <c r="Z44" s="830"/>
      <c r="AA44" s="831"/>
      <c r="AB44" s="1032" t="s">
        <v>11</v>
      </c>
      <c r="AC44" s="1033"/>
      <c r="AD44" s="1034"/>
      <c r="AE44" s="249" t="s">
        <v>393</v>
      </c>
      <c r="AF44" s="249"/>
      <c r="AG44" s="249"/>
      <c r="AH44" s="249"/>
      <c r="AI44" s="249" t="s">
        <v>391</v>
      </c>
      <c r="AJ44" s="249"/>
      <c r="AK44" s="249"/>
      <c r="AL44" s="249"/>
      <c r="AM44" s="249" t="s">
        <v>420</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9"/>
      <c r="Z45" s="1030"/>
      <c r="AA45" s="1031"/>
      <c r="AB45" s="1035"/>
      <c r="AC45" s="1036"/>
      <c r="AD45" s="1037"/>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5"/>
      <c r="AC46" s="1027"/>
      <c r="AD46" s="1027"/>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9" t="s">
        <v>54</v>
      </c>
      <c r="Z47" s="1020"/>
      <c r="AA47" s="1021"/>
      <c r="AB47" s="527"/>
      <c r="AC47" s="1026"/>
      <c r="AD47" s="1026"/>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349</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8"/>
      <c r="Z51" s="830"/>
      <c r="AA51" s="831"/>
      <c r="AB51" s="243" t="s">
        <v>11</v>
      </c>
      <c r="AC51" s="1033"/>
      <c r="AD51" s="1034"/>
      <c r="AE51" s="249" t="s">
        <v>393</v>
      </c>
      <c r="AF51" s="249"/>
      <c r="AG51" s="249"/>
      <c r="AH51" s="249"/>
      <c r="AI51" s="249" t="s">
        <v>391</v>
      </c>
      <c r="AJ51" s="249"/>
      <c r="AK51" s="249"/>
      <c r="AL51" s="249"/>
      <c r="AM51" s="249" t="s">
        <v>420</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9"/>
      <c r="Z52" s="1030"/>
      <c r="AA52" s="1031"/>
      <c r="AB52" s="1035"/>
      <c r="AC52" s="1036"/>
      <c r="AD52" s="1037"/>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5"/>
      <c r="AC53" s="1027"/>
      <c r="AD53" s="1027"/>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9" t="s">
        <v>54</v>
      </c>
      <c r="Z54" s="1020"/>
      <c r="AA54" s="1021"/>
      <c r="AB54" s="527"/>
      <c r="AC54" s="1026"/>
      <c r="AD54" s="1026"/>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349</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8"/>
      <c r="Z58" s="830"/>
      <c r="AA58" s="831"/>
      <c r="AB58" s="1032" t="s">
        <v>11</v>
      </c>
      <c r="AC58" s="1033"/>
      <c r="AD58" s="1034"/>
      <c r="AE58" s="249" t="s">
        <v>393</v>
      </c>
      <c r="AF58" s="249"/>
      <c r="AG58" s="249"/>
      <c r="AH58" s="249"/>
      <c r="AI58" s="249" t="s">
        <v>391</v>
      </c>
      <c r="AJ58" s="249"/>
      <c r="AK58" s="249"/>
      <c r="AL58" s="249"/>
      <c r="AM58" s="249" t="s">
        <v>420</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9"/>
      <c r="Z59" s="1030"/>
      <c r="AA59" s="1031"/>
      <c r="AB59" s="1035"/>
      <c r="AC59" s="1036"/>
      <c r="AD59" s="1037"/>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5"/>
      <c r="AC60" s="1027"/>
      <c r="AD60" s="1027"/>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9" t="s">
        <v>54</v>
      </c>
      <c r="Z61" s="1020"/>
      <c r="AA61" s="1021"/>
      <c r="AB61" s="527"/>
      <c r="AC61" s="1026"/>
      <c r="AD61" s="1026"/>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349</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8"/>
      <c r="Z65" s="830"/>
      <c r="AA65" s="831"/>
      <c r="AB65" s="1032" t="s">
        <v>11</v>
      </c>
      <c r="AC65" s="1033"/>
      <c r="AD65" s="1034"/>
      <c r="AE65" s="249" t="s">
        <v>393</v>
      </c>
      <c r="AF65" s="249"/>
      <c r="AG65" s="249"/>
      <c r="AH65" s="249"/>
      <c r="AI65" s="249" t="s">
        <v>391</v>
      </c>
      <c r="AJ65" s="249"/>
      <c r="AK65" s="249"/>
      <c r="AL65" s="249"/>
      <c r="AM65" s="249" t="s">
        <v>420</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9"/>
      <c r="Z66" s="1030"/>
      <c r="AA66" s="1031"/>
      <c r="AB66" s="1035"/>
      <c r="AC66" s="1036"/>
      <c r="AD66" s="1037"/>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5"/>
      <c r="AC67" s="1027"/>
      <c r="AD67" s="1027"/>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9" t="s">
        <v>54</v>
      </c>
      <c r="Z68" s="1020"/>
      <c r="AA68" s="1021"/>
      <c r="AB68" s="527"/>
      <c r="AC68" s="1026"/>
      <c r="AD68" s="1026"/>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9" t="s">
        <v>13</v>
      </c>
      <c r="Z69" s="1020"/>
      <c r="AA69" s="1021"/>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353</v>
      </c>
      <c r="Z3" s="369"/>
      <c r="AA3" s="369"/>
      <c r="AB3" s="369"/>
      <c r="AC3" s="149" t="s">
        <v>338</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353</v>
      </c>
      <c r="Z36" s="369"/>
      <c r="AA36" s="369"/>
      <c r="AB36" s="369"/>
      <c r="AC36" s="149" t="s">
        <v>338</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353</v>
      </c>
      <c r="Z69" s="369"/>
      <c r="AA69" s="369"/>
      <c r="AB69" s="369"/>
      <c r="AC69" s="149" t="s">
        <v>338</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353</v>
      </c>
      <c r="Z102" s="369"/>
      <c r="AA102" s="369"/>
      <c r="AB102" s="369"/>
      <c r="AC102" s="149" t="s">
        <v>338</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353</v>
      </c>
      <c r="Z135" s="369"/>
      <c r="AA135" s="369"/>
      <c r="AB135" s="369"/>
      <c r="AC135" s="149" t="s">
        <v>338</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353</v>
      </c>
      <c r="Z168" s="369"/>
      <c r="AA168" s="369"/>
      <c r="AB168" s="369"/>
      <c r="AC168" s="149" t="s">
        <v>338</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353</v>
      </c>
      <c r="Z201" s="369"/>
      <c r="AA201" s="369"/>
      <c r="AB201" s="369"/>
      <c r="AC201" s="149" t="s">
        <v>338</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353</v>
      </c>
      <c r="Z234" s="369"/>
      <c r="AA234" s="369"/>
      <c r="AB234" s="369"/>
      <c r="AC234" s="149" t="s">
        <v>338</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353</v>
      </c>
      <c r="Z267" s="369"/>
      <c r="AA267" s="369"/>
      <c r="AB267" s="369"/>
      <c r="AC267" s="149" t="s">
        <v>338</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353</v>
      </c>
      <c r="Z300" s="369"/>
      <c r="AA300" s="369"/>
      <c r="AB300" s="369"/>
      <c r="AC300" s="149" t="s">
        <v>338</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353</v>
      </c>
      <c r="Z333" s="369"/>
      <c r="AA333" s="369"/>
      <c r="AB333" s="369"/>
      <c r="AC333" s="149" t="s">
        <v>338</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353</v>
      </c>
      <c r="Z366" s="369"/>
      <c r="AA366" s="369"/>
      <c r="AB366" s="369"/>
      <c r="AC366" s="149" t="s">
        <v>338</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353</v>
      </c>
      <c r="Z399" s="369"/>
      <c r="AA399" s="369"/>
      <c r="AB399" s="369"/>
      <c r="AC399" s="149" t="s">
        <v>338</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353</v>
      </c>
      <c r="Z432" s="369"/>
      <c r="AA432" s="369"/>
      <c r="AB432" s="369"/>
      <c r="AC432" s="149" t="s">
        <v>338</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353</v>
      </c>
      <c r="Z465" s="369"/>
      <c r="AA465" s="369"/>
      <c r="AB465" s="369"/>
      <c r="AC465" s="149" t="s">
        <v>338</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353</v>
      </c>
      <c r="Z498" s="369"/>
      <c r="AA498" s="369"/>
      <c r="AB498" s="369"/>
      <c r="AC498" s="149" t="s">
        <v>338</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353</v>
      </c>
      <c r="Z531" s="369"/>
      <c r="AA531" s="369"/>
      <c r="AB531" s="369"/>
      <c r="AC531" s="149" t="s">
        <v>338</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353</v>
      </c>
      <c r="Z564" s="369"/>
      <c r="AA564" s="369"/>
      <c r="AB564" s="369"/>
      <c r="AC564" s="149" t="s">
        <v>338</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353</v>
      </c>
      <c r="Z597" s="369"/>
      <c r="AA597" s="369"/>
      <c r="AB597" s="369"/>
      <c r="AC597" s="149" t="s">
        <v>338</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353</v>
      </c>
      <c r="Z630" s="369"/>
      <c r="AA630" s="369"/>
      <c r="AB630" s="369"/>
      <c r="AC630" s="149" t="s">
        <v>338</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353</v>
      </c>
      <c r="Z663" s="369"/>
      <c r="AA663" s="369"/>
      <c r="AB663" s="369"/>
      <c r="AC663" s="149" t="s">
        <v>338</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353</v>
      </c>
      <c r="Z696" s="369"/>
      <c r="AA696" s="369"/>
      <c r="AB696" s="369"/>
      <c r="AC696" s="149" t="s">
        <v>338</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353</v>
      </c>
      <c r="Z729" s="369"/>
      <c r="AA729" s="369"/>
      <c r="AB729" s="369"/>
      <c r="AC729" s="149" t="s">
        <v>338</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353</v>
      </c>
      <c r="Z762" s="369"/>
      <c r="AA762" s="369"/>
      <c r="AB762" s="369"/>
      <c r="AC762" s="149" t="s">
        <v>338</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353</v>
      </c>
      <c r="Z795" s="369"/>
      <c r="AA795" s="369"/>
      <c r="AB795" s="369"/>
      <c r="AC795" s="149" t="s">
        <v>338</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353</v>
      </c>
      <c r="Z828" s="369"/>
      <c r="AA828" s="369"/>
      <c r="AB828" s="369"/>
      <c r="AC828" s="149" t="s">
        <v>338</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353</v>
      </c>
      <c r="Z861" s="369"/>
      <c r="AA861" s="369"/>
      <c r="AB861" s="369"/>
      <c r="AC861" s="149" t="s">
        <v>338</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353</v>
      </c>
      <c r="Z894" s="369"/>
      <c r="AA894" s="369"/>
      <c r="AB894" s="369"/>
      <c r="AC894" s="149" t="s">
        <v>338</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353</v>
      </c>
      <c r="Z927" s="369"/>
      <c r="AA927" s="369"/>
      <c r="AB927" s="369"/>
      <c r="AC927" s="149" t="s">
        <v>338</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353</v>
      </c>
      <c r="Z960" s="369"/>
      <c r="AA960" s="369"/>
      <c r="AB960" s="369"/>
      <c r="AC960" s="149" t="s">
        <v>338</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353</v>
      </c>
      <c r="Z993" s="369"/>
      <c r="AA993" s="369"/>
      <c r="AB993" s="369"/>
      <c r="AC993" s="149" t="s">
        <v>338</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353</v>
      </c>
      <c r="Z1026" s="369"/>
      <c r="AA1026" s="369"/>
      <c r="AB1026" s="369"/>
      <c r="AC1026" s="149" t="s">
        <v>338</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353</v>
      </c>
      <c r="Z1059" s="369"/>
      <c r="AA1059" s="369"/>
      <c r="AB1059" s="369"/>
      <c r="AC1059" s="149" t="s">
        <v>338</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353</v>
      </c>
      <c r="Z1092" s="369"/>
      <c r="AA1092" s="369"/>
      <c r="AB1092" s="369"/>
      <c r="AC1092" s="149" t="s">
        <v>338</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353</v>
      </c>
      <c r="Z1125" s="369"/>
      <c r="AA1125" s="369"/>
      <c r="AB1125" s="369"/>
      <c r="AC1125" s="149" t="s">
        <v>338</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353</v>
      </c>
      <c r="Z1158" s="369"/>
      <c r="AA1158" s="369"/>
      <c r="AB1158" s="369"/>
      <c r="AC1158" s="149" t="s">
        <v>338</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353</v>
      </c>
      <c r="Z1191" s="369"/>
      <c r="AA1191" s="369"/>
      <c r="AB1191" s="369"/>
      <c r="AC1191" s="149" t="s">
        <v>338</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353</v>
      </c>
      <c r="Z1224" s="369"/>
      <c r="AA1224" s="369"/>
      <c r="AB1224" s="369"/>
      <c r="AC1224" s="149" t="s">
        <v>338</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353</v>
      </c>
      <c r="Z1257" s="369"/>
      <c r="AA1257" s="369"/>
      <c r="AB1257" s="369"/>
      <c r="AC1257" s="149" t="s">
        <v>338</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353</v>
      </c>
      <c r="Z1290" s="369"/>
      <c r="AA1290" s="369"/>
      <c r="AB1290" s="369"/>
      <c r="AC1290" s="149" t="s">
        <v>338</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2020-11-11T10:01:48Z</cp:lastPrinted>
  <dcterms:created xsi:type="dcterms:W3CDTF">2012-03-13T00:50:25Z</dcterms:created>
  <dcterms:modified xsi:type="dcterms:W3CDTF">2020-11-12T02:39:11Z</dcterms:modified>
</cp:coreProperties>
</file>