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MMVA\Desktop\"/>
    </mc:Choice>
  </mc:AlternateContent>
  <bookViews>
    <workbookView xWindow="7380" yWindow="0" windowWidth="22830" windowHeight="112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<sst xmlns="http://schemas.openxmlformats.org/spreadsheetml/2006/main" count="3035" uniqueCount="668">
  <si>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</si>
  <si>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</si>
  <si>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</si>
  <si>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</si>
  <si>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</si>
  <si>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</si>
  <si>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</si>
  <si>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</si>
  <si>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</si>
  <si>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</si>
  <si>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</si>
  <si>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</si>
  <si>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</si>
  <si>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</si>
  <si>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</si>
  <si>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</si>
  <si>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</si>
  <si>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</si>
  <si>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</si>
  <si>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</si>
  <si>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</si>
  <si>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</si>
  <si>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</si>
  <si>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</si>
  <si>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</si>
  <si>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</si>
  <si>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</si>
  <si>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</si>
  <si>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</si>
  <si>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</si>
  <si>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</si>
  <si>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</si>
  <si>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</si>
  <si>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</si>
  <si>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</si>
  <si>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</si>
  <si>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</si>
  <si>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</si>
  <si>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</si>
  <si>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</si>
  <si>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</si>
  <si>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</si>
  <si>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</si>
  <si>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</si>
  <si>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</si>
  <si>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</si>
  <si>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</si>
  <si>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</si>
  <si>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</si>
  <si>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</si>
  <si>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</si>
  <si>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</si>
  <si>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</si>
  <si>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</si>
  <si>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</si>
  <si>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</si>
  <si>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</si>
  <si>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</si>
  <si>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</si>
  <si>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</si>
  <si>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</si>
  <si>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</si>
  <si>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</si>
  <si>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</si>
  <si>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</si>
  <si>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</si>
  <si>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</si>
  <si>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</si>
  <si>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</si>
  <si>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</si>
  <si>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</si>
  <si>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</si>
  <si>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</si>
  <si>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</si>
  <si>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</si>
  <si>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</si>
  <si>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</si>
  <si>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</si>
  <si>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</si>
  <si>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</si>
  <si>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</si>
  <si>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</si>
  <si>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</si>
  <si>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</si>
  <si>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</si>
  <si>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</si>
  <si>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</si>
  <si>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</si>
  <si>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</si>
  <si>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</si>
  <si>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</si>
  <si>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</si>
  <si>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</si>
  <si>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</si>
  <si>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</si>
  <si>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</si>
  <si>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</si>
  <si>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</si>
  <si>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</si>
  <si>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</si>
  <si>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</si>
  <si>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</si>
  <si>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</si>
  <si>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</si>
  <si>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</si>
  <si>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</si>
  <si>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</si>
  <si>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</si>
  <si>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</si>
  <si>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</si>
  <si>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</si>
  <si>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</si>
  <si>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</si>
  <si>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</si>
  <si>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</si>
  <si>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</si>
  <si>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</si>
  <si>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</si>
  <si>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</si>
  <si>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</si>
  <si>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</si>
  <si>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</si>
  <si>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</si>
  <si>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</si>
  <si>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</si>
  <si>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</si>
  <si>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</si>
  <si>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</si>
  <si>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</si>
  <si>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</si>
  <si>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</si>
  <si>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</si>
  <si>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</si>
  <si>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</si>
  <si>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</si>
  <si>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</si>
  <si>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</si>
  <si>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</si>
  <si>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</si>
  <si>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</si>
  <si>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</si>
  <si>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</si>
  <si>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</si>
  <si>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</si>
  <si>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</si>
  <si>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</si>
  <si>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</si>
  <si>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</si>
  <si>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</si>
  <si>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</si>
  <si>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</si>
  <si>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</si>
  <si>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</si>
  <si>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</si>
  <si>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</si>
  <si>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</si>
  <si>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</si>
  <si>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</si>
  <si>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</si>
  <si>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</si>
  <si>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</si>
  <si>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</si>
  <si>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</si>
  <si>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</si>
  <si>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</si>
  <si>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</si>
  <si>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</si>
  <si>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</si>
  <si>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</si>
  <si>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</si>
  <si>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</si>
  <si>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</si>
  <si>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</si>
  <si>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</si>
  <si>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</si>
  <si>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</si>
  <si>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</si>
  <si>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</si>
  <si>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</si>
  <si>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</si>
  <si>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</si>
  <si>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</si>
  <si>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</si>
  <si>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</si>
  <si>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</si>
  <si>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</si>
  <si>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</si>
  <si>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</si>
  <si>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</si>
  <si>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</si>
  <si>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</si>
  <si>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</si>
  <si>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</si>
  <si>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</si>
  <si>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</si>
  <si>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</si>
  <si>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</si>
  <si>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</si>
  <si>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</si>
  <si>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</si>
  <si>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</si>
  <si>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</si>
  <si>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</si>
  <si>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</si>
  <si>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</si>
  <si>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</si>
  <si>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</si>
  <si>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</si>
  <si>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</si>
  <si>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</si>
  <si>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</si>
  <si>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</si>
  <si>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</si>
  <si>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</si>
  <si>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</si>
  <si>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</si>
  <si>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</si>
  <si>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</si>
  <si>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</si>
  <si>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</si>
  <si>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</si>
  <si>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</si>
  <si>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</si>
  <si>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</si>
  <si>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</si>
  <si>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</si>
  <si>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</si>
  <si>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</si>
  <si>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</si>
  <si>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</si>
  <si>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</si>
  <si>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</si>
  <si>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</si>
  <si>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</si>
  <si>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</si>
  <si>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</si>
  <si>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</si>
  <si>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</si>
  <si>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</si>
  <si>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</si>
  <si>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</si>
  <si>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</si>
  <si>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</si>
  <si>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</si>
  <si>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</si>
  <si>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</si>
  <si>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</si>
  <si>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</si>
  <si>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</si>
  <si>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</si>
  <si>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</si>
  <si>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</si>
  <si>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</si>
  <si>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</si>
  <si>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</si>
  <si>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</si>
  <si>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</si>
  <si>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</si>
  <si>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</si>
  <si>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</si>
  <si>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</si>
  <si>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</si>
  <si>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</si>
  <si>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</si>
  <si>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</si>
  <si>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</si>
  <si>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</si>
  <si>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</si>
  <si>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</si>
  <si>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</si>
  <si>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</si>
  <si>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</si>
  <si>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</si>
  <si>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</si>
  <si>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</si>
  <si>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</si>
  <si>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</si>
  <si>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</si>
  <si>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</si>
  <si>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</si>
  <si>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</si>
  <si>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</si>
  <si>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</si>
  <si>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</si>
  <si>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</si>
  <si>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</si>
  <si>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</si>
  <si>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</si>
  <si>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</si>
  <si>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</si>
  <si>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</si>
  <si>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</si>
  <si>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</si>
  <si>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</si>
  <si>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</si>
  <si>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</si>
  <si>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</si>
  <si>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</si>
  <si>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</si>
  <si>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</si>
  <si>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</si>
  <si>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</si>
  <si>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</si>
  <si>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</si>
  <si>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</si>
  <si>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</si>
  <si>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</si>
  <si>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</si>
  <si>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</si>
  <si>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</si>
  <si>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</si>
  <si>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</si>
  <si>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</si>
  <si>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</si>
  <si>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</si>
  <si>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</si>
  <si>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</si>
  <si>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</si>
  <si>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</si>
  <si>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</si>
  <si>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</si>
  <si>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</si>
  <si>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</si>
  <si>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</si>
  <si>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</si>
  <si>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</si>
  <si>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</si>
  <si>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</si>
  <si>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</si>
  <si>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</si>
  <si>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</si>
  <si>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</si>
  <si>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</si>
  <si>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</si>
  <si>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</si>
  <si>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</si>
  <si>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</si>
  <si>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</si>
  <si>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</si>
  <si>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</si>
  <si>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</si>
  <si>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</si>
  <si>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</si>
  <si>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</si>
  <si>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</si>
  <si>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</si>
  <si>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</si>
  <si>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</si>
  <si>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</si>
  <si>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</si>
  <si>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</si>
  <si>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</si>
  <si>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</si>
  <si>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</si>
  <si>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</si>
  <si>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</si>
  <si>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</si>
  <si>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</si>
  <si>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</si>
  <si>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</si>
  <si>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</si>
  <si>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</si>
  <si>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</si>
  <si>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</si>
  <si>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</si>
  <si>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</si>
  <si>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</si>
  <si>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</si>
  <si>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</si>
  <si>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</si>
  <si>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</si>
  <si>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</si>
  <si>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</si>
  <si>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</si>
  <si>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</si>
  <si>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</si>
  <si>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</si>
  <si>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</si>
  <si>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</si>
  <si>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</si>
  <si>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</si>
  <si>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</si>
  <si>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</si>
  <si>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</si>
  <si>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</si>
  <si>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</si>
  <si>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</si>
  <si>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</si>
  <si>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</si>
  <si>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</si>
  <si>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</si>
  <si>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</si>
  <si>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</si>
  <si>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</si>
  <si>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</si>
  <si>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</si>
  <si>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</si>
  <si>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</si>
  <si>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</si>
  <si>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</si>
  <si>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</si>
  <si>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</si>
  <si>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</si>
  <si>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</si>
  <si>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</si>
  <si>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</si>
  <si>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</si>
  <si>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</si>
  <si>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</si>
  <si>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</si>
  <si>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</si>
  <si>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</si>
  <si>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</si>
  <si>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</si>
  <si>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</si>
  <si>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</si>
  <si>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</si>
  <si>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</si>
  <si>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</si>
  <si>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</si>
  <si>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</si>
  <si>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</si>
  <si>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</si>
  <si>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</si>
  <si>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</si>
  <si>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</si>
  <si>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</si>
  <si>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</si>
  <si>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</si>
  <si>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</si>
  <si>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</si>
  <si>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</si>
  <si>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</si>
  <si>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</si>
  <si>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</si>
  <si>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</si>
  <si>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</si>
  <si>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</si>
  <si>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</si>
  <si>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</si>
  <si>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</si>
  <si>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</si>
  <si>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</si>
  <si>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</si>
  <si>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</si>
  <si>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</si>
  <si>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</si>
  <si>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</si>
  <si>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</si>
  <si>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</si>
  <si>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</si>
  <si>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</si>
  <si>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</si>
  <si>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</si>
  <si>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</si>
  <si>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</si>
  <si>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</si>
  <si>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</si>
  <si>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</si>
  <si>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</si>
  <si>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</si>
  <si>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</si>
  <si>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</si>
  <si>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</si>
  <si>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</si>
  <si>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</si>
  <si>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</si>
  <si>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</si>
  <si>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</si>
  <si>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</si>
  <si>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</si>
  <si>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</si>
  <si>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</si>
  <si>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</si>
  <si>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</si>
  <si>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</si>
  <si>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</si>
  <si>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</si>
  <si>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</si>
  <si>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</si>
  <si>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</si>
  <si>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</si>
  <si>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</si>
  <si>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</si>
  <si>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</si>
  <si>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</si>
  <si>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</si>
  <si>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</si>
  <si>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</si>
  <si>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</si>
  <si>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</si>
  <si>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</si>
  <si>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</si>
  <si>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</si>
  <si>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</si>
  <si>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</si>
  <si>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</si>
  <si>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</si>
  <si>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</si>
  <si>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</si>
  <si>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</si>
  <si>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</si>
  <si>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</si>
  <si>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</si>
  <si>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</si>
  <si>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</si>
  <si>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</si>
  <si>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</si>
  <si>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</si>
  <si>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</si>
  <si>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</si>
  <si>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</si>
  <si>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</si>
  <si>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</si>
  <si>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</si>
  <si>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</si>
  <si>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</si>
  <si>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</si>
  <si>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</si>
  <si>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</si>
  <si>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</si>
  <si>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</si>
  <si>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</si>
  <si>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</si>
  <si>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</si>
  <si>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</si>
  <si>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</si>
  <si>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</si>
  <si>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</si>
  <si>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</si>
  <si>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</si>
  <si>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</si>
  <si>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</si>
  <si>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</si>
  <si>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</si>
  <si>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</si>
  <si>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</si>
  <si>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</si>
  <si>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</si>
  <si>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</si>
  <si>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</si>
  <si>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</si>
  <si>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</si>
  <si>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</si>
  <si>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</si>
  <si>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</si>
  <si>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</si>
  <si>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</si>
  <si>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</si>
  <si>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</si>
  <si>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</si>
  <si>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</si>
  <si>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</si>
  <si>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</si>
  <si>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</si>
  <si>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</si>
  <si>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</si>
  <si>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</si>
  <si>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</si>
  <si>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</si>
  <si>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</si>
  <si>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国民健康保険組合出産育児一時金等補助金</t>
    <phoneticPr fontId="5"/>
  </si>
  <si>
    <t>国民健康保険課</t>
    <rPh sb="0" eb="2">
      <t>コクミン</t>
    </rPh>
    <rPh sb="2" eb="4">
      <t>ケンコウ</t>
    </rPh>
    <rPh sb="4" eb="7">
      <t>ホケンカ</t>
    </rPh>
    <phoneticPr fontId="5"/>
  </si>
  <si>
    <t>保険局</t>
    <rPh sb="0" eb="3">
      <t>ホケンキョク</t>
    </rPh>
    <phoneticPr fontId="5"/>
  </si>
  <si>
    <t>○</t>
  </si>
  <si>
    <t>国民健康保険法第74条</t>
    <phoneticPr fontId="5"/>
  </si>
  <si>
    <t>国民健康保険組合特別対策費等補助金の国庫補助について
（平成21年3月31日厚生労働省発保第0331024号）</t>
    <phoneticPr fontId="5"/>
  </si>
  <si>
    <t>　国保組合に対し、①「出産育児一時金補助金」、②「高額医療費共同事業補助金」を交付することにより、国民健康保険事業の適正な運営を確保するとともに、国保組合財政の安定化に資することを目的とする。</t>
    <phoneticPr fontId="5"/>
  </si>
  <si>
    <t>　①　出産育児一時金（42万円）の1/4相当分を補助（昭和37年度開始）
　②　一件当たり100万円を超える高額レセプトについて、全国国民健康保険組合協会において共同事業を実施しているが、同事業に対する各国保
       組合が負担する拠出金の1/4相当分を補助（平成15年度開始)</t>
    <phoneticPr fontId="5"/>
  </si>
  <si>
    <t>-</t>
  </si>
  <si>
    <t>-</t>
    <phoneticPr fontId="5"/>
  </si>
  <si>
    <t>-</t>
    <phoneticPr fontId="5"/>
  </si>
  <si>
    <t>当該補助事業は、国保組合の保険給付費等に対し補助し、安定的な財政・事業運営に資することを目的としていることから、定量的な成果目標を設定し、その達成度を測ることはなじまないものと考える。</t>
  </si>
  <si>
    <t>「出産育児一時金補助金」は、保険者が出産育児一時金の支給を確実に実施するとともに、支給額について全国的に均衡を保つことを目標としているが、過去３カ年の実績から達成されていると考える。
「高額医療費共同事業補助金」は、高額な医療費に対して行う再保険事業で、国保組合の財政運営の安定化に資することを目標としているが、過去３カ年の実績から達成されていると考える。</t>
  </si>
  <si>
    <t>実施組合数を維持する</t>
  </si>
  <si>
    <t>実施組合数（出産育児一時金補助金、参考指標）</t>
  </si>
  <si>
    <t>組合</t>
  </si>
  <si>
    <t>国民健康保険組合数（出産育児一時金補助金）</t>
  </si>
  <si>
    <t>実施組合数（高額医療費共同事業補助金、参考指標）</t>
    <phoneticPr fontId="5"/>
  </si>
  <si>
    <t>国民健康保険組合数（高額医療費共同事業補助金）</t>
    <phoneticPr fontId="5"/>
  </si>
  <si>
    <t>出産育児一時金補助金
X：「執行額」／Y：「実施組合数」　　　　　　　　　　　　　　</t>
  </si>
  <si>
    <t>高額医療費共同事業補助金
X：「執行額」／Y：「実施組合数」　</t>
    <phoneticPr fontId="5"/>
  </si>
  <si>
    <t>百万円</t>
  </si>
  <si>
    <t>　　X/Y</t>
  </si>
  <si>
    <t>　X/Y</t>
  </si>
  <si>
    <t>施策大目標９　全国民に必要な医療を保障できる安定的・効率的な医療保険制度を構築すること。</t>
    <phoneticPr fontId="5"/>
  </si>
  <si>
    <t>施策目標Ⅰ-９-１　データヘルスの推進による保険者機能の強化等により適正かつ安定的・効率的な医療保険制度を構築すること。</t>
    <phoneticPr fontId="5"/>
  </si>
  <si>
    <t>-</t>
    <phoneticPr fontId="5"/>
  </si>
  <si>
    <t>-</t>
    <phoneticPr fontId="5"/>
  </si>
  <si>
    <t>-</t>
    <phoneticPr fontId="5"/>
  </si>
  <si>
    <t>国保組合が行う国民健康保険事業の運営の安定化を図るため、国庫負担を行う事業（①出産育児一時金補助金、②高額医療費共同事業補助金）を実施している。もって保険者への国庫補助を通じて医療保険の安定的運営に寄与している。</t>
  </si>
  <si>
    <t>-</t>
    <phoneticPr fontId="5"/>
  </si>
  <si>
    <t>-</t>
    <phoneticPr fontId="5"/>
  </si>
  <si>
    <t>-</t>
    <phoneticPr fontId="5"/>
  </si>
  <si>
    <t>-</t>
    <phoneticPr fontId="5"/>
  </si>
  <si>
    <t>-</t>
    <phoneticPr fontId="5"/>
  </si>
  <si>
    <t>国民健康保険法第74条の規定に基づき補助金を交付することは、国が実施すべき事業である。</t>
  </si>
  <si>
    <t>補助金を交付することは、国保組合の安定した財政運営を推進するうえで、優先度の高い事業である。</t>
  </si>
  <si>
    <t xml:space="preserve">国は、出産育児一時金（42万円）及び高額医療費共同事業拠出金の1/4相当分を補助しているが、3/4相当分を保険者が負担していることから、負担関係は妥当である。 </t>
    <phoneticPr fontId="5"/>
  </si>
  <si>
    <t>出産育児一時金の引き上げに伴う特例的な補助について、削減を行っている。</t>
    <phoneticPr fontId="5"/>
  </si>
  <si>
    <t>‐</t>
  </si>
  <si>
    <t>交付要綱に補助対象事業及び算定方法等を定め、適正に執行されている。費目・使途は事業目的に即し真に必要なものに限定されている。</t>
    <phoneticPr fontId="5"/>
  </si>
  <si>
    <t>成果実績については、目標値に対する成果実績から見て、ほぼ見込み通りとなっている。</t>
    <phoneticPr fontId="5"/>
  </si>
  <si>
    <t>活動実績については、当初見込みに対する活動実績から見て、ほぼ見込み通りとなっている。</t>
    <phoneticPr fontId="5"/>
  </si>
  <si>
    <t>出産育児一時金補助金及び高額医療費共同事業補助金は、国保組合の安定した財政運営を推進する上で必要な事業であり、令和元年度もこれまでと同様、適正に執行されている。</t>
    <rPh sb="55" eb="57">
      <t>レイワ</t>
    </rPh>
    <rPh sb="57" eb="60">
      <t>ガンネンド</t>
    </rPh>
    <phoneticPr fontId="5"/>
  </si>
  <si>
    <t>支給実績が予算額へ適正に反映されるよう、年度ごとの国保組合における出産育児一時金及び高額療養費の支給実績を正確に把握し、引き続き、適正な補助事業の実施に努めていく。</t>
    <phoneticPr fontId="5"/>
  </si>
  <si>
    <t>244</t>
  </si>
  <si>
    <t>266</t>
  </si>
  <si>
    <t>255</t>
  </si>
  <si>
    <t>276</t>
  </si>
  <si>
    <t>221</t>
  </si>
  <si>
    <t>270</t>
  </si>
  <si>
    <t>254</t>
  </si>
  <si>
    <t>275</t>
  </si>
  <si>
    <t>厚生労働省</t>
  </si>
  <si>
    <t>283</t>
    <phoneticPr fontId="5"/>
  </si>
  <si>
    <t>A.（東京都）</t>
    <rPh sb="3" eb="6">
      <t>トウキョウト</t>
    </rPh>
    <phoneticPr fontId="5"/>
  </si>
  <si>
    <t>B.（中央建設国民健康保険組合）</t>
    <rPh sb="3" eb="5">
      <t>チュウオウ</t>
    </rPh>
    <rPh sb="5" eb="7">
      <t>ケンセツ</t>
    </rPh>
    <rPh sb="7" eb="9">
      <t>コクミン</t>
    </rPh>
    <rPh sb="9" eb="11">
      <t>ケンコウ</t>
    </rPh>
    <rPh sb="11" eb="13">
      <t>ホケン</t>
    </rPh>
    <rPh sb="13" eb="15">
      <t>クミアイ</t>
    </rPh>
    <phoneticPr fontId="5"/>
  </si>
  <si>
    <t>補助金</t>
    <rPh sb="0" eb="3">
      <t>ホジョキン</t>
    </rPh>
    <phoneticPr fontId="5"/>
  </si>
  <si>
    <t>管下の国保組合への交付</t>
    <rPh sb="0" eb="2">
      <t>カンカ</t>
    </rPh>
    <rPh sb="3" eb="5">
      <t>コクホ</t>
    </rPh>
    <rPh sb="5" eb="7">
      <t>クミアイ</t>
    </rPh>
    <rPh sb="9" eb="11">
      <t>コウフ</t>
    </rPh>
    <phoneticPr fontId="5"/>
  </si>
  <si>
    <t>保険給付</t>
    <rPh sb="0" eb="2">
      <t>ホケン</t>
    </rPh>
    <rPh sb="2" eb="4">
      <t>キュウフ</t>
    </rPh>
    <phoneticPr fontId="5"/>
  </si>
  <si>
    <t>出産育児一時金の支給</t>
  </si>
  <si>
    <t>納付金</t>
    <rPh sb="0" eb="3">
      <t>ノウフキン</t>
    </rPh>
    <phoneticPr fontId="5"/>
  </si>
  <si>
    <t>高額医療費共同事業拠出金の納付</t>
  </si>
  <si>
    <t>補助金等交付</t>
  </si>
  <si>
    <t>-</t>
    <phoneticPr fontId="5"/>
  </si>
  <si>
    <t>-</t>
    <phoneticPr fontId="5"/>
  </si>
  <si>
    <t>補助金等に係る予算の執行の適正化に関する法律第26条第2項に基づく補助金等の交付に関する事務。</t>
    <phoneticPr fontId="5"/>
  </si>
  <si>
    <t>-</t>
    <phoneticPr fontId="5"/>
  </si>
  <si>
    <t>-</t>
    <phoneticPr fontId="5"/>
  </si>
  <si>
    <t>出産育児一時金の支給、高額医療費拠出金の納付に要する費用の一部に充てる。</t>
    <phoneticPr fontId="5"/>
  </si>
  <si>
    <t>-</t>
    <phoneticPr fontId="5"/>
  </si>
  <si>
    <t>中央建設国民健康保険組合</t>
    <phoneticPr fontId="5"/>
  </si>
  <si>
    <t>東京土建国民健康保険組合</t>
    <phoneticPr fontId="5"/>
  </si>
  <si>
    <t>全国建設工事業国民健康保険組合</t>
    <phoneticPr fontId="5"/>
  </si>
  <si>
    <t>埼玉土建国民健康保険組合</t>
    <phoneticPr fontId="5"/>
  </si>
  <si>
    <t>建設連合国民健康保険組合</t>
    <phoneticPr fontId="5"/>
  </si>
  <si>
    <t>神奈川県建設連合国民健康保険組合</t>
    <phoneticPr fontId="5"/>
  </si>
  <si>
    <t>兵庫県建設国民健康保険組合</t>
    <phoneticPr fontId="5"/>
  </si>
  <si>
    <t>東京食品販売国民健康保険組合</t>
    <phoneticPr fontId="5"/>
  </si>
  <si>
    <t>全国歯科医師国民健康保険組合</t>
    <phoneticPr fontId="5"/>
  </si>
  <si>
    <t>京都建築国民健康保険組合</t>
    <phoneticPr fontId="5"/>
  </si>
  <si>
    <t>東京都</t>
    <rPh sb="0" eb="3">
      <t>トウキョウト</t>
    </rPh>
    <phoneticPr fontId="5"/>
  </si>
  <si>
    <t>愛知県</t>
    <rPh sb="0" eb="3">
      <t>アイチケン</t>
    </rPh>
    <phoneticPr fontId="5"/>
  </si>
  <si>
    <t>埼玉県</t>
    <rPh sb="0" eb="3">
      <t>サイタマケン</t>
    </rPh>
    <phoneticPr fontId="5"/>
  </si>
  <si>
    <t>大阪府</t>
    <rPh sb="0" eb="3">
      <t>オオサカフ</t>
    </rPh>
    <phoneticPr fontId="5"/>
  </si>
  <si>
    <t>神奈川県</t>
    <rPh sb="0" eb="4">
      <t>カナガワケン</t>
    </rPh>
    <phoneticPr fontId="5"/>
  </si>
  <si>
    <t>兵庫県</t>
    <rPh sb="0" eb="3">
      <t>ヒョウゴケン</t>
    </rPh>
    <phoneticPr fontId="5"/>
  </si>
  <si>
    <t>京都府</t>
    <rPh sb="0" eb="3">
      <t>キョウトフ</t>
    </rPh>
    <phoneticPr fontId="5"/>
  </si>
  <si>
    <t>栃木県</t>
    <rPh sb="0" eb="3">
      <t>トチギケン</t>
    </rPh>
    <phoneticPr fontId="5"/>
  </si>
  <si>
    <t>三重県</t>
    <rPh sb="0" eb="3">
      <t>ミエケン</t>
    </rPh>
    <phoneticPr fontId="5"/>
  </si>
  <si>
    <t>北海道</t>
    <rPh sb="0" eb="3">
      <t>ホッカイドウ</t>
    </rPh>
    <phoneticPr fontId="5"/>
  </si>
  <si>
    <t>出産育児一時金等補助金</t>
    <phoneticPr fontId="5"/>
  </si>
  <si>
    <t>高額医療費共同事業補助金</t>
    <phoneticPr fontId="5"/>
  </si>
  <si>
    <t>2,152/162</t>
    <phoneticPr fontId="5"/>
  </si>
  <si>
    <t>2,131/161</t>
    <phoneticPr fontId="5"/>
  </si>
  <si>
    <t>2,042/161</t>
    <phoneticPr fontId="5"/>
  </si>
  <si>
    <t>1,953/160</t>
    <phoneticPr fontId="5"/>
  </si>
  <si>
    <t>2,262/162</t>
    <phoneticPr fontId="5"/>
  </si>
  <si>
    <t>2,687/161</t>
    <phoneticPr fontId="5"/>
  </si>
  <si>
    <t>2,697/161</t>
    <phoneticPr fontId="5"/>
  </si>
  <si>
    <t>2,880/160</t>
    <phoneticPr fontId="5"/>
  </si>
  <si>
    <t>点検対象外</t>
    <rPh sb="0" eb="5">
      <t>テンケンタイショウガイ</t>
    </rPh>
    <phoneticPr fontId="5"/>
  </si>
  <si>
    <t>引き続き、必要な予算額を確保し、適正な執行に努めること</t>
    <phoneticPr fontId="5"/>
  </si>
  <si>
    <t>森田　博通</t>
    <rPh sb="0" eb="2">
      <t>モリタ</t>
    </rPh>
    <rPh sb="3" eb="5">
      <t>ヒロミチ</t>
    </rPh>
    <phoneticPr fontId="5"/>
  </si>
  <si>
    <t>高額医療費共同事業補助金の増</t>
    <rPh sb="13" eb="14">
      <t>ゾウ</t>
    </rPh>
    <phoneticPr fontId="5"/>
  </si>
  <si>
    <t>引き続き、必要な予算額を確保し、適正な執行に努めることとする。</t>
    <phoneticPr fontId="5"/>
  </si>
  <si>
    <t>補助金を交付することは、国保組合の安定した財政運営を推進するうえで必要な事業であり、当該補助事業を実施しなかった場合、被保険者の負担増につながる。</t>
    <rPh sb="66" eb="67">
      <t>フ</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</si>
</sst>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38100</xdr:colOff>
      <xdr:row>741</xdr:row>
      <xdr:rowOff>38100</xdr:rowOff>
    </xdr:from>
    <xdr:to>
      <xdr:col>33</xdr:col>
      <xdr:colOff>191464</xdr:colOff>
      <xdr:row>744</xdr:row>
      <xdr:rowOff>233215</xdr:rowOff>
    </xdr:to>
    <xdr:sp macro="" textlink="">
      <xdr:nvSpPr>
        <xdr:cNvPr id="2" name="角丸四角形 1"/>
        <xdr:cNvSpPr/>
      </xdr:nvSpPr>
      <xdr:spPr>
        <a:xfrm>
          <a:off x="4102100" y="48272700"/>
          <a:ext cx="2794964" cy="1261915"/>
        </a:xfrm>
        <a:prstGeom prst="roundRect">
          <a:avLst/>
        </a:prstGeom>
        <a:solidFill>
          <a:sysClr val="window" lastClr="FFFFFF"/>
        </a:solidFill>
        <a:ln w="317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4,739</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27</xdr:col>
      <xdr:colOff>0</xdr:colOff>
      <xdr:row>744</xdr:row>
      <xdr:rowOff>241300</xdr:rowOff>
    </xdr:from>
    <xdr:to>
      <xdr:col>27</xdr:col>
      <xdr:colOff>1595</xdr:colOff>
      <xdr:row>747</xdr:row>
      <xdr:rowOff>276051</xdr:rowOff>
    </xdr:to>
    <xdr:cxnSp macro="">
      <xdr:nvCxnSpPr>
        <xdr:cNvPr id="5" name="カギ線コネクタ 4"/>
        <xdr:cNvCxnSpPr/>
      </xdr:nvCxnSpPr>
      <xdr:spPr>
        <a:xfrm rot="5400000">
          <a:off x="4936422" y="50092678"/>
          <a:ext cx="1101551" cy="1595"/>
        </a:xfrm>
        <a:prstGeom prst="bentConnector3">
          <a:avLst>
            <a:gd name="adj1" fmla="val 50000"/>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20</xdr:col>
      <xdr:colOff>0</xdr:colOff>
      <xdr:row>748</xdr:row>
      <xdr:rowOff>0</xdr:rowOff>
    </xdr:from>
    <xdr:to>
      <xdr:col>33</xdr:col>
      <xdr:colOff>153364</xdr:colOff>
      <xdr:row>751</xdr:row>
      <xdr:rowOff>225189</xdr:rowOff>
    </xdr:to>
    <xdr:sp macro="" textlink="">
      <xdr:nvSpPr>
        <xdr:cNvPr id="6" name="角丸四角形 5"/>
        <xdr:cNvSpPr/>
      </xdr:nvSpPr>
      <xdr:spPr>
        <a:xfrm>
          <a:off x="4064000" y="50723800"/>
          <a:ext cx="2794964" cy="1291989"/>
        </a:xfrm>
        <a:prstGeom prst="roundRect">
          <a:avLst/>
        </a:prstGeom>
        <a:solidFill>
          <a:sysClr val="window" lastClr="FFFFFF"/>
        </a:solidFill>
        <a:ln w="317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Ａ．都道府県</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r>
          <a:b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47</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都道府県）</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4,739</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16</xdr:col>
      <xdr:colOff>177800</xdr:colOff>
      <xdr:row>746</xdr:row>
      <xdr:rowOff>279400</xdr:rowOff>
    </xdr:from>
    <xdr:to>
      <xdr:col>26</xdr:col>
      <xdr:colOff>139700</xdr:colOff>
      <xdr:row>748</xdr:row>
      <xdr:rowOff>12700</xdr:rowOff>
    </xdr:to>
    <xdr:sp macro="" textlink="">
      <xdr:nvSpPr>
        <xdr:cNvPr id="7" name="テキスト ボックス 6"/>
        <xdr:cNvSpPr txBox="1"/>
      </xdr:nvSpPr>
      <xdr:spPr>
        <a:xfrm>
          <a:off x="3429000" y="50292000"/>
          <a:ext cx="1993900" cy="44450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補助金等交付</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27</xdr:col>
      <xdr:colOff>0</xdr:colOff>
      <xdr:row>751</xdr:row>
      <xdr:rowOff>215900</xdr:rowOff>
    </xdr:from>
    <xdr:to>
      <xdr:col>27</xdr:col>
      <xdr:colOff>4621</xdr:colOff>
      <xdr:row>754</xdr:row>
      <xdr:rowOff>344175</xdr:rowOff>
    </xdr:to>
    <xdr:cxnSp macro="">
      <xdr:nvCxnSpPr>
        <xdr:cNvPr id="8" name="カギ線コネクタ 7"/>
        <xdr:cNvCxnSpPr/>
      </xdr:nvCxnSpPr>
      <xdr:spPr>
        <a:xfrm rot="5400000">
          <a:off x="4891173" y="52601727"/>
          <a:ext cx="1195075" cy="4621"/>
        </a:xfrm>
        <a:prstGeom prst="bentConnector3">
          <a:avLst>
            <a:gd name="adj1" fmla="val 50000"/>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20</xdr:col>
      <xdr:colOff>0</xdr:colOff>
      <xdr:row>755</xdr:row>
      <xdr:rowOff>0</xdr:rowOff>
    </xdr:from>
    <xdr:to>
      <xdr:col>34</xdr:col>
      <xdr:colOff>43466</xdr:colOff>
      <xdr:row>758</xdr:row>
      <xdr:rowOff>196450</xdr:rowOff>
    </xdr:to>
    <xdr:sp macro="" textlink="">
      <xdr:nvSpPr>
        <xdr:cNvPr id="9" name="角丸四角形 8"/>
        <xdr:cNvSpPr/>
      </xdr:nvSpPr>
      <xdr:spPr>
        <a:xfrm>
          <a:off x="4064000" y="53213000"/>
          <a:ext cx="2888266" cy="1580750"/>
        </a:xfrm>
        <a:prstGeom prst="roundRect">
          <a:avLst/>
        </a:prstGeom>
        <a:solidFill>
          <a:sysClr val="window" lastClr="FFFFFF"/>
        </a:solidFill>
        <a:ln w="317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Ｂ．国保組合</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r>
          <a:b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161</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組合、②</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161</a:t>
          </a:r>
          <a:r>
            <a:rPr kumimoji="1" lang="ja-JP"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組合</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4,739</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万円</a:t>
          </a:r>
        </a:p>
      </xdr:txBody>
    </xdr:sp>
    <xdr:clientData/>
  </xdr:twoCellAnchor>
  <xdr:twoCellAnchor>
    <xdr:from>
      <xdr:col>16</xdr:col>
      <xdr:colOff>177800</xdr:colOff>
      <xdr:row>753</xdr:row>
      <xdr:rowOff>266700</xdr:rowOff>
    </xdr:from>
    <xdr:to>
      <xdr:col>26</xdr:col>
      <xdr:colOff>139700</xdr:colOff>
      <xdr:row>755</xdr:row>
      <xdr:rowOff>0</xdr:rowOff>
    </xdr:to>
    <xdr:sp macro="" textlink="">
      <xdr:nvSpPr>
        <xdr:cNvPr id="10" name="テキスト ボックス 9"/>
        <xdr:cNvSpPr txBox="1"/>
      </xdr:nvSpPr>
      <xdr:spPr>
        <a:xfrm>
          <a:off x="3429000" y="52768500"/>
          <a:ext cx="1993900" cy="44450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補助金等交付</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27</xdr:col>
      <xdr:colOff>88900</xdr:colOff>
      <xdr:row>751</xdr:row>
      <xdr:rowOff>317500</xdr:rowOff>
    </xdr:from>
    <xdr:to>
      <xdr:col>49</xdr:col>
      <xdr:colOff>461646</xdr:colOff>
      <xdr:row>754</xdr:row>
      <xdr:rowOff>236177</xdr:rowOff>
    </xdr:to>
    <xdr:sp macro="" textlink="">
      <xdr:nvSpPr>
        <xdr:cNvPr id="11" name="テキスト ボックス 10"/>
        <xdr:cNvSpPr txBox="1"/>
      </xdr:nvSpPr>
      <xdr:spPr>
        <a:xfrm>
          <a:off x="5575300" y="52108100"/>
          <a:ext cx="4843146" cy="985477"/>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Ａ．都道府県</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補助金等に係る予算の執行の適正化に関する法律第２６条第２項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に基づき、補助金等の交付に関する事務の一部を委任。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114300</xdr:colOff>
      <xdr:row>758</xdr:row>
      <xdr:rowOff>292100</xdr:rowOff>
    </xdr:from>
    <xdr:to>
      <xdr:col>49</xdr:col>
      <xdr:colOff>406399</xdr:colOff>
      <xdr:row>760</xdr:row>
      <xdr:rowOff>157089</xdr:rowOff>
    </xdr:to>
    <xdr:sp macro="" textlink="">
      <xdr:nvSpPr>
        <xdr:cNvPr id="12" name="テキスト ボックス 11"/>
        <xdr:cNvSpPr txBox="1"/>
      </xdr:nvSpPr>
      <xdr:spPr>
        <a:xfrm>
          <a:off x="5600700" y="54889400"/>
          <a:ext cx="4762499" cy="1211189"/>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Ｂ．国保組合</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①出産育児一時金の支給に要する費用の一部に充てる。</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②高額医療費共同事業拠出金の納付に要する費用の一部に</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充てる。</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476" zoomScale="75" zoomScaleNormal="75" zoomScaleSheetLayoutView="75" zoomScalePageLayoutView="85" workbookViewId="0">
      <selection activeCell="AG702" sqref="AG702:AX7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c r="AP2" s="965"/>
      <c r="AQ2" s="965"/>
      <c r="AR2" s="78" t="str">
        <f>IF(OR(AO2="　", AO2=""), "", "-")</f>
        <v/>
      </c>
      <c r="AS2" s="966">
        <v>303</v>
      </c>
      <c r="AT2" s="966"/>
      <c r="AU2" s="966"/>
      <c r="AV2" s="51" t="str">
        <f>IF(AW2="", "", "-")</f>
        <v/>
      </c>
      <c r="AW2" s="911"/>
      <c r="AX2" s="911"/>
    </row>
    <row r="3" spans="1:50" ht="21" customHeight="1" thickBot="1" x14ac:dyDescent="0.2">
      <c r="A3" s="867" t="s">
        <v>429</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614</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474</v>
      </c>
      <c r="H5" s="840"/>
      <c r="I5" s="840"/>
      <c r="J5" s="840"/>
      <c r="K5" s="840"/>
      <c r="L5" s="840"/>
      <c r="M5" s="841" t="s">
        <v>66</v>
      </c>
      <c r="N5" s="842"/>
      <c r="O5" s="842"/>
      <c r="P5" s="842"/>
      <c r="Q5" s="842"/>
      <c r="R5" s="843"/>
      <c r="S5" s="844" t="s">
        <v>70</v>
      </c>
      <c r="T5" s="840"/>
      <c r="U5" s="840"/>
      <c r="V5" s="840"/>
      <c r="W5" s="840"/>
      <c r="X5" s="845"/>
      <c r="Y5" s="698" t="s">
        <v>3</v>
      </c>
      <c r="Z5" s="546"/>
      <c r="AA5" s="546"/>
      <c r="AB5" s="546"/>
      <c r="AC5" s="546"/>
      <c r="AD5" s="547"/>
      <c r="AE5" s="699" t="s">
        <v>562</v>
      </c>
      <c r="AF5" s="699"/>
      <c r="AG5" s="699"/>
      <c r="AH5" s="699"/>
      <c r="AI5" s="699"/>
      <c r="AJ5" s="699"/>
      <c r="AK5" s="699"/>
      <c r="AL5" s="699"/>
      <c r="AM5" s="699"/>
      <c r="AN5" s="699"/>
      <c r="AO5" s="699"/>
      <c r="AP5" s="700"/>
      <c r="AQ5" s="701" t="s">
        <v>664</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565</v>
      </c>
      <c r="H7" s="502"/>
      <c r="I7" s="502"/>
      <c r="J7" s="502"/>
      <c r="K7" s="502"/>
      <c r="L7" s="502"/>
      <c r="M7" s="502"/>
      <c r="N7" s="502"/>
      <c r="O7" s="502"/>
      <c r="P7" s="502"/>
      <c r="Q7" s="502"/>
      <c r="R7" s="502"/>
      <c r="S7" s="502"/>
      <c r="T7" s="502"/>
      <c r="U7" s="502"/>
      <c r="V7" s="502"/>
      <c r="W7" s="502"/>
      <c r="X7" s="503"/>
      <c r="Y7" s="922" t="s">
        <v>393</v>
      </c>
      <c r="Z7" s="446"/>
      <c r="AA7" s="446"/>
      <c r="AB7" s="446"/>
      <c r="AC7" s="446"/>
      <c r="AD7" s="923"/>
      <c r="AE7" s="912" t="s">
        <v>566</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8" t="s">
        <v>259</v>
      </c>
      <c r="B8" s="499"/>
      <c r="C8" s="499"/>
      <c r="D8" s="499"/>
      <c r="E8" s="499"/>
      <c r="F8" s="500"/>
      <c r="G8" s="933" t="str">
        <f>入力規則等!A27</f>
        <v>男女共同参画</v>
      </c>
      <c r="H8" s="720"/>
      <c r="I8" s="720"/>
      <c r="J8" s="720"/>
      <c r="K8" s="720"/>
      <c r="L8" s="720"/>
      <c r="M8" s="720"/>
      <c r="N8" s="720"/>
      <c r="O8" s="720"/>
      <c r="P8" s="720"/>
      <c r="Q8" s="720"/>
      <c r="R8" s="720"/>
      <c r="S8" s="720"/>
      <c r="T8" s="720"/>
      <c r="U8" s="720"/>
      <c r="V8" s="720"/>
      <c r="W8" s="720"/>
      <c r="X8" s="934"/>
      <c r="Y8" s="846" t="s">
        <v>260</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567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568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6" t="s">
        <v>24</v>
      </c>
      <c r="B12" s="977"/>
      <c r="C12" s="977"/>
      <c r="D12" s="977"/>
      <c r="E12" s="977"/>
      <c r="F12" s="978"/>
      <c r="G12" s="760"/>
      <c r="H12" s="761"/>
      <c r="I12" s="761"/>
      <c r="J12" s="761"/>
      <c r="K12" s="761"/>
      <c r="L12" s="761"/>
      <c r="M12" s="761"/>
      <c r="N12" s="761"/>
      <c r="O12" s="761"/>
      <c r="P12" s="418" t="s">
        <v>396</v>
      </c>
      <c r="Q12" s="419"/>
      <c r="R12" s="419"/>
      <c r="S12" s="419"/>
      <c r="T12" s="419"/>
      <c r="U12" s="419"/>
      <c r="V12" s="420"/>
      <c r="W12" s="418" t="s">
        <v>416</v>
      </c>
      <c r="X12" s="419"/>
      <c r="Y12" s="419"/>
      <c r="Z12" s="419"/>
      <c r="AA12" s="419"/>
      <c r="AB12" s="419"/>
      <c r="AC12" s="420"/>
      <c r="AD12" s="418" t="s">
        <v>423</v>
      </c>
      <c r="AE12" s="419"/>
      <c r="AF12" s="419"/>
      <c r="AG12" s="419"/>
      <c r="AH12" s="419"/>
      <c r="AI12" s="419"/>
      <c r="AJ12" s="420"/>
      <c r="AK12" s="418" t="s">
        <v>430</v>
      </c>
      <c r="AL12" s="419"/>
      <c r="AM12" s="419"/>
      <c r="AN12" s="419"/>
      <c r="AO12" s="419"/>
      <c r="AP12" s="419"/>
      <c r="AQ12" s="420"/>
      <c r="AR12" s="418" t="s">
        <v>431</v>
      </c>
      <c r="AS12" s="419"/>
      <c r="AT12" s="419"/>
      <c r="AU12" s="419"/>
      <c r="AV12" s="419"/>
      <c r="AW12" s="419"/>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4414</v>
      </c>
      <c r="Q13" s="658"/>
      <c r="R13" s="658"/>
      <c r="S13" s="658"/>
      <c r="T13" s="658"/>
      <c r="U13" s="658"/>
      <c r="V13" s="659"/>
      <c r="W13" s="657">
        <v>4819</v>
      </c>
      <c r="X13" s="658"/>
      <c r="Y13" s="658"/>
      <c r="Z13" s="658"/>
      <c r="AA13" s="658"/>
      <c r="AB13" s="658"/>
      <c r="AC13" s="659"/>
      <c r="AD13" s="657">
        <v>4739</v>
      </c>
      <c r="AE13" s="658"/>
      <c r="AF13" s="658"/>
      <c r="AG13" s="658"/>
      <c r="AH13" s="658"/>
      <c r="AI13" s="658"/>
      <c r="AJ13" s="659"/>
      <c r="AK13" s="657">
        <v>4833</v>
      </c>
      <c r="AL13" s="658"/>
      <c r="AM13" s="658"/>
      <c r="AN13" s="658"/>
      <c r="AO13" s="658"/>
      <c r="AP13" s="658"/>
      <c r="AQ13" s="659"/>
      <c r="AR13" s="919">
        <v>5144</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569</v>
      </c>
      <c r="Q14" s="658"/>
      <c r="R14" s="658"/>
      <c r="S14" s="658"/>
      <c r="T14" s="658"/>
      <c r="U14" s="658"/>
      <c r="V14" s="659"/>
      <c r="W14" s="657" t="s">
        <v>569</v>
      </c>
      <c r="X14" s="658"/>
      <c r="Y14" s="658"/>
      <c r="Z14" s="658"/>
      <c r="AA14" s="658"/>
      <c r="AB14" s="658"/>
      <c r="AC14" s="659"/>
      <c r="AD14" s="657" t="s">
        <v>569</v>
      </c>
      <c r="AE14" s="658"/>
      <c r="AF14" s="658"/>
      <c r="AG14" s="658"/>
      <c r="AH14" s="658"/>
      <c r="AI14" s="658"/>
      <c r="AJ14" s="659"/>
      <c r="AK14" s="657" t="s">
        <v>569</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569</v>
      </c>
      <c r="Q15" s="658"/>
      <c r="R15" s="658"/>
      <c r="S15" s="658"/>
      <c r="T15" s="658"/>
      <c r="U15" s="658"/>
      <c r="V15" s="659"/>
      <c r="W15" s="657" t="s">
        <v>569</v>
      </c>
      <c r="X15" s="658"/>
      <c r="Y15" s="658"/>
      <c r="Z15" s="658"/>
      <c r="AA15" s="658"/>
      <c r="AB15" s="658"/>
      <c r="AC15" s="659"/>
      <c r="AD15" s="657" t="s">
        <v>569</v>
      </c>
      <c r="AE15" s="658"/>
      <c r="AF15" s="658"/>
      <c r="AG15" s="658"/>
      <c r="AH15" s="658"/>
      <c r="AI15" s="658"/>
      <c r="AJ15" s="659"/>
      <c r="AK15" s="657" t="s">
        <v>569</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569</v>
      </c>
      <c r="Q16" s="658"/>
      <c r="R16" s="658"/>
      <c r="S16" s="658"/>
      <c r="T16" s="658"/>
      <c r="U16" s="658"/>
      <c r="V16" s="659"/>
      <c r="W16" s="657" t="s">
        <v>569</v>
      </c>
      <c r="X16" s="658"/>
      <c r="Y16" s="658"/>
      <c r="Z16" s="658"/>
      <c r="AA16" s="658"/>
      <c r="AB16" s="658"/>
      <c r="AC16" s="659"/>
      <c r="AD16" s="657" t="s">
        <v>569</v>
      </c>
      <c r="AE16" s="658"/>
      <c r="AF16" s="658"/>
      <c r="AG16" s="658"/>
      <c r="AH16" s="658"/>
      <c r="AI16" s="658"/>
      <c r="AJ16" s="659"/>
      <c r="AK16" s="657" t="s">
        <v>569</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569</v>
      </c>
      <c r="Q17" s="658"/>
      <c r="R17" s="658"/>
      <c r="S17" s="658"/>
      <c r="T17" s="658"/>
      <c r="U17" s="658"/>
      <c r="V17" s="659"/>
      <c r="W17" s="657" t="s">
        <v>569</v>
      </c>
      <c r="X17" s="658"/>
      <c r="Y17" s="658"/>
      <c r="Z17" s="658"/>
      <c r="AA17" s="658"/>
      <c r="AB17" s="658"/>
      <c r="AC17" s="659"/>
      <c r="AD17" s="657" t="s">
        <v>569</v>
      </c>
      <c r="AE17" s="658"/>
      <c r="AF17" s="658"/>
      <c r="AG17" s="658"/>
      <c r="AH17" s="658"/>
      <c r="AI17" s="658"/>
      <c r="AJ17" s="659"/>
      <c r="AK17" s="657" t="s">
        <v>569</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4414</v>
      </c>
      <c r="Q18" s="879"/>
      <c r="R18" s="879"/>
      <c r="S18" s="879"/>
      <c r="T18" s="879"/>
      <c r="U18" s="879"/>
      <c r="V18" s="880"/>
      <c r="W18" s="878">
        <f>SUM(W13:AC17)</f>
        <v>4819</v>
      </c>
      <c r="X18" s="879"/>
      <c r="Y18" s="879"/>
      <c r="Z18" s="879"/>
      <c r="AA18" s="879"/>
      <c r="AB18" s="879"/>
      <c r="AC18" s="880"/>
      <c r="AD18" s="878">
        <f>SUM(AD13:AJ17)</f>
        <v>4739</v>
      </c>
      <c r="AE18" s="879"/>
      <c r="AF18" s="879"/>
      <c r="AG18" s="879"/>
      <c r="AH18" s="879"/>
      <c r="AI18" s="879"/>
      <c r="AJ18" s="880"/>
      <c r="AK18" s="878">
        <f>SUM(AK13:AQ17)</f>
        <v>4833</v>
      </c>
      <c r="AL18" s="879"/>
      <c r="AM18" s="879"/>
      <c r="AN18" s="879"/>
      <c r="AO18" s="879"/>
      <c r="AP18" s="879"/>
      <c r="AQ18" s="880"/>
      <c r="AR18" s="878">
        <f>SUM(AR13:AX17)</f>
        <v>5144</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4414</v>
      </c>
      <c r="Q19" s="658"/>
      <c r="R19" s="658"/>
      <c r="S19" s="658"/>
      <c r="T19" s="658"/>
      <c r="U19" s="658"/>
      <c r="V19" s="659"/>
      <c r="W19" s="657">
        <v>4819</v>
      </c>
      <c r="X19" s="658"/>
      <c r="Y19" s="658"/>
      <c r="Z19" s="658"/>
      <c r="AA19" s="658"/>
      <c r="AB19" s="658"/>
      <c r="AC19" s="659"/>
      <c r="AD19" s="657">
        <v>4739</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6" t="s">
        <v>10</v>
      </c>
      <c r="H20" s="877"/>
      <c r="I20" s="877"/>
      <c r="J20" s="877"/>
      <c r="K20" s="877"/>
      <c r="L20" s="877"/>
      <c r="M20" s="877"/>
      <c r="N20" s="877"/>
      <c r="O20" s="877"/>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9"/>
      <c r="B21" s="850"/>
      <c r="C21" s="850"/>
      <c r="D21" s="850"/>
      <c r="E21" s="850"/>
      <c r="F21" s="979"/>
      <c r="G21" s="314" t="s">
        <v>358</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6" t="s">
        <v>432</v>
      </c>
      <c r="B22" s="947"/>
      <c r="C22" s="947"/>
      <c r="D22" s="947"/>
      <c r="E22" s="947"/>
      <c r="F22" s="948"/>
      <c r="G22" s="984" t="s">
        <v>337</v>
      </c>
      <c r="H22" s="220"/>
      <c r="I22" s="220"/>
      <c r="J22" s="220"/>
      <c r="K22" s="220"/>
      <c r="L22" s="220"/>
      <c r="M22" s="220"/>
      <c r="N22" s="220"/>
      <c r="O22" s="221"/>
      <c r="P22" s="935" t="s">
        <v>433</v>
      </c>
      <c r="Q22" s="220"/>
      <c r="R22" s="220"/>
      <c r="S22" s="220"/>
      <c r="T22" s="220"/>
      <c r="U22" s="220"/>
      <c r="V22" s="221"/>
      <c r="W22" s="935" t="s">
        <v>434</v>
      </c>
      <c r="X22" s="220"/>
      <c r="Y22" s="220"/>
      <c r="Z22" s="220"/>
      <c r="AA22" s="220"/>
      <c r="AB22" s="220"/>
      <c r="AC22" s="221"/>
      <c r="AD22" s="935" t="s">
        <v>336</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25.5" customHeight="1" x14ac:dyDescent="0.15">
      <c r="A23" s="949"/>
      <c r="B23" s="950"/>
      <c r="C23" s="950"/>
      <c r="D23" s="950"/>
      <c r="E23" s="950"/>
      <c r="F23" s="951"/>
      <c r="G23" s="985" t="s">
        <v>653</v>
      </c>
      <c r="H23" s="986"/>
      <c r="I23" s="986"/>
      <c r="J23" s="986"/>
      <c r="K23" s="986"/>
      <c r="L23" s="986"/>
      <c r="M23" s="986"/>
      <c r="N23" s="986"/>
      <c r="O23" s="987"/>
      <c r="P23" s="919">
        <v>2880</v>
      </c>
      <c r="Q23" s="920"/>
      <c r="R23" s="920"/>
      <c r="S23" s="920"/>
      <c r="T23" s="920"/>
      <c r="U23" s="920"/>
      <c r="V23" s="936"/>
      <c r="W23" s="919">
        <v>3346</v>
      </c>
      <c r="X23" s="920"/>
      <c r="Y23" s="920"/>
      <c r="Z23" s="920"/>
      <c r="AA23" s="920"/>
      <c r="AB23" s="920"/>
      <c r="AC23" s="936"/>
      <c r="AD23" s="956" t="s">
        <v>665</v>
      </c>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customHeight="1" x14ac:dyDescent="0.15">
      <c r="A24" s="949"/>
      <c r="B24" s="950"/>
      <c r="C24" s="950"/>
      <c r="D24" s="950"/>
      <c r="E24" s="950"/>
      <c r="F24" s="951"/>
      <c r="G24" s="937" t="s">
        <v>652</v>
      </c>
      <c r="H24" s="938"/>
      <c r="I24" s="938"/>
      <c r="J24" s="938"/>
      <c r="K24" s="938"/>
      <c r="L24" s="938"/>
      <c r="M24" s="938"/>
      <c r="N24" s="938"/>
      <c r="O24" s="939"/>
      <c r="P24" s="657">
        <v>1953</v>
      </c>
      <c r="Q24" s="658"/>
      <c r="R24" s="658"/>
      <c r="S24" s="658"/>
      <c r="T24" s="658"/>
      <c r="U24" s="658"/>
      <c r="V24" s="659"/>
      <c r="W24" s="657">
        <v>1798</v>
      </c>
      <c r="X24" s="658"/>
      <c r="Y24" s="658"/>
      <c r="Z24" s="658"/>
      <c r="AA24" s="658"/>
      <c r="AB24" s="658"/>
      <c r="AC24" s="659"/>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customHeight="1" x14ac:dyDescent="0.15">
      <c r="A25" s="949"/>
      <c r="B25" s="950"/>
      <c r="C25" s="950"/>
      <c r="D25" s="950"/>
      <c r="E25" s="950"/>
      <c r="F25" s="951"/>
      <c r="G25" s="937"/>
      <c r="H25" s="938"/>
      <c r="I25" s="938"/>
      <c r="J25" s="938"/>
      <c r="K25" s="938"/>
      <c r="L25" s="938"/>
      <c r="M25" s="938"/>
      <c r="N25" s="938"/>
      <c r="O25" s="939"/>
      <c r="P25" s="657"/>
      <c r="Q25" s="658"/>
      <c r="R25" s="658"/>
      <c r="S25" s="658"/>
      <c r="T25" s="658"/>
      <c r="U25" s="658"/>
      <c r="V25" s="659"/>
      <c r="W25" s="657"/>
      <c r="X25" s="658"/>
      <c r="Y25" s="658"/>
      <c r="Z25" s="658"/>
      <c r="AA25" s="658"/>
      <c r="AB25" s="658"/>
      <c r="AC25" s="659"/>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customHeight="1" x14ac:dyDescent="0.15">
      <c r="A26" s="949"/>
      <c r="B26" s="950"/>
      <c r="C26" s="950"/>
      <c r="D26" s="950"/>
      <c r="E26" s="950"/>
      <c r="F26" s="951"/>
      <c r="G26" s="937"/>
      <c r="H26" s="938"/>
      <c r="I26" s="938"/>
      <c r="J26" s="938"/>
      <c r="K26" s="938"/>
      <c r="L26" s="938"/>
      <c r="M26" s="938"/>
      <c r="N26" s="938"/>
      <c r="O26" s="939"/>
      <c r="P26" s="657"/>
      <c r="Q26" s="658"/>
      <c r="R26" s="658"/>
      <c r="S26" s="658"/>
      <c r="T26" s="658"/>
      <c r="U26" s="658"/>
      <c r="V26" s="659"/>
      <c r="W26" s="657"/>
      <c r="X26" s="658"/>
      <c r="Y26" s="658"/>
      <c r="Z26" s="658"/>
      <c r="AA26" s="658"/>
      <c r="AB26" s="658"/>
      <c r="AC26" s="659"/>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customHeight="1" x14ac:dyDescent="0.15">
      <c r="A27" s="949"/>
      <c r="B27" s="950"/>
      <c r="C27" s="950"/>
      <c r="D27" s="950"/>
      <c r="E27" s="950"/>
      <c r="F27" s="951"/>
      <c r="G27" s="937"/>
      <c r="H27" s="938"/>
      <c r="I27" s="938"/>
      <c r="J27" s="938"/>
      <c r="K27" s="938"/>
      <c r="L27" s="938"/>
      <c r="M27" s="938"/>
      <c r="N27" s="938"/>
      <c r="O27" s="939"/>
      <c r="P27" s="657"/>
      <c r="Q27" s="658"/>
      <c r="R27" s="658"/>
      <c r="S27" s="658"/>
      <c r="T27" s="658"/>
      <c r="U27" s="658"/>
      <c r="V27" s="659"/>
      <c r="W27" s="657"/>
      <c r="X27" s="658"/>
      <c r="Y27" s="658"/>
      <c r="Z27" s="658"/>
      <c r="AA27" s="658"/>
      <c r="AB27" s="658"/>
      <c r="AC27" s="659"/>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15">
      <c r="A28" s="949"/>
      <c r="B28" s="950"/>
      <c r="C28" s="950"/>
      <c r="D28" s="950"/>
      <c r="E28" s="950"/>
      <c r="F28" s="951"/>
      <c r="G28" s="940" t="s">
        <v>341</v>
      </c>
      <c r="H28" s="941"/>
      <c r="I28" s="941"/>
      <c r="J28" s="941"/>
      <c r="K28" s="941"/>
      <c r="L28" s="941"/>
      <c r="M28" s="941"/>
      <c r="N28" s="941"/>
      <c r="O28" s="942"/>
      <c r="P28" s="878">
        <f>P29-SUM(P23:P27)</f>
        <v>0</v>
      </c>
      <c r="Q28" s="879"/>
      <c r="R28" s="879"/>
      <c r="S28" s="879"/>
      <c r="T28" s="879"/>
      <c r="U28" s="879"/>
      <c r="V28" s="880"/>
      <c r="W28" s="878">
        <f>W29-SUM(W23:W27)</f>
        <v>0</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338</v>
      </c>
      <c r="H29" s="944"/>
      <c r="I29" s="944"/>
      <c r="J29" s="944"/>
      <c r="K29" s="944"/>
      <c r="L29" s="944"/>
      <c r="M29" s="944"/>
      <c r="N29" s="944"/>
      <c r="O29" s="945"/>
      <c r="P29" s="657">
        <f>AK13</f>
        <v>4833</v>
      </c>
      <c r="Q29" s="658"/>
      <c r="R29" s="658"/>
      <c r="S29" s="658"/>
      <c r="T29" s="658"/>
      <c r="U29" s="658"/>
      <c r="V29" s="659"/>
      <c r="W29" s="967">
        <f>AR13</f>
        <v>5144</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61" t="s">
        <v>353</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396</v>
      </c>
      <c r="AF30" s="859"/>
      <c r="AG30" s="859"/>
      <c r="AH30" s="860"/>
      <c r="AI30" s="858" t="s">
        <v>418</v>
      </c>
      <c r="AJ30" s="859"/>
      <c r="AK30" s="859"/>
      <c r="AL30" s="860"/>
      <c r="AM30" s="915" t="s">
        <v>423</v>
      </c>
      <c r="AN30" s="915"/>
      <c r="AO30" s="915"/>
      <c r="AP30" s="858"/>
      <c r="AQ30" s="767" t="s">
        <v>235</v>
      </c>
      <c r="AR30" s="768"/>
      <c r="AS30" s="768"/>
      <c r="AT30" s="769"/>
      <c r="AU30" s="774" t="s">
        <v>134</v>
      </c>
      <c r="AV30" s="774"/>
      <c r="AW30" s="774"/>
      <c r="AX30" s="916"/>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570</v>
      </c>
      <c r="AR31" s="199"/>
      <c r="AS31" s="132" t="s">
        <v>236</v>
      </c>
      <c r="AT31" s="133"/>
      <c r="AU31" s="198" t="s">
        <v>570</v>
      </c>
      <c r="AV31" s="198"/>
      <c r="AW31" s="398" t="s">
        <v>181</v>
      </c>
      <c r="AX31" s="399"/>
    </row>
    <row r="32" spans="1:50" ht="23.25" customHeight="1" x14ac:dyDescent="0.15">
      <c r="A32" s="403"/>
      <c r="B32" s="401"/>
      <c r="C32" s="401"/>
      <c r="D32" s="401"/>
      <c r="E32" s="401"/>
      <c r="F32" s="402"/>
      <c r="G32" s="564" t="s">
        <v>570</v>
      </c>
      <c r="H32" s="565"/>
      <c r="I32" s="565"/>
      <c r="J32" s="565"/>
      <c r="K32" s="565"/>
      <c r="L32" s="565"/>
      <c r="M32" s="565"/>
      <c r="N32" s="565"/>
      <c r="O32" s="566"/>
      <c r="P32" s="104" t="s">
        <v>571</v>
      </c>
      <c r="Q32" s="104"/>
      <c r="R32" s="104"/>
      <c r="S32" s="104"/>
      <c r="T32" s="104"/>
      <c r="U32" s="104"/>
      <c r="V32" s="104"/>
      <c r="W32" s="104"/>
      <c r="X32" s="105"/>
      <c r="Y32" s="474" t="s">
        <v>12</v>
      </c>
      <c r="Z32" s="534"/>
      <c r="AA32" s="535"/>
      <c r="AB32" s="464" t="s">
        <v>569</v>
      </c>
      <c r="AC32" s="464"/>
      <c r="AD32" s="464"/>
      <c r="AE32" s="216" t="s">
        <v>569</v>
      </c>
      <c r="AF32" s="217"/>
      <c r="AG32" s="217"/>
      <c r="AH32" s="217"/>
      <c r="AI32" s="216" t="s">
        <v>569</v>
      </c>
      <c r="AJ32" s="217"/>
      <c r="AK32" s="217"/>
      <c r="AL32" s="217"/>
      <c r="AM32" s="216" t="s">
        <v>569</v>
      </c>
      <c r="AN32" s="217"/>
      <c r="AO32" s="217"/>
      <c r="AP32" s="217"/>
      <c r="AQ32" s="340" t="s">
        <v>569</v>
      </c>
      <c r="AR32" s="206"/>
      <c r="AS32" s="206"/>
      <c r="AT32" s="341"/>
      <c r="AU32" s="217" t="s">
        <v>569</v>
      </c>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569</v>
      </c>
      <c r="AC33" s="526"/>
      <c r="AD33" s="526"/>
      <c r="AE33" s="216" t="s">
        <v>569</v>
      </c>
      <c r="AF33" s="217"/>
      <c r="AG33" s="217"/>
      <c r="AH33" s="217"/>
      <c r="AI33" s="216" t="s">
        <v>569</v>
      </c>
      <c r="AJ33" s="217"/>
      <c r="AK33" s="217"/>
      <c r="AL33" s="217"/>
      <c r="AM33" s="216" t="s">
        <v>569</v>
      </c>
      <c r="AN33" s="217"/>
      <c r="AO33" s="217"/>
      <c r="AP33" s="217"/>
      <c r="AQ33" s="340" t="s">
        <v>569</v>
      </c>
      <c r="AR33" s="206"/>
      <c r="AS33" s="206"/>
      <c r="AT33" s="341"/>
      <c r="AU33" s="217" t="s">
        <v>569</v>
      </c>
      <c r="AV33" s="217"/>
      <c r="AW33" s="217"/>
      <c r="AX33" s="219"/>
    </row>
    <row r="34" spans="1:50" ht="23.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t="s">
        <v>569</v>
      </c>
      <c r="AF34" s="217"/>
      <c r="AG34" s="217"/>
      <c r="AH34" s="217"/>
      <c r="AI34" s="216" t="s">
        <v>569</v>
      </c>
      <c r="AJ34" s="217"/>
      <c r="AK34" s="217"/>
      <c r="AL34" s="217"/>
      <c r="AM34" s="216" t="s">
        <v>569</v>
      </c>
      <c r="AN34" s="217"/>
      <c r="AO34" s="217"/>
      <c r="AP34" s="217"/>
      <c r="AQ34" s="340" t="s">
        <v>569</v>
      </c>
      <c r="AR34" s="206"/>
      <c r="AS34" s="206"/>
      <c r="AT34" s="341"/>
      <c r="AU34" s="217" t="s">
        <v>569</v>
      </c>
      <c r="AV34" s="217"/>
      <c r="AW34" s="217"/>
      <c r="AX34" s="219"/>
    </row>
    <row r="35" spans="1:50" ht="23.25" customHeight="1" x14ac:dyDescent="0.15">
      <c r="A35" s="224" t="s">
        <v>384</v>
      </c>
      <c r="B35" s="225"/>
      <c r="C35" s="225"/>
      <c r="D35" s="225"/>
      <c r="E35" s="225"/>
      <c r="F35" s="226"/>
      <c r="G35" s="230" t="s">
        <v>569</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0" t="s">
        <v>353</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396</v>
      </c>
      <c r="AF37" s="243"/>
      <c r="AG37" s="243"/>
      <c r="AH37" s="244"/>
      <c r="AI37" s="242" t="s">
        <v>394</v>
      </c>
      <c r="AJ37" s="243"/>
      <c r="AK37" s="243"/>
      <c r="AL37" s="244"/>
      <c r="AM37" s="248" t="s">
        <v>423</v>
      </c>
      <c r="AN37" s="248"/>
      <c r="AO37" s="248"/>
      <c r="AP37" s="248"/>
      <c r="AQ37" s="150" t="s">
        <v>235</v>
      </c>
      <c r="AR37" s="151"/>
      <c r="AS37" s="151"/>
      <c r="AT37" s="152"/>
      <c r="AU37" s="414" t="s">
        <v>134</v>
      </c>
      <c r="AV37" s="414"/>
      <c r="AW37" s="414"/>
      <c r="AX37" s="910"/>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353</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396</v>
      </c>
      <c r="AF44" s="243"/>
      <c r="AG44" s="243"/>
      <c r="AH44" s="244"/>
      <c r="AI44" s="242" t="s">
        <v>394</v>
      </c>
      <c r="AJ44" s="243"/>
      <c r="AK44" s="243"/>
      <c r="AL44" s="244"/>
      <c r="AM44" s="248" t="s">
        <v>423</v>
      </c>
      <c r="AN44" s="248"/>
      <c r="AO44" s="248"/>
      <c r="AP44" s="248"/>
      <c r="AQ44" s="150" t="s">
        <v>235</v>
      </c>
      <c r="AR44" s="151"/>
      <c r="AS44" s="151"/>
      <c r="AT44" s="152"/>
      <c r="AU44" s="414" t="s">
        <v>134</v>
      </c>
      <c r="AV44" s="414"/>
      <c r="AW44" s="414"/>
      <c r="AX44" s="910"/>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396</v>
      </c>
      <c r="AF51" s="243"/>
      <c r="AG51" s="243"/>
      <c r="AH51" s="244"/>
      <c r="AI51" s="242" t="s">
        <v>394</v>
      </c>
      <c r="AJ51" s="243"/>
      <c r="AK51" s="243"/>
      <c r="AL51" s="244"/>
      <c r="AM51" s="248" t="s">
        <v>423</v>
      </c>
      <c r="AN51" s="248"/>
      <c r="AO51" s="248"/>
      <c r="AP51" s="248"/>
      <c r="AQ51" s="150" t="s">
        <v>235</v>
      </c>
      <c r="AR51" s="151"/>
      <c r="AS51" s="151"/>
      <c r="AT51" s="152"/>
      <c r="AU51" s="924" t="s">
        <v>134</v>
      </c>
      <c r="AV51" s="924"/>
      <c r="AW51" s="924"/>
      <c r="AX51" s="925"/>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396</v>
      </c>
      <c r="AF58" s="243"/>
      <c r="AG58" s="243"/>
      <c r="AH58" s="244"/>
      <c r="AI58" s="242" t="s">
        <v>394</v>
      </c>
      <c r="AJ58" s="243"/>
      <c r="AK58" s="243"/>
      <c r="AL58" s="244"/>
      <c r="AM58" s="248" t="s">
        <v>423</v>
      </c>
      <c r="AN58" s="248"/>
      <c r="AO58" s="248"/>
      <c r="AP58" s="248"/>
      <c r="AQ58" s="150" t="s">
        <v>235</v>
      </c>
      <c r="AR58" s="151"/>
      <c r="AS58" s="151"/>
      <c r="AT58" s="152"/>
      <c r="AU58" s="924" t="s">
        <v>134</v>
      </c>
      <c r="AV58" s="924"/>
      <c r="AW58" s="924"/>
      <c r="AX58" s="925"/>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396</v>
      </c>
      <c r="AF65" s="243"/>
      <c r="AG65" s="243"/>
      <c r="AH65" s="244"/>
      <c r="AI65" s="242" t="s">
        <v>394</v>
      </c>
      <c r="AJ65" s="243"/>
      <c r="AK65" s="243"/>
      <c r="AL65" s="244"/>
      <c r="AM65" s="248" t="s">
        <v>423</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374</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374</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375</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373</v>
      </c>
      <c r="X70" s="309"/>
      <c r="Y70" s="268" t="s">
        <v>12</v>
      </c>
      <c r="Z70" s="268"/>
      <c r="AA70" s="269"/>
      <c r="AB70" s="270" t="s">
        <v>374</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374</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375</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396</v>
      </c>
      <c r="AF73" s="243"/>
      <c r="AG73" s="243"/>
      <c r="AH73" s="244"/>
      <c r="AI73" s="242" t="s">
        <v>394</v>
      </c>
      <c r="AJ73" s="243"/>
      <c r="AK73" s="243"/>
      <c r="AL73" s="244"/>
      <c r="AM73" s="248" t="s">
        <v>423</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40"/>
      <c r="AR77" s="206"/>
      <c r="AS77" s="206"/>
      <c r="AT77" s="341"/>
      <c r="AU77" s="217"/>
      <c r="AV77" s="217"/>
      <c r="AW77" s="217"/>
      <c r="AX77" s="219"/>
    </row>
    <row r="78" spans="1:50" ht="69.75" hidden="1" customHeight="1" x14ac:dyDescent="0.15">
      <c r="A78" s="334" t="s">
        <v>387</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0"/>
    </row>
    <row r="80" spans="1:50" ht="18.75" customHeight="1" x14ac:dyDescent="0.15">
      <c r="A80" s="864"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435</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customHeight="1" x14ac:dyDescent="0.15">
      <c r="A81" s="865"/>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5"/>
      <c r="B82" s="530"/>
      <c r="C82" s="431"/>
      <c r="D82" s="431"/>
      <c r="E82" s="431"/>
      <c r="F82" s="432"/>
      <c r="G82" s="676" t="s">
        <v>572</v>
      </c>
      <c r="H82" s="676"/>
      <c r="I82" s="676"/>
      <c r="J82" s="676"/>
      <c r="K82" s="676"/>
      <c r="L82" s="676"/>
      <c r="M82" s="676"/>
      <c r="N82" s="676"/>
      <c r="O82" s="676"/>
      <c r="P82" s="676"/>
      <c r="Q82" s="676"/>
      <c r="R82" s="676"/>
      <c r="S82" s="676"/>
      <c r="T82" s="676"/>
      <c r="U82" s="676"/>
      <c r="V82" s="676"/>
      <c r="W82" s="676"/>
      <c r="X82" s="676"/>
      <c r="Y82" s="676"/>
      <c r="Z82" s="676"/>
      <c r="AA82" s="677"/>
      <c r="AB82" s="884" t="s">
        <v>573</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customHeight="1" x14ac:dyDescent="0.15">
      <c r="A83" s="865"/>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50.25" customHeight="1" x14ac:dyDescent="0.15">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15">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396</v>
      </c>
      <c r="AF85" s="243"/>
      <c r="AG85" s="243"/>
      <c r="AH85" s="244"/>
      <c r="AI85" s="242" t="s">
        <v>394</v>
      </c>
      <c r="AJ85" s="243"/>
      <c r="AK85" s="243"/>
      <c r="AL85" s="244"/>
      <c r="AM85" s="248" t="s">
        <v>423</v>
      </c>
      <c r="AN85" s="248"/>
      <c r="AO85" s="248"/>
      <c r="AP85" s="248"/>
      <c r="AQ85" s="158" t="s">
        <v>235</v>
      </c>
      <c r="AR85" s="129"/>
      <c r="AS85" s="129"/>
      <c r="AT85" s="130"/>
      <c r="AU85" s="536" t="s">
        <v>134</v>
      </c>
      <c r="AV85" s="536"/>
      <c r="AW85" s="536"/>
      <c r="AX85" s="537"/>
      <c r="AY85" s="10"/>
      <c r="AZ85" s="10"/>
      <c r="BA85" s="10"/>
      <c r="BB85" s="10"/>
      <c r="BC85" s="10"/>
    </row>
    <row r="86" spans="1:60" ht="18.75" customHeight="1" x14ac:dyDescent="0.15">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v>2</v>
      </c>
      <c r="AR86" s="198"/>
      <c r="AS86" s="132" t="s">
        <v>236</v>
      </c>
      <c r="AT86" s="133"/>
      <c r="AU86" s="198">
        <v>2</v>
      </c>
      <c r="AV86" s="198"/>
      <c r="AW86" s="398" t="s">
        <v>181</v>
      </c>
      <c r="AX86" s="399"/>
      <c r="AY86" s="10"/>
      <c r="AZ86" s="10"/>
      <c r="BA86" s="10"/>
      <c r="BB86" s="10"/>
      <c r="BC86" s="10"/>
      <c r="BD86" s="10"/>
      <c r="BE86" s="10"/>
      <c r="BF86" s="10"/>
      <c r="BG86" s="10"/>
      <c r="BH86" s="10"/>
    </row>
    <row r="87" spans="1:60" ht="23.25" customHeight="1" x14ac:dyDescent="0.15">
      <c r="A87" s="865"/>
      <c r="B87" s="431"/>
      <c r="C87" s="431"/>
      <c r="D87" s="431"/>
      <c r="E87" s="431"/>
      <c r="F87" s="432"/>
      <c r="G87" s="103" t="s">
        <v>574</v>
      </c>
      <c r="H87" s="104"/>
      <c r="I87" s="104"/>
      <c r="J87" s="104"/>
      <c r="K87" s="104"/>
      <c r="L87" s="104"/>
      <c r="M87" s="104"/>
      <c r="N87" s="104"/>
      <c r="O87" s="105"/>
      <c r="P87" s="104" t="s">
        <v>575</v>
      </c>
      <c r="Q87" s="517"/>
      <c r="R87" s="517"/>
      <c r="S87" s="517"/>
      <c r="T87" s="517"/>
      <c r="U87" s="517"/>
      <c r="V87" s="517"/>
      <c r="W87" s="517"/>
      <c r="X87" s="518"/>
      <c r="Y87" s="561" t="s">
        <v>62</v>
      </c>
      <c r="Z87" s="562"/>
      <c r="AA87" s="563"/>
      <c r="AB87" s="464" t="s">
        <v>576</v>
      </c>
      <c r="AC87" s="464"/>
      <c r="AD87" s="464"/>
      <c r="AE87" s="216">
        <v>162</v>
      </c>
      <c r="AF87" s="217"/>
      <c r="AG87" s="217"/>
      <c r="AH87" s="217"/>
      <c r="AI87" s="216">
        <v>161</v>
      </c>
      <c r="AJ87" s="217"/>
      <c r="AK87" s="217"/>
      <c r="AL87" s="217"/>
      <c r="AM87" s="216">
        <v>161</v>
      </c>
      <c r="AN87" s="217"/>
      <c r="AO87" s="217"/>
      <c r="AP87" s="217"/>
      <c r="AQ87" s="340">
        <v>160</v>
      </c>
      <c r="AR87" s="206"/>
      <c r="AS87" s="206"/>
      <c r="AT87" s="341"/>
      <c r="AU87" s="217" t="s">
        <v>571</v>
      </c>
      <c r="AV87" s="217"/>
      <c r="AW87" s="217"/>
      <c r="AX87" s="219"/>
    </row>
    <row r="88" spans="1:60" ht="23.25" customHeight="1" x14ac:dyDescent="0.15">
      <c r="A88" s="865"/>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t="s">
        <v>576</v>
      </c>
      <c r="AC88" s="526"/>
      <c r="AD88" s="526"/>
      <c r="AE88" s="216">
        <v>162</v>
      </c>
      <c r="AF88" s="217"/>
      <c r="AG88" s="217"/>
      <c r="AH88" s="217"/>
      <c r="AI88" s="216">
        <v>161</v>
      </c>
      <c r="AJ88" s="217"/>
      <c r="AK88" s="217"/>
      <c r="AL88" s="217"/>
      <c r="AM88" s="216">
        <v>161</v>
      </c>
      <c r="AN88" s="217"/>
      <c r="AO88" s="217"/>
      <c r="AP88" s="217"/>
      <c r="AQ88" s="340">
        <v>160</v>
      </c>
      <c r="AR88" s="206"/>
      <c r="AS88" s="206"/>
      <c r="AT88" s="341"/>
      <c r="AU88" s="217">
        <v>160</v>
      </c>
      <c r="AV88" s="217"/>
      <c r="AW88" s="217"/>
      <c r="AX88" s="219"/>
      <c r="AY88" s="10"/>
      <c r="AZ88" s="10"/>
      <c r="BA88" s="10"/>
      <c r="BB88" s="10"/>
      <c r="BC88" s="10"/>
    </row>
    <row r="89" spans="1:60" ht="23.25" customHeight="1" x14ac:dyDescent="0.15">
      <c r="A89" s="865"/>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v>100</v>
      </c>
      <c r="AF89" s="217"/>
      <c r="AG89" s="217"/>
      <c r="AH89" s="217"/>
      <c r="AI89" s="216">
        <v>100</v>
      </c>
      <c r="AJ89" s="217"/>
      <c r="AK89" s="217"/>
      <c r="AL89" s="217"/>
      <c r="AM89" s="216">
        <v>100</v>
      </c>
      <c r="AN89" s="217"/>
      <c r="AO89" s="217"/>
      <c r="AP89" s="217"/>
      <c r="AQ89" s="340">
        <v>100</v>
      </c>
      <c r="AR89" s="206"/>
      <c r="AS89" s="206"/>
      <c r="AT89" s="341"/>
      <c r="AU89" s="217" t="s">
        <v>570</v>
      </c>
      <c r="AV89" s="217"/>
      <c r="AW89" s="217"/>
      <c r="AX89" s="219"/>
      <c r="AY89" s="10"/>
      <c r="AZ89" s="10"/>
      <c r="BA89" s="10"/>
      <c r="BB89" s="10"/>
      <c r="BC89" s="10"/>
      <c r="BD89" s="10"/>
      <c r="BE89" s="10"/>
      <c r="BF89" s="10"/>
      <c r="BG89" s="10"/>
      <c r="BH89" s="10"/>
    </row>
    <row r="90" spans="1:60" ht="18.75" customHeight="1" x14ac:dyDescent="0.15">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396</v>
      </c>
      <c r="AF90" s="243"/>
      <c r="AG90" s="243"/>
      <c r="AH90" s="244"/>
      <c r="AI90" s="242" t="s">
        <v>394</v>
      </c>
      <c r="AJ90" s="243"/>
      <c r="AK90" s="243"/>
      <c r="AL90" s="244"/>
      <c r="AM90" s="248" t="s">
        <v>423</v>
      </c>
      <c r="AN90" s="248"/>
      <c r="AO90" s="248"/>
      <c r="AP90" s="248"/>
      <c r="AQ90" s="158" t="s">
        <v>235</v>
      </c>
      <c r="AR90" s="129"/>
      <c r="AS90" s="129"/>
      <c r="AT90" s="130"/>
      <c r="AU90" s="536" t="s">
        <v>134</v>
      </c>
      <c r="AV90" s="536"/>
      <c r="AW90" s="536"/>
      <c r="AX90" s="537"/>
    </row>
    <row r="91" spans="1:60" ht="18.75" customHeight="1" x14ac:dyDescent="0.15">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v>2</v>
      </c>
      <c r="AR91" s="198"/>
      <c r="AS91" s="132" t="s">
        <v>236</v>
      </c>
      <c r="AT91" s="133"/>
      <c r="AU91" s="198">
        <v>2</v>
      </c>
      <c r="AV91" s="198"/>
      <c r="AW91" s="398" t="s">
        <v>181</v>
      </c>
      <c r="AX91" s="399"/>
      <c r="AY91" s="10"/>
      <c r="AZ91" s="10"/>
      <c r="BA91" s="10"/>
      <c r="BB91" s="10"/>
      <c r="BC91" s="10"/>
    </row>
    <row r="92" spans="1:60" ht="23.25" customHeight="1" x14ac:dyDescent="0.15">
      <c r="A92" s="865"/>
      <c r="B92" s="431"/>
      <c r="C92" s="431"/>
      <c r="D92" s="431"/>
      <c r="E92" s="431"/>
      <c r="F92" s="432"/>
      <c r="G92" s="103" t="s">
        <v>574</v>
      </c>
      <c r="H92" s="104"/>
      <c r="I92" s="104"/>
      <c r="J92" s="104"/>
      <c r="K92" s="104"/>
      <c r="L92" s="104"/>
      <c r="M92" s="104"/>
      <c r="N92" s="104"/>
      <c r="O92" s="105"/>
      <c r="P92" s="104" t="s">
        <v>578</v>
      </c>
      <c r="Q92" s="517"/>
      <c r="R92" s="517"/>
      <c r="S92" s="517"/>
      <c r="T92" s="517"/>
      <c r="U92" s="517"/>
      <c r="V92" s="517"/>
      <c r="W92" s="517"/>
      <c r="X92" s="518"/>
      <c r="Y92" s="561" t="s">
        <v>62</v>
      </c>
      <c r="Z92" s="562"/>
      <c r="AA92" s="563"/>
      <c r="AB92" s="464" t="s">
        <v>576</v>
      </c>
      <c r="AC92" s="464"/>
      <c r="AD92" s="464"/>
      <c r="AE92" s="216">
        <v>162</v>
      </c>
      <c r="AF92" s="217"/>
      <c r="AG92" s="217"/>
      <c r="AH92" s="217"/>
      <c r="AI92" s="216">
        <v>161</v>
      </c>
      <c r="AJ92" s="217"/>
      <c r="AK92" s="217"/>
      <c r="AL92" s="217"/>
      <c r="AM92" s="216">
        <v>161</v>
      </c>
      <c r="AN92" s="217"/>
      <c r="AO92" s="217"/>
      <c r="AP92" s="217"/>
      <c r="AQ92" s="340">
        <v>160</v>
      </c>
      <c r="AR92" s="206"/>
      <c r="AS92" s="206"/>
      <c r="AT92" s="341"/>
      <c r="AU92" s="217" t="s">
        <v>569</v>
      </c>
      <c r="AV92" s="217"/>
      <c r="AW92" s="217"/>
      <c r="AX92" s="219"/>
      <c r="AY92" s="10"/>
      <c r="AZ92" s="10"/>
      <c r="BA92" s="10"/>
      <c r="BB92" s="10"/>
      <c r="BC92" s="10"/>
      <c r="BD92" s="10"/>
      <c r="BE92" s="10"/>
      <c r="BF92" s="10"/>
      <c r="BG92" s="10"/>
      <c r="BH92" s="10"/>
    </row>
    <row r="93" spans="1:60" ht="23.25" customHeight="1" x14ac:dyDescent="0.15">
      <c r="A93" s="865"/>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t="s">
        <v>576</v>
      </c>
      <c r="AC93" s="526"/>
      <c r="AD93" s="526"/>
      <c r="AE93" s="216">
        <v>162</v>
      </c>
      <c r="AF93" s="217"/>
      <c r="AG93" s="217"/>
      <c r="AH93" s="217"/>
      <c r="AI93" s="216">
        <v>161</v>
      </c>
      <c r="AJ93" s="217"/>
      <c r="AK93" s="217"/>
      <c r="AL93" s="217"/>
      <c r="AM93" s="216">
        <v>161</v>
      </c>
      <c r="AN93" s="217"/>
      <c r="AO93" s="217"/>
      <c r="AP93" s="217"/>
      <c r="AQ93" s="340">
        <v>160</v>
      </c>
      <c r="AR93" s="206"/>
      <c r="AS93" s="206"/>
      <c r="AT93" s="341"/>
      <c r="AU93" s="217">
        <v>160</v>
      </c>
      <c r="AV93" s="217"/>
      <c r="AW93" s="217"/>
      <c r="AX93" s="219"/>
    </row>
    <row r="94" spans="1:60" ht="23.25" customHeight="1" thickBot="1" x14ac:dyDescent="0.2">
      <c r="A94" s="865"/>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v>100</v>
      </c>
      <c r="AF94" s="217"/>
      <c r="AG94" s="217"/>
      <c r="AH94" s="217"/>
      <c r="AI94" s="216">
        <v>100</v>
      </c>
      <c r="AJ94" s="217"/>
      <c r="AK94" s="217"/>
      <c r="AL94" s="217"/>
      <c r="AM94" s="216">
        <v>100</v>
      </c>
      <c r="AN94" s="217"/>
      <c r="AO94" s="217"/>
      <c r="AP94" s="217"/>
      <c r="AQ94" s="340">
        <v>100</v>
      </c>
      <c r="AR94" s="206"/>
      <c r="AS94" s="206"/>
      <c r="AT94" s="341"/>
      <c r="AU94" s="217" t="s">
        <v>569</v>
      </c>
      <c r="AV94" s="217"/>
      <c r="AW94" s="217"/>
      <c r="AX94" s="219"/>
      <c r="AY94" s="10"/>
      <c r="AZ94" s="10"/>
      <c r="BA94" s="10"/>
      <c r="BB94" s="10"/>
      <c r="BC94" s="10"/>
    </row>
    <row r="95" spans="1:60" ht="18.75" hidden="1" customHeight="1" x14ac:dyDescent="0.15">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396</v>
      </c>
      <c r="AF95" s="243"/>
      <c r="AG95" s="243"/>
      <c r="AH95" s="244"/>
      <c r="AI95" s="242" t="s">
        <v>394</v>
      </c>
      <c r="AJ95" s="243"/>
      <c r="AK95" s="243"/>
      <c r="AL95" s="244"/>
      <c r="AM95" s="248" t="s">
        <v>423</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5"/>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5"/>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6"/>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396</v>
      </c>
      <c r="AF100" s="543"/>
      <c r="AG100" s="543"/>
      <c r="AH100" s="544"/>
      <c r="AI100" s="542" t="s">
        <v>416</v>
      </c>
      <c r="AJ100" s="543"/>
      <c r="AK100" s="543"/>
      <c r="AL100" s="544"/>
      <c r="AM100" s="542" t="s">
        <v>423</v>
      </c>
      <c r="AN100" s="543"/>
      <c r="AO100" s="543"/>
      <c r="AP100" s="544"/>
      <c r="AQ100" s="318" t="s">
        <v>436</v>
      </c>
      <c r="AR100" s="319"/>
      <c r="AS100" s="319"/>
      <c r="AT100" s="320"/>
      <c r="AU100" s="318" t="s">
        <v>437</v>
      </c>
      <c r="AV100" s="319"/>
      <c r="AW100" s="319"/>
      <c r="AX100" s="321"/>
    </row>
    <row r="101" spans="1:60" ht="23.25" customHeight="1" x14ac:dyDescent="0.15">
      <c r="A101" s="425"/>
      <c r="B101" s="426"/>
      <c r="C101" s="426"/>
      <c r="D101" s="426"/>
      <c r="E101" s="426"/>
      <c r="F101" s="427"/>
      <c r="G101" s="104" t="s">
        <v>577</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576</v>
      </c>
      <c r="AC101" s="464"/>
      <c r="AD101" s="464"/>
      <c r="AE101" s="216">
        <v>162</v>
      </c>
      <c r="AF101" s="217"/>
      <c r="AG101" s="217"/>
      <c r="AH101" s="218"/>
      <c r="AI101" s="216">
        <v>161</v>
      </c>
      <c r="AJ101" s="217"/>
      <c r="AK101" s="217"/>
      <c r="AL101" s="218"/>
      <c r="AM101" s="216">
        <v>161</v>
      </c>
      <c r="AN101" s="217"/>
      <c r="AO101" s="217"/>
      <c r="AP101" s="218"/>
      <c r="AQ101" s="216" t="s">
        <v>571</v>
      </c>
      <c r="AR101" s="217"/>
      <c r="AS101" s="217"/>
      <c r="AT101" s="218"/>
      <c r="AU101" s="216"/>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576</v>
      </c>
      <c r="AC102" s="464"/>
      <c r="AD102" s="464"/>
      <c r="AE102" s="421">
        <v>162</v>
      </c>
      <c r="AF102" s="421"/>
      <c r="AG102" s="421"/>
      <c r="AH102" s="421"/>
      <c r="AI102" s="421">
        <v>161</v>
      </c>
      <c r="AJ102" s="421"/>
      <c r="AK102" s="421"/>
      <c r="AL102" s="421"/>
      <c r="AM102" s="421">
        <v>161</v>
      </c>
      <c r="AN102" s="421"/>
      <c r="AO102" s="421"/>
      <c r="AP102" s="421"/>
      <c r="AQ102" s="271">
        <v>160</v>
      </c>
      <c r="AR102" s="272"/>
      <c r="AS102" s="272"/>
      <c r="AT102" s="317"/>
      <c r="AU102" s="271"/>
      <c r="AV102" s="272"/>
      <c r="AW102" s="272"/>
      <c r="AX102" s="317"/>
    </row>
    <row r="103" spans="1:60" ht="31.5"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396</v>
      </c>
      <c r="AF103" s="419"/>
      <c r="AG103" s="419"/>
      <c r="AH103" s="420"/>
      <c r="AI103" s="418" t="s">
        <v>394</v>
      </c>
      <c r="AJ103" s="419"/>
      <c r="AK103" s="419"/>
      <c r="AL103" s="420"/>
      <c r="AM103" s="418" t="s">
        <v>423</v>
      </c>
      <c r="AN103" s="419"/>
      <c r="AO103" s="419"/>
      <c r="AP103" s="420"/>
      <c r="AQ103" s="282" t="s">
        <v>436</v>
      </c>
      <c r="AR103" s="283"/>
      <c r="AS103" s="283"/>
      <c r="AT103" s="322"/>
      <c r="AU103" s="282" t="s">
        <v>437</v>
      </c>
      <c r="AV103" s="283"/>
      <c r="AW103" s="283"/>
      <c r="AX103" s="284"/>
    </row>
    <row r="104" spans="1:60" ht="23.25" customHeight="1" x14ac:dyDescent="0.15">
      <c r="A104" s="425"/>
      <c r="B104" s="426"/>
      <c r="C104" s="426"/>
      <c r="D104" s="426"/>
      <c r="E104" s="426"/>
      <c r="F104" s="427"/>
      <c r="G104" s="104" t="s">
        <v>579</v>
      </c>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t="s">
        <v>576</v>
      </c>
      <c r="AC104" s="549"/>
      <c r="AD104" s="550"/>
      <c r="AE104" s="216">
        <v>162</v>
      </c>
      <c r="AF104" s="217"/>
      <c r="AG104" s="217"/>
      <c r="AH104" s="218"/>
      <c r="AI104" s="216">
        <v>161</v>
      </c>
      <c r="AJ104" s="217"/>
      <c r="AK104" s="217"/>
      <c r="AL104" s="218"/>
      <c r="AM104" s="216">
        <v>161</v>
      </c>
      <c r="AN104" s="217"/>
      <c r="AO104" s="217"/>
      <c r="AP104" s="218"/>
      <c r="AQ104" s="216" t="s">
        <v>569</v>
      </c>
      <c r="AR104" s="217"/>
      <c r="AS104" s="217"/>
      <c r="AT104" s="218"/>
      <c r="AU104" s="216"/>
      <c r="AV104" s="217"/>
      <c r="AW104" s="217"/>
      <c r="AX104" s="218"/>
    </row>
    <row r="105" spans="1:60" ht="23.25"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t="s">
        <v>576</v>
      </c>
      <c r="AC105" s="472"/>
      <c r="AD105" s="473"/>
      <c r="AE105" s="421">
        <v>162</v>
      </c>
      <c r="AF105" s="421"/>
      <c r="AG105" s="421"/>
      <c r="AH105" s="421"/>
      <c r="AI105" s="421">
        <v>161</v>
      </c>
      <c r="AJ105" s="421"/>
      <c r="AK105" s="421"/>
      <c r="AL105" s="421"/>
      <c r="AM105" s="421">
        <v>161</v>
      </c>
      <c r="AN105" s="421"/>
      <c r="AO105" s="421"/>
      <c r="AP105" s="421"/>
      <c r="AQ105" s="216">
        <v>160</v>
      </c>
      <c r="AR105" s="217"/>
      <c r="AS105" s="217"/>
      <c r="AT105" s="218"/>
      <c r="AU105" s="271"/>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396</v>
      </c>
      <c r="AF106" s="419"/>
      <c r="AG106" s="419"/>
      <c r="AH106" s="420"/>
      <c r="AI106" s="418" t="s">
        <v>394</v>
      </c>
      <c r="AJ106" s="419"/>
      <c r="AK106" s="419"/>
      <c r="AL106" s="420"/>
      <c r="AM106" s="418" t="s">
        <v>423</v>
      </c>
      <c r="AN106" s="419"/>
      <c r="AO106" s="419"/>
      <c r="AP106" s="420"/>
      <c r="AQ106" s="282" t="s">
        <v>436</v>
      </c>
      <c r="AR106" s="283"/>
      <c r="AS106" s="283"/>
      <c r="AT106" s="322"/>
      <c r="AU106" s="282" t="s">
        <v>437</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396</v>
      </c>
      <c r="AF109" s="419"/>
      <c r="AG109" s="419"/>
      <c r="AH109" s="420"/>
      <c r="AI109" s="418" t="s">
        <v>394</v>
      </c>
      <c r="AJ109" s="419"/>
      <c r="AK109" s="419"/>
      <c r="AL109" s="420"/>
      <c r="AM109" s="418" t="s">
        <v>423</v>
      </c>
      <c r="AN109" s="419"/>
      <c r="AO109" s="419"/>
      <c r="AP109" s="420"/>
      <c r="AQ109" s="282" t="s">
        <v>436</v>
      </c>
      <c r="AR109" s="283"/>
      <c r="AS109" s="283"/>
      <c r="AT109" s="322"/>
      <c r="AU109" s="282" t="s">
        <v>437</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396</v>
      </c>
      <c r="AF112" s="419"/>
      <c r="AG112" s="419"/>
      <c r="AH112" s="420"/>
      <c r="AI112" s="418" t="s">
        <v>394</v>
      </c>
      <c r="AJ112" s="419"/>
      <c r="AK112" s="419"/>
      <c r="AL112" s="420"/>
      <c r="AM112" s="418" t="s">
        <v>423</v>
      </c>
      <c r="AN112" s="419"/>
      <c r="AO112" s="419"/>
      <c r="AP112" s="420"/>
      <c r="AQ112" s="282" t="s">
        <v>436</v>
      </c>
      <c r="AR112" s="283"/>
      <c r="AS112" s="283"/>
      <c r="AT112" s="322"/>
      <c r="AU112" s="282" t="s">
        <v>437</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396</v>
      </c>
      <c r="AF115" s="419"/>
      <c r="AG115" s="419"/>
      <c r="AH115" s="420"/>
      <c r="AI115" s="418" t="s">
        <v>394</v>
      </c>
      <c r="AJ115" s="419"/>
      <c r="AK115" s="419"/>
      <c r="AL115" s="420"/>
      <c r="AM115" s="418" t="s">
        <v>423</v>
      </c>
      <c r="AN115" s="419"/>
      <c r="AO115" s="419"/>
      <c r="AP115" s="420"/>
      <c r="AQ115" s="591" t="s">
        <v>438</v>
      </c>
      <c r="AR115" s="592"/>
      <c r="AS115" s="592"/>
      <c r="AT115" s="592"/>
      <c r="AU115" s="592"/>
      <c r="AV115" s="592"/>
      <c r="AW115" s="592"/>
      <c r="AX115" s="593"/>
    </row>
    <row r="116" spans="1:50" ht="23.25" customHeight="1" x14ac:dyDescent="0.15">
      <c r="A116" s="442"/>
      <c r="B116" s="443"/>
      <c r="C116" s="443"/>
      <c r="D116" s="443"/>
      <c r="E116" s="443"/>
      <c r="F116" s="444"/>
      <c r="G116" s="393" t="s">
        <v>580</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582</v>
      </c>
      <c r="AC116" s="466"/>
      <c r="AD116" s="467"/>
      <c r="AE116" s="421">
        <v>13</v>
      </c>
      <c r="AF116" s="421"/>
      <c r="AG116" s="421"/>
      <c r="AH116" s="421"/>
      <c r="AI116" s="421">
        <v>13</v>
      </c>
      <c r="AJ116" s="421"/>
      <c r="AK116" s="421"/>
      <c r="AL116" s="421"/>
      <c r="AM116" s="421">
        <v>13</v>
      </c>
      <c r="AN116" s="421"/>
      <c r="AO116" s="421"/>
      <c r="AP116" s="421"/>
      <c r="AQ116" s="216">
        <v>12</v>
      </c>
      <c r="AR116" s="217"/>
      <c r="AS116" s="217"/>
      <c r="AT116" s="217"/>
      <c r="AU116" s="217"/>
      <c r="AV116" s="217"/>
      <c r="AW116" s="217"/>
      <c r="AX116" s="219"/>
    </row>
    <row r="117" spans="1:50" ht="46.5" customHeight="1" x14ac:dyDescent="0.15">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583</v>
      </c>
      <c r="AC117" s="476"/>
      <c r="AD117" s="477"/>
      <c r="AE117" s="554" t="s">
        <v>654</v>
      </c>
      <c r="AF117" s="554"/>
      <c r="AG117" s="554"/>
      <c r="AH117" s="554"/>
      <c r="AI117" s="554" t="s">
        <v>655</v>
      </c>
      <c r="AJ117" s="554"/>
      <c r="AK117" s="554"/>
      <c r="AL117" s="554"/>
      <c r="AM117" s="554" t="s">
        <v>656</v>
      </c>
      <c r="AN117" s="554"/>
      <c r="AO117" s="554"/>
      <c r="AP117" s="554"/>
      <c r="AQ117" s="554" t="s">
        <v>657</v>
      </c>
      <c r="AR117" s="554"/>
      <c r="AS117" s="554"/>
      <c r="AT117" s="554"/>
      <c r="AU117" s="554"/>
      <c r="AV117" s="554"/>
      <c r="AW117" s="554"/>
      <c r="AX117" s="555"/>
    </row>
    <row r="118" spans="1:50" ht="23.25"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396</v>
      </c>
      <c r="AF118" s="419"/>
      <c r="AG118" s="419"/>
      <c r="AH118" s="420"/>
      <c r="AI118" s="418" t="s">
        <v>394</v>
      </c>
      <c r="AJ118" s="419"/>
      <c r="AK118" s="419"/>
      <c r="AL118" s="420"/>
      <c r="AM118" s="418" t="s">
        <v>423</v>
      </c>
      <c r="AN118" s="419"/>
      <c r="AO118" s="419"/>
      <c r="AP118" s="420"/>
      <c r="AQ118" s="591" t="s">
        <v>438</v>
      </c>
      <c r="AR118" s="592"/>
      <c r="AS118" s="592"/>
      <c r="AT118" s="592"/>
      <c r="AU118" s="592"/>
      <c r="AV118" s="592"/>
      <c r="AW118" s="592"/>
      <c r="AX118" s="593"/>
    </row>
    <row r="119" spans="1:50" ht="23.25" customHeight="1" x14ac:dyDescent="0.15">
      <c r="A119" s="442"/>
      <c r="B119" s="443"/>
      <c r="C119" s="443"/>
      <c r="D119" s="443"/>
      <c r="E119" s="443"/>
      <c r="F119" s="444"/>
      <c r="G119" s="393" t="s">
        <v>581</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t="s">
        <v>582</v>
      </c>
      <c r="AC119" s="466"/>
      <c r="AD119" s="467"/>
      <c r="AE119" s="421">
        <v>14</v>
      </c>
      <c r="AF119" s="421"/>
      <c r="AG119" s="421"/>
      <c r="AH119" s="421"/>
      <c r="AI119" s="421">
        <v>17</v>
      </c>
      <c r="AJ119" s="421"/>
      <c r="AK119" s="421"/>
      <c r="AL119" s="421"/>
      <c r="AM119" s="421">
        <v>17</v>
      </c>
      <c r="AN119" s="421"/>
      <c r="AO119" s="421"/>
      <c r="AP119" s="421"/>
      <c r="AQ119" s="421">
        <v>18</v>
      </c>
      <c r="AR119" s="421"/>
      <c r="AS119" s="421"/>
      <c r="AT119" s="421"/>
      <c r="AU119" s="421"/>
      <c r="AV119" s="421"/>
      <c r="AW119" s="421"/>
      <c r="AX119" s="553"/>
    </row>
    <row r="120" spans="1:50" ht="46.5" customHeight="1" thickBot="1" x14ac:dyDescent="0.2">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584</v>
      </c>
      <c r="AC120" s="476"/>
      <c r="AD120" s="477"/>
      <c r="AE120" s="554" t="s">
        <v>658</v>
      </c>
      <c r="AF120" s="554"/>
      <c r="AG120" s="554"/>
      <c r="AH120" s="554"/>
      <c r="AI120" s="554" t="s">
        <v>659</v>
      </c>
      <c r="AJ120" s="554"/>
      <c r="AK120" s="554"/>
      <c r="AL120" s="554"/>
      <c r="AM120" s="554" t="s">
        <v>660</v>
      </c>
      <c r="AN120" s="554"/>
      <c r="AO120" s="554"/>
      <c r="AP120" s="554"/>
      <c r="AQ120" s="554" t="s">
        <v>661</v>
      </c>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396</v>
      </c>
      <c r="AF121" s="419"/>
      <c r="AG121" s="419"/>
      <c r="AH121" s="420"/>
      <c r="AI121" s="418" t="s">
        <v>394</v>
      </c>
      <c r="AJ121" s="419"/>
      <c r="AK121" s="419"/>
      <c r="AL121" s="420"/>
      <c r="AM121" s="418" t="s">
        <v>423</v>
      </c>
      <c r="AN121" s="419"/>
      <c r="AO121" s="419"/>
      <c r="AP121" s="420"/>
      <c r="AQ121" s="591" t="s">
        <v>438</v>
      </c>
      <c r="AR121" s="592"/>
      <c r="AS121" s="592"/>
      <c r="AT121" s="592"/>
      <c r="AU121" s="592"/>
      <c r="AV121" s="592"/>
      <c r="AW121" s="592"/>
      <c r="AX121" s="593"/>
    </row>
    <row r="122" spans="1:50" ht="23.25" hidden="1" customHeight="1" x14ac:dyDescent="0.15">
      <c r="A122" s="442"/>
      <c r="B122" s="443"/>
      <c r="C122" s="443"/>
      <c r="D122" s="443"/>
      <c r="E122" s="443"/>
      <c r="F122" s="444"/>
      <c r="G122" s="393" t="s">
        <v>363</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364</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396</v>
      </c>
      <c r="AF124" s="419"/>
      <c r="AG124" s="419"/>
      <c r="AH124" s="420"/>
      <c r="AI124" s="418" t="s">
        <v>394</v>
      </c>
      <c r="AJ124" s="419"/>
      <c r="AK124" s="419"/>
      <c r="AL124" s="420"/>
      <c r="AM124" s="418" t="s">
        <v>423</v>
      </c>
      <c r="AN124" s="419"/>
      <c r="AO124" s="419"/>
      <c r="AP124" s="420"/>
      <c r="AQ124" s="591" t="s">
        <v>438</v>
      </c>
      <c r="AR124" s="592"/>
      <c r="AS124" s="592"/>
      <c r="AT124" s="592"/>
      <c r="AU124" s="592"/>
      <c r="AV124" s="592"/>
      <c r="AW124" s="592"/>
      <c r="AX124" s="593"/>
    </row>
    <row r="125" spans="1:50" ht="23.25" hidden="1" customHeight="1" x14ac:dyDescent="0.15">
      <c r="A125" s="442"/>
      <c r="B125" s="443"/>
      <c r="C125" s="443"/>
      <c r="D125" s="443"/>
      <c r="E125" s="443"/>
      <c r="F125" s="444"/>
      <c r="G125" s="393" t="s">
        <v>363</v>
      </c>
      <c r="H125" s="393"/>
      <c r="I125" s="393"/>
      <c r="J125" s="393"/>
      <c r="K125" s="393"/>
      <c r="L125" s="393"/>
      <c r="M125" s="393"/>
      <c r="N125" s="393"/>
      <c r="O125" s="393"/>
      <c r="P125" s="393"/>
      <c r="Q125" s="393"/>
      <c r="R125" s="393"/>
      <c r="S125" s="393"/>
      <c r="T125" s="393"/>
      <c r="U125" s="393"/>
      <c r="V125" s="393"/>
      <c r="W125" s="393"/>
      <c r="X125" s="92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0"/>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8" t="s">
        <v>396</v>
      </c>
      <c r="AF127" s="419"/>
      <c r="AG127" s="419"/>
      <c r="AH127" s="420"/>
      <c r="AI127" s="418" t="s">
        <v>394</v>
      </c>
      <c r="AJ127" s="419"/>
      <c r="AK127" s="419"/>
      <c r="AL127" s="420"/>
      <c r="AM127" s="418" t="s">
        <v>423</v>
      </c>
      <c r="AN127" s="419"/>
      <c r="AO127" s="419"/>
      <c r="AP127" s="420"/>
      <c r="AQ127" s="591" t="s">
        <v>438</v>
      </c>
      <c r="AR127" s="592"/>
      <c r="AS127" s="592"/>
      <c r="AT127" s="592"/>
      <c r="AU127" s="592"/>
      <c r="AV127" s="592"/>
      <c r="AW127" s="592"/>
      <c r="AX127" s="593"/>
    </row>
    <row r="128" spans="1:50" ht="23.25" hidden="1" customHeight="1" x14ac:dyDescent="0.15">
      <c r="A128" s="442"/>
      <c r="B128" s="443"/>
      <c r="C128" s="443"/>
      <c r="D128" s="443"/>
      <c r="E128" s="443"/>
      <c r="F128" s="444"/>
      <c r="G128" s="393" t="s">
        <v>363</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411</v>
      </c>
      <c r="B130" s="184"/>
      <c r="C130" s="183" t="s">
        <v>239</v>
      </c>
      <c r="D130" s="184"/>
      <c r="E130" s="168" t="s">
        <v>268</v>
      </c>
      <c r="F130" s="169"/>
      <c r="G130" s="170" t="s">
        <v>585</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586</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396</v>
      </c>
      <c r="AF132" s="154"/>
      <c r="AG132" s="154"/>
      <c r="AH132" s="154"/>
      <c r="AI132" s="154" t="s">
        <v>416</v>
      </c>
      <c r="AJ132" s="154"/>
      <c r="AK132" s="154"/>
      <c r="AL132" s="154"/>
      <c r="AM132" s="154" t="s">
        <v>423</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571</v>
      </c>
      <c r="AR133" s="198"/>
      <c r="AS133" s="132" t="s">
        <v>236</v>
      </c>
      <c r="AT133" s="133"/>
      <c r="AU133" s="199" t="s">
        <v>589</v>
      </c>
      <c r="AV133" s="199"/>
      <c r="AW133" s="132" t="s">
        <v>181</v>
      </c>
      <c r="AX133" s="194"/>
    </row>
    <row r="134" spans="1:50" ht="39.75" customHeight="1" x14ac:dyDescent="0.15">
      <c r="A134" s="188"/>
      <c r="B134" s="185"/>
      <c r="C134" s="179"/>
      <c r="D134" s="185"/>
      <c r="E134" s="179"/>
      <c r="F134" s="180"/>
      <c r="G134" s="103" t="s">
        <v>587</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571</v>
      </c>
      <c r="AC134" s="204"/>
      <c r="AD134" s="204"/>
      <c r="AE134" s="205" t="s">
        <v>569</v>
      </c>
      <c r="AF134" s="206"/>
      <c r="AG134" s="206"/>
      <c r="AH134" s="206"/>
      <c r="AI134" s="205" t="s">
        <v>569</v>
      </c>
      <c r="AJ134" s="206"/>
      <c r="AK134" s="206"/>
      <c r="AL134" s="206"/>
      <c r="AM134" s="205" t="s">
        <v>569</v>
      </c>
      <c r="AN134" s="206"/>
      <c r="AO134" s="206"/>
      <c r="AP134" s="206"/>
      <c r="AQ134" s="205" t="s">
        <v>569</v>
      </c>
      <c r="AR134" s="206"/>
      <c r="AS134" s="206"/>
      <c r="AT134" s="206"/>
      <c r="AU134" s="205" t="s">
        <v>569</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588</v>
      </c>
      <c r="AC135" s="212"/>
      <c r="AD135" s="212"/>
      <c r="AE135" s="205" t="s">
        <v>569</v>
      </c>
      <c r="AF135" s="206"/>
      <c r="AG135" s="206"/>
      <c r="AH135" s="206"/>
      <c r="AI135" s="205" t="s">
        <v>569</v>
      </c>
      <c r="AJ135" s="206"/>
      <c r="AK135" s="206"/>
      <c r="AL135" s="206"/>
      <c r="AM135" s="205" t="s">
        <v>569</v>
      </c>
      <c r="AN135" s="206"/>
      <c r="AO135" s="206"/>
      <c r="AP135" s="206"/>
      <c r="AQ135" s="205" t="s">
        <v>569</v>
      </c>
      <c r="AR135" s="206"/>
      <c r="AS135" s="206"/>
      <c r="AT135" s="206"/>
      <c r="AU135" s="205" t="s">
        <v>569</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396</v>
      </c>
      <c r="AF136" s="154"/>
      <c r="AG136" s="154"/>
      <c r="AH136" s="154"/>
      <c r="AI136" s="154" t="s">
        <v>394</v>
      </c>
      <c r="AJ136" s="154"/>
      <c r="AK136" s="154"/>
      <c r="AL136" s="154"/>
      <c r="AM136" s="154" t="s">
        <v>423</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396</v>
      </c>
      <c r="AF140" s="154"/>
      <c r="AG140" s="154"/>
      <c r="AH140" s="154"/>
      <c r="AI140" s="154" t="s">
        <v>394</v>
      </c>
      <c r="AJ140" s="154"/>
      <c r="AK140" s="154"/>
      <c r="AL140" s="154"/>
      <c r="AM140" s="154" t="s">
        <v>423</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396</v>
      </c>
      <c r="AF144" s="154"/>
      <c r="AG144" s="154"/>
      <c r="AH144" s="154"/>
      <c r="AI144" s="154" t="s">
        <v>394</v>
      </c>
      <c r="AJ144" s="154"/>
      <c r="AK144" s="154"/>
      <c r="AL144" s="154"/>
      <c r="AM144" s="154" t="s">
        <v>423</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396</v>
      </c>
      <c r="AF148" s="154"/>
      <c r="AG148" s="154"/>
      <c r="AH148" s="154"/>
      <c r="AI148" s="154" t="s">
        <v>394</v>
      </c>
      <c r="AJ148" s="154"/>
      <c r="AK148" s="154"/>
      <c r="AL148" s="154"/>
      <c r="AM148" s="154" t="s">
        <v>423</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590</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396</v>
      </c>
      <c r="AF192" s="154"/>
      <c r="AG192" s="154"/>
      <c r="AH192" s="154"/>
      <c r="AI192" s="154" t="s">
        <v>394</v>
      </c>
      <c r="AJ192" s="154"/>
      <c r="AK192" s="154"/>
      <c r="AL192" s="154"/>
      <c r="AM192" s="154" t="s">
        <v>423</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396</v>
      </c>
      <c r="AF196" s="154"/>
      <c r="AG196" s="154"/>
      <c r="AH196" s="154"/>
      <c r="AI196" s="154" t="s">
        <v>394</v>
      </c>
      <c r="AJ196" s="154"/>
      <c r="AK196" s="154"/>
      <c r="AL196" s="154"/>
      <c r="AM196" s="154" t="s">
        <v>423</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396</v>
      </c>
      <c r="AF200" s="154"/>
      <c r="AG200" s="154"/>
      <c r="AH200" s="154"/>
      <c r="AI200" s="154" t="s">
        <v>394</v>
      </c>
      <c r="AJ200" s="154"/>
      <c r="AK200" s="154"/>
      <c r="AL200" s="154"/>
      <c r="AM200" s="154" t="s">
        <v>423</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396</v>
      </c>
      <c r="AF204" s="154"/>
      <c r="AG204" s="154"/>
      <c r="AH204" s="154"/>
      <c r="AI204" s="154" t="s">
        <v>394</v>
      </c>
      <c r="AJ204" s="154"/>
      <c r="AK204" s="154"/>
      <c r="AL204" s="154"/>
      <c r="AM204" s="154" t="s">
        <v>423</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396</v>
      </c>
      <c r="AF208" s="154"/>
      <c r="AG208" s="154"/>
      <c r="AH208" s="154"/>
      <c r="AI208" s="154" t="s">
        <v>394</v>
      </c>
      <c r="AJ208" s="154"/>
      <c r="AK208" s="154"/>
      <c r="AL208" s="154"/>
      <c r="AM208" s="154" t="s">
        <v>423</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396</v>
      </c>
      <c r="AF252" s="154"/>
      <c r="AG252" s="154"/>
      <c r="AH252" s="154"/>
      <c r="AI252" s="154" t="s">
        <v>394</v>
      </c>
      <c r="AJ252" s="154"/>
      <c r="AK252" s="154"/>
      <c r="AL252" s="154"/>
      <c r="AM252" s="154" t="s">
        <v>423</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396</v>
      </c>
      <c r="AF256" s="154"/>
      <c r="AG256" s="154"/>
      <c r="AH256" s="154"/>
      <c r="AI256" s="154" t="s">
        <v>394</v>
      </c>
      <c r="AJ256" s="154"/>
      <c r="AK256" s="154"/>
      <c r="AL256" s="154"/>
      <c r="AM256" s="154" t="s">
        <v>423</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396</v>
      </c>
      <c r="AF260" s="154"/>
      <c r="AG260" s="154"/>
      <c r="AH260" s="154"/>
      <c r="AI260" s="154" t="s">
        <v>394</v>
      </c>
      <c r="AJ260" s="154"/>
      <c r="AK260" s="154"/>
      <c r="AL260" s="154"/>
      <c r="AM260" s="154" t="s">
        <v>423</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396</v>
      </c>
      <c r="AF264" s="154"/>
      <c r="AG264" s="154"/>
      <c r="AH264" s="154"/>
      <c r="AI264" s="154" t="s">
        <v>394</v>
      </c>
      <c r="AJ264" s="154"/>
      <c r="AK264" s="154"/>
      <c r="AL264" s="154"/>
      <c r="AM264" s="154" t="s">
        <v>423</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396</v>
      </c>
      <c r="AF268" s="154"/>
      <c r="AG268" s="154"/>
      <c r="AH268" s="154"/>
      <c r="AI268" s="154" t="s">
        <v>394</v>
      </c>
      <c r="AJ268" s="154"/>
      <c r="AK268" s="154"/>
      <c r="AL268" s="154"/>
      <c r="AM268" s="154" t="s">
        <v>423</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396</v>
      </c>
      <c r="AF312" s="154"/>
      <c r="AG312" s="154"/>
      <c r="AH312" s="154"/>
      <c r="AI312" s="154" t="s">
        <v>394</v>
      </c>
      <c r="AJ312" s="154"/>
      <c r="AK312" s="154"/>
      <c r="AL312" s="154"/>
      <c r="AM312" s="154" t="s">
        <v>423</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396</v>
      </c>
      <c r="AF316" s="154"/>
      <c r="AG316" s="154"/>
      <c r="AH316" s="154"/>
      <c r="AI316" s="154" t="s">
        <v>394</v>
      </c>
      <c r="AJ316" s="154"/>
      <c r="AK316" s="154"/>
      <c r="AL316" s="154"/>
      <c r="AM316" s="154" t="s">
        <v>423</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396</v>
      </c>
      <c r="AF320" s="154"/>
      <c r="AG320" s="154"/>
      <c r="AH320" s="154"/>
      <c r="AI320" s="154" t="s">
        <v>394</v>
      </c>
      <c r="AJ320" s="154"/>
      <c r="AK320" s="154"/>
      <c r="AL320" s="154"/>
      <c r="AM320" s="154" t="s">
        <v>423</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396</v>
      </c>
      <c r="AF324" s="154"/>
      <c r="AG324" s="154"/>
      <c r="AH324" s="154"/>
      <c r="AI324" s="154" t="s">
        <v>394</v>
      </c>
      <c r="AJ324" s="154"/>
      <c r="AK324" s="154"/>
      <c r="AL324" s="154"/>
      <c r="AM324" s="154" t="s">
        <v>423</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396</v>
      </c>
      <c r="AF328" s="154"/>
      <c r="AG328" s="154"/>
      <c r="AH328" s="154"/>
      <c r="AI328" s="154" t="s">
        <v>394</v>
      </c>
      <c r="AJ328" s="154"/>
      <c r="AK328" s="154"/>
      <c r="AL328" s="154"/>
      <c r="AM328" s="154" t="s">
        <v>423</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396</v>
      </c>
      <c r="AF372" s="154"/>
      <c r="AG372" s="154"/>
      <c r="AH372" s="154"/>
      <c r="AI372" s="154" t="s">
        <v>394</v>
      </c>
      <c r="AJ372" s="154"/>
      <c r="AK372" s="154"/>
      <c r="AL372" s="154"/>
      <c r="AM372" s="154" t="s">
        <v>423</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396</v>
      </c>
      <c r="AF376" s="154"/>
      <c r="AG376" s="154"/>
      <c r="AH376" s="154"/>
      <c r="AI376" s="154" t="s">
        <v>394</v>
      </c>
      <c r="AJ376" s="154"/>
      <c r="AK376" s="154"/>
      <c r="AL376" s="154"/>
      <c r="AM376" s="154" t="s">
        <v>423</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396</v>
      </c>
      <c r="AF380" s="154"/>
      <c r="AG380" s="154"/>
      <c r="AH380" s="154"/>
      <c r="AI380" s="154" t="s">
        <v>394</v>
      </c>
      <c r="AJ380" s="154"/>
      <c r="AK380" s="154"/>
      <c r="AL380" s="154"/>
      <c r="AM380" s="154" t="s">
        <v>423</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396</v>
      </c>
      <c r="AF384" s="154"/>
      <c r="AG384" s="154"/>
      <c r="AH384" s="154"/>
      <c r="AI384" s="154" t="s">
        <v>394</v>
      </c>
      <c r="AJ384" s="154"/>
      <c r="AK384" s="154"/>
      <c r="AL384" s="154"/>
      <c r="AM384" s="154" t="s">
        <v>423</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396</v>
      </c>
      <c r="AF388" s="154"/>
      <c r="AG388" s="154"/>
      <c r="AH388" s="154"/>
      <c r="AI388" s="154" t="s">
        <v>394</v>
      </c>
      <c r="AJ388" s="154"/>
      <c r="AK388" s="154"/>
      <c r="AL388" s="154"/>
      <c r="AM388" s="154" t="s">
        <v>423</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426</v>
      </c>
      <c r="D430" s="931"/>
      <c r="E430" s="173" t="s">
        <v>404</v>
      </c>
      <c r="F430" s="898"/>
      <c r="G430" s="899" t="s">
        <v>255</v>
      </c>
      <c r="H430" s="122"/>
      <c r="I430" s="122"/>
      <c r="J430" s="900" t="s">
        <v>569</v>
      </c>
      <c r="K430" s="901"/>
      <c r="L430" s="901"/>
      <c r="M430" s="901"/>
      <c r="N430" s="901"/>
      <c r="O430" s="901"/>
      <c r="P430" s="901"/>
      <c r="Q430" s="901"/>
      <c r="R430" s="901"/>
      <c r="S430" s="901"/>
      <c r="T430" s="902"/>
      <c r="U430" s="588" t="s">
        <v>569</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417</v>
      </c>
      <c r="AJ431" s="339"/>
      <c r="AK431" s="339"/>
      <c r="AL431" s="158"/>
      <c r="AM431" s="339" t="s">
        <v>430</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570</v>
      </c>
      <c r="AF432" s="199"/>
      <c r="AG432" s="132" t="s">
        <v>236</v>
      </c>
      <c r="AH432" s="133"/>
      <c r="AI432" s="155"/>
      <c r="AJ432" s="155"/>
      <c r="AK432" s="155"/>
      <c r="AL432" s="153"/>
      <c r="AM432" s="155"/>
      <c r="AN432" s="155"/>
      <c r="AO432" s="155"/>
      <c r="AP432" s="153"/>
      <c r="AQ432" s="590" t="s">
        <v>591</v>
      </c>
      <c r="AR432" s="199"/>
      <c r="AS432" s="132" t="s">
        <v>236</v>
      </c>
      <c r="AT432" s="133"/>
      <c r="AU432" s="199" t="s">
        <v>592</v>
      </c>
      <c r="AV432" s="199"/>
      <c r="AW432" s="132" t="s">
        <v>181</v>
      </c>
      <c r="AX432" s="194"/>
    </row>
    <row r="433" spans="1:50" ht="23.25" customHeight="1" x14ac:dyDescent="0.15">
      <c r="A433" s="188"/>
      <c r="B433" s="185"/>
      <c r="C433" s="179"/>
      <c r="D433" s="185"/>
      <c r="E433" s="342"/>
      <c r="F433" s="343"/>
      <c r="G433" s="103" t="s">
        <v>570</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571</v>
      </c>
      <c r="AC433" s="212"/>
      <c r="AD433" s="212"/>
      <c r="AE433" s="340" t="s">
        <v>569</v>
      </c>
      <c r="AF433" s="206"/>
      <c r="AG433" s="206"/>
      <c r="AH433" s="206"/>
      <c r="AI433" s="340" t="s">
        <v>569</v>
      </c>
      <c r="AJ433" s="206"/>
      <c r="AK433" s="206"/>
      <c r="AL433" s="206"/>
      <c r="AM433" s="340" t="s">
        <v>569</v>
      </c>
      <c r="AN433" s="206"/>
      <c r="AO433" s="206"/>
      <c r="AP433" s="341"/>
      <c r="AQ433" s="340" t="s">
        <v>569</v>
      </c>
      <c r="AR433" s="206"/>
      <c r="AS433" s="206"/>
      <c r="AT433" s="341"/>
      <c r="AU433" s="206" t="s">
        <v>570</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588</v>
      </c>
      <c r="AC434" s="204"/>
      <c r="AD434" s="204"/>
      <c r="AE434" s="340" t="s">
        <v>569</v>
      </c>
      <c r="AF434" s="206"/>
      <c r="AG434" s="206"/>
      <c r="AH434" s="341"/>
      <c r="AI434" s="340" t="s">
        <v>569</v>
      </c>
      <c r="AJ434" s="206"/>
      <c r="AK434" s="206"/>
      <c r="AL434" s="206"/>
      <c r="AM434" s="340" t="s">
        <v>569</v>
      </c>
      <c r="AN434" s="206"/>
      <c r="AO434" s="206"/>
      <c r="AP434" s="341"/>
      <c r="AQ434" s="340" t="s">
        <v>569</v>
      </c>
      <c r="AR434" s="206"/>
      <c r="AS434" s="206"/>
      <c r="AT434" s="341"/>
      <c r="AU434" s="206" t="s">
        <v>570</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569</v>
      </c>
      <c r="AF435" s="206"/>
      <c r="AG435" s="206"/>
      <c r="AH435" s="341"/>
      <c r="AI435" s="340" t="s">
        <v>569</v>
      </c>
      <c r="AJ435" s="206"/>
      <c r="AK435" s="206"/>
      <c r="AL435" s="206"/>
      <c r="AM435" s="340" t="s">
        <v>569</v>
      </c>
      <c r="AN435" s="206"/>
      <c r="AO435" s="206"/>
      <c r="AP435" s="341"/>
      <c r="AQ435" s="340" t="s">
        <v>569</v>
      </c>
      <c r="AR435" s="206"/>
      <c r="AS435" s="206"/>
      <c r="AT435" s="341"/>
      <c r="AU435" s="206" t="s">
        <v>571</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417</v>
      </c>
      <c r="AJ436" s="339"/>
      <c r="AK436" s="339"/>
      <c r="AL436" s="158"/>
      <c r="AM436" s="339" t="s">
        <v>430</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417</v>
      </c>
      <c r="AJ441" s="339"/>
      <c r="AK441" s="339"/>
      <c r="AL441" s="158"/>
      <c r="AM441" s="339" t="s">
        <v>430</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417</v>
      </c>
      <c r="AJ446" s="339"/>
      <c r="AK446" s="339"/>
      <c r="AL446" s="158"/>
      <c r="AM446" s="339" t="s">
        <v>430</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417</v>
      </c>
      <c r="AJ451" s="339"/>
      <c r="AK451" s="339"/>
      <c r="AL451" s="158"/>
      <c r="AM451" s="339" t="s">
        <v>430</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417</v>
      </c>
      <c r="AJ456" s="339"/>
      <c r="AK456" s="339"/>
      <c r="AL456" s="158"/>
      <c r="AM456" s="339" t="s">
        <v>430</v>
      </c>
      <c r="AN456" s="339"/>
      <c r="AO456" s="339"/>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0"/>
      <c r="AR457" s="199"/>
      <c r="AS457" s="132" t="s">
        <v>236</v>
      </c>
      <c r="AT457" s="133"/>
      <c r="AU457" s="199"/>
      <c r="AV457" s="199"/>
      <c r="AW457" s="132" t="s">
        <v>181</v>
      </c>
      <c r="AX457" s="194"/>
    </row>
    <row r="458" spans="1:50" ht="23.25" hidden="1"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417</v>
      </c>
      <c r="AJ461" s="339"/>
      <c r="AK461" s="339"/>
      <c r="AL461" s="158"/>
      <c r="AM461" s="339" t="s">
        <v>430</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417</v>
      </c>
      <c r="AJ466" s="339"/>
      <c r="AK466" s="339"/>
      <c r="AL466" s="158"/>
      <c r="AM466" s="339" t="s">
        <v>430</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417</v>
      </c>
      <c r="AJ471" s="339"/>
      <c r="AK471" s="339"/>
      <c r="AL471" s="158"/>
      <c r="AM471" s="339" t="s">
        <v>430</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417</v>
      </c>
      <c r="AJ476" s="339"/>
      <c r="AK476" s="339"/>
      <c r="AL476" s="158"/>
      <c r="AM476" s="339" t="s">
        <v>430</v>
      </c>
      <c r="AN476" s="339"/>
      <c r="AO476" s="339"/>
      <c r="AP476" s="158"/>
      <c r="AQ476" s="158" t="s">
        <v>235</v>
      </c>
      <c r="AR476" s="129"/>
      <c r="AS476" s="129"/>
      <c r="AT476" s="130"/>
      <c r="AU476" s="135" t="s">
        <v>134</v>
      </c>
      <c r="AV476" s="135"/>
      <c r="AW476" s="135"/>
      <c r="AX476" s="136"/>
    </row>
    <row r="477" spans="1:50" ht="18.75"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t="s">
        <v>570</v>
      </c>
      <c r="AF477" s="199"/>
      <c r="AG477" s="132" t="s">
        <v>236</v>
      </c>
      <c r="AH477" s="133"/>
      <c r="AI477" s="155"/>
      <c r="AJ477" s="155"/>
      <c r="AK477" s="155"/>
      <c r="AL477" s="153"/>
      <c r="AM477" s="155"/>
      <c r="AN477" s="155"/>
      <c r="AO477" s="155"/>
      <c r="AP477" s="153"/>
      <c r="AQ477" s="590" t="s">
        <v>570</v>
      </c>
      <c r="AR477" s="199"/>
      <c r="AS477" s="132" t="s">
        <v>236</v>
      </c>
      <c r="AT477" s="133"/>
      <c r="AU477" s="199" t="s">
        <v>570</v>
      </c>
      <c r="AV477" s="199"/>
      <c r="AW477" s="132" t="s">
        <v>181</v>
      </c>
      <c r="AX477" s="194"/>
    </row>
    <row r="478" spans="1:50" ht="23.25" customHeight="1" x14ac:dyDescent="0.15">
      <c r="A478" s="188"/>
      <c r="B478" s="185"/>
      <c r="C478" s="179"/>
      <c r="D478" s="185"/>
      <c r="E478" s="342"/>
      <c r="F478" s="343"/>
      <c r="G478" s="103" t="s">
        <v>588</v>
      </c>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t="s">
        <v>570</v>
      </c>
      <c r="AC478" s="212"/>
      <c r="AD478" s="212"/>
      <c r="AE478" s="340" t="s">
        <v>569</v>
      </c>
      <c r="AF478" s="206"/>
      <c r="AG478" s="206"/>
      <c r="AH478" s="206"/>
      <c r="AI478" s="340" t="s">
        <v>569</v>
      </c>
      <c r="AJ478" s="206"/>
      <c r="AK478" s="206"/>
      <c r="AL478" s="206"/>
      <c r="AM478" s="340" t="s">
        <v>569</v>
      </c>
      <c r="AN478" s="206"/>
      <c r="AO478" s="206"/>
      <c r="AP478" s="341"/>
      <c r="AQ478" s="340" t="s">
        <v>569</v>
      </c>
      <c r="AR478" s="206"/>
      <c r="AS478" s="206"/>
      <c r="AT478" s="341"/>
      <c r="AU478" s="206" t="s">
        <v>594</v>
      </c>
      <c r="AV478" s="206"/>
      <c r="AW478" s="206"/>
      <c r="AX478" s="207"/>
    </row>
    <row r="479" spans="1:50" ht="23.25"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t="s">
        <v>593</v>
      </c>
      <c r="AC479" s="204"/>
      <c r="AD479" s="204"/>
      <c r="AE479" s="340" t="s">
        <v>569</v>
      </c>
      <c r="AF479" s="206"/>
      <c r="AG479" s="206"/>
      <c r="AH479" s="341"/>
      <c r="AI479" s="340" t="s">
        <v>569</v>
      </c>
      <c r="AJ479" s="206"/>
      <c r="AK479" s="206"/>
      <c r="AL479" s="206"/>
      <c r="AM479" s="340" t="s">
        <v>569</v>
      </c>
      <c r="AN479" s="206"/>
      <c r="AO479" s="206"/>
      <c r="AP479" s="341"/>
      <c r="AQ479" s="340" t="s">
        <v>569</v>
      </c>
      <c r="AR479" s="206"/>
      <c r="AS479" s="206"/>
      <c r="AT479" s="341"/>
      <c r="AU479" s="206" t="s">
        <v>570</v>
      </c>
      <c r="AV479" s="206"/>
      <c r="AW479" s="206"/>
      <c r="AX479" s="207"/>
    </row>
    <row r="480" spans="1:50" ht="23.25"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t="s">
        <v>569</v>
      </c>
      <c r="AF480" s="206"/>
      <c r="AG480" s="206"/>
      <c r="AH480" s="341"/>
      <c r="AI480" s="340" t="s">
        <v>569</v>
      </c>
      <c r="AJ480" s="206"/>
      <c r="AK480" s="206"/>
      <c r="AL480" s="206"/>
      <c r="AM480" s="340" t="s">
        <v>569</v>
      </c>
      <c r="AN480" s="206"/>
      <c r="AO480" s="206"/>
      <c r="AP480" s="341"/>
      <c r="AQ480" s="340" t="s">
        <v>569</v>
      </c>
      <c r="AR480" s="206"/>
      <c r="AS480" s="206"/>
      <c r="AT480" s="341"/>
      <c r="AU480" s="206" t="s">
        <v>571</v>
      </c>
      <c r="AV480" s="206"/>
      <c r="AW480" s="206"/>
      <c r="AX480" s="207"/>
    </row>
    <row r="481" spans="1:50" ht="23.85" customHeight="1" x14ac:dyDescent="0.15">
      <c r="A481" s="188"/>
      <c r="B481" s="185"/>
      <c r="C481" s="179"/>
      <c r="D481" s="185"/>
      <c r="E481" s="121" t="s">
        <v>413</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595</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408</v>
      </c>
      <c r="F484" s="174"/>
      <c r="G484" s="899" t="s">
        <v>255</v>
      </c>
      <c r="H484" s="122"/>
      <c r="I484" s="122"/>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417</v>
      </c>
      <c r="AJ485" s="339"/>
      <c r="AK485" s="339"/>
      <c r="AL485" s="158"/>
      <c r="AM485" s="339" t="s">
        <v>430</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417</v>
      </c>
      <c r="AJ490" s="339"/>
      <c r="AK490" s="339"/>
      <c r="AL490" s="158"/>
      <c r="AM490" s="339" t="s">
        <v>430</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417</v>
      </c>
      <c r="AJ495" s="339"/>
      <c r="AK495" s="339"/>
      <c r="AL495" s="158"/>
      <c r="AM495" s="339" t="s">
        <v>430</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417</v>
      </c>
      <c r="AJ500" s="339"/>
      <c r="AK500" s="339"/>
      <c r="AL500" s="158"/>
      <c r="AM500" s="339" t="s">
        <v>430</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417</v>
      </c>
      <c r="AJ505" s="339"/>
      <c r="AK505" s="339"/>
      <c r="AL505" s="158"/>
      <c r="AM505" s="339" t="s">
        <v>430</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417</v>
      </c>
      <c r="AJ510" s="339"/>
      <c r="AK510" s="339"/>
      <c r="AL510" s="158"/>
      <c r="AM510" s="339" t="s">
        <v>430</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417</v>
      </c>
      <c r="AJ515" s="339"/>
      <c r="AK515" s="339"/>
      <c r="AL515" s="158"/>
      <c r="AM515" s="339" t="s">
        <v>430</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417</v>
      </c>
      <c r="AJ520" s="339"/>
      <c r="AK520" s="339"/>
      <c r="AL520" s="158"/>
      <c r="AM520" s="339" t="s">
        <v>430</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417</v>
      </c>
      <c r="AJ525" s="339"/>
      <c r="AK525" s="339"/>
      <c r="AL525" s="158"/>
      <c r="AM525" s="339" t="s">
        <v>430</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417</v>
      </c>
      <c r="AJ530" s="339"/>
      <c r="AK530" s="339"/>
      <c r="AL530" s="158"/>
      <c r="AM530" s="339" t="s">
        <v>430</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409</v>
      </c>
      <c r="F538" s="174"/>
      <c r="G538" s="899" t="s">
        <v>255</v>
      </c>
      <c r="H538" s="122"/>
      <c r="I538" s="122"/>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417</v>
      </c>
      <c r="AJ539" s="339"/>
      <c r="AK539" s="339"/>
      <c r="AL539" s="158"/>
      <c r="AM539" s="339" t="s">
        <v>430</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417</v>
      </c>
      <c r="AJ544" s="339"/>
      <c r="AK544" s="339"/>
      <c r="AL544" s="158"/>
      <c r="AM544" s="339" t="s">
        <v>430</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417</v>
      </c>
      <c r="AJ549" s="339"/>
      <c r="AK549" s="339"/>
      <c r="AL549" s="158"/>
      <c r="AM549" s="339" t="s">
        <v>430</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417</v>
      </c>
      <c r="AJ554" s="339"/>
      <c r="AK554" s="339"/>
      <c r="AL554" s="158"/>
      <c r="AM554" s="339" t="s">
        <v>430</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417</v>
      </c>
      <c r="AJ559" s="339"/>
      <c r="AK559" s="339"/>
      <c r="AL559" s="158"/>
      <c r="AM559" s="339" t="s">
        <v>430</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417</v>
      </c>
      <c r="AJ564" s="339"/>
      <c r="AK564" s="339"/>
      <c r="AL564" s="158"/>
      <c r="AM564" s="339" t="s">
        <v>430</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417</v>
      </c>
      <c r="AJ569" s="339"/>
      <c r="AK569" s="339"/>
      <c r="AL569" s="158"/>
      <c r="AM569" s="339" t="s">
        <v>430</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417</v>
      </c>
      <c r="AJ574" s="339"/>
      <c r="AK574" s="339"/>
      <c r="AL574" s="158"/>
      <c r="AM574" s="339" t="s">
        <v>430</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417</v>
      </c>
      <c r="AJ579" s="339"/>
      <c r="AK579" s="339"/>
      <c r="AL579" s="158"/>
      <c r="AM579" s="339" t="s">
        <v>430</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417</v>
      </c>
      <c r="AJ584" s="339"/>
      <c r="AK584" s="339"/>
      <c r="AL584" s="158"/>
      <c r="AM584" s="339" t="s">
        <v>430</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408</v>
      </c>
      <c r="F592" s="174"/>
      <c r="G592" s="899" t="s">
        <v>255</v>
      </c>
      <c r="H592" s="122"/>
      <c r="I592" s="122"/>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417</v>
      </c>
      <c r="AJ593" s="339"/>
      <c r="AK593" s="339"/>
      <c r="AL593" s="158"/>
      <c r="AM593" s="339" t="s">
        <v>430</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417</v>
      </c>
      <c r="AJ598" s="339"/>
      <c r="AK598" s="339"/>
      <c r="AL598" s="158"/>
      <c r="AM598" s="339" t="s">
        <v>430</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417</v>
      </c>
      <c r="AJ603" s="339"/>
      <c r="AK603" s="339"/>
      <c r="AL603" s="158"/>
      <c r="AM603" s="339" t="s">
        <v>430</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417</v>
      </c>
      <c r="AJ608" s="339"/>
      <c r="AK608" s="339"/>
      <c r="AL608" s="158"/>
      <c r="AM608" s="339" t="s">
        <v>430</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417</v>
      </c>
      <c r="AJ613" s="339"/>
      <c r="AK613" s="339"/>
      <c r="AL613" s="158"/>
      <c r="AM613" s="339" t="s">
        <v>430</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417</v>
      </c>
      <c r="AJ618" s="339"/>
      <c r="AK618" s="339"/>
      <c r="AL618" s="158"/>
      <c r="AM618" s="339" t="s">
        <v>430</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417</v>
      </c>
      <c r="AJ623" s="339"/>
      <c r="AK623" s="339"/>
      <c r="AL623" s="158"/>
      <c r="AM623" s="339" t="s">
        <v>430</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417</v>
      </c>
      <c r="AJ628" s="339"/>
      <c r="AK628" s="339"/>
      <c r="AL628" s="158"/>
      <c r="AM628" s="339" t="s">
        <v>430</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417</v>
      </c>
      <c r="AJ633" s="339"/>
      <c r="AK633" s="339"/>
      <c r="AL633" s="158"/>
      <c r="AM633" s="339" t="s">
        <v>430</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417</v>
      </c>
      <c r="AJ638" s="339"/>
      <c r="AK638" s="339"/>
      <c r="AL638" s="158"/>
      <c r="AM638" s="339" t="s">
        <v>430</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409</v>
      </c>
      <c r="F646" s="174"/>
      <c r="G646" s="899" t="s">
        <v>255</v>
      </c>
      <c r="H646" s="122"/>
      <c r="I646" s="122"/>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417</v>
      </c>
      <c r="AJ647" s="339"/>
      <c r="AK647" s="339"/>
      <c r="AL647" s="158"/>
      <c r="AM647" s="339" t="s">
        <v>430</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417</v>
      </c>
      <c r="AJ652" s="339"/>
      <c r="AK652" s="339"/>
      <c r="AL652" s="158"/>
      <c r="AM652" s="339" t="s">
        <v>430</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417</v>
      </c>
      <c r="AJ657" s="339"/>
      <c r="AK657" s="339"/>
      <c r="AL657" s="158"/>
      <c r="AM657" s="339" t="s">
        <v>430</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417</v>
      </c>
      <c r="AJ662" s="339"/>
      <c r="AK662" s="339"/>
      <c r="AL662" s="158"/>
      <c r="AM662" s="339" t="s">
        <v>430</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417</v>
      </c>
      <c r="AJ667" s="339"/>
      <c r="AK667" s="339"/>
      <c r="AL667" s="158"/>
      <c r="AM667" s="339" t="s">
        <v>430</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417</v>
      </c>
      <c r="AJ672" s="339"/>
      <c r="AK672" s="339"/>
      <c r="AL672" s="158"/>
      <c r="AM672" s="339" t="s">
        <v>430</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417</v>
      </c>
      <c r="AJ677" s="339"/>
      <c r="AK677" s="339"/>
      <c r="AL677" s="158"/>
      <c r="AM677" s="339" t="s">
        <v>430</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417</v>
      </c>
      <c r="AJ682" s="339"/>
      <c r="AK682" s="339"/>
      <c r="AL682" s="158"/>
      <c r="AM682" s="339" t="s">
        <v>430</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417</v>
      </c>
      <c r="AJ687" s="339"/>
      <c r="AK687" s="339"/>
      <c r="AL687" s="158"/>
      <c r="AM687" s="339" t="s">
        <v>430</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417</v>
      </c>
      <c r="AJ692" s="339"/>
      <c r="AK692" s="339"/>
      <c r="AL692" s="158"/>
      <c r="AM692" s="339" t="s">
        <v>430</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8.5" customHeight="1" x14ac:dyDescent="0.15">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564</v>
      </c>
      <c r="AE702" s="346"/>
      <c r="AF702" s="346"/>
      <c r="AG702" s="385" t="s">
        <v>667</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6" t="s">
        <v>564</v>
      </c>
      <c r="AE703" s="327"/>
      <c r="AF703" s="327"/>
      <c r="AG703" s="100" t="s">
        <v>596</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564</v>
      </c>
      <c r="AE704" s="783"/>
      <c r="AF704" s="783"/>
      <c r="AG704" s="166" t="s">
        <v>597</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600</v>
      </c>
      <c r="AE705" s="715"/>
      <c r="AF705" s="715"/>
      <c r="AG705" s="124" t="s">
        <v>570</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4"/>
      <c r="D706" s="795"/>
      <c r="E706" s="730" t="s">
        <v>385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60"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564</v>
      </c>
      <c r="AE708" s="605"/>
      <c r="AF708" s="605"/>
      <c r="AG708" s="742" t="s">
        <v>598</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564</v>
      </c>
      <c r="AE709" s="327"/>
      <c r="AF709" s="327"/>
      <c r="AG709" s="100" t="s">
        <v>599</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600</v>
      </c>
      <c r="AE710" s="327"/>
      <c r="AF710" s="327"/>
      <c r="AG710" s="100"/>
      <c r="AH710" s="101"/>
      <c r="AI710" s="101"/>
      <c r="AJ710" s="101"/>
      <c r="AK710" s="101"/>
      <c r="AL710" s="101"/>
      <c r="AM710" s="101"/>
      <c r="AN710" s="101"/>
      <c r="AO710" s="101"/>
      <c r="AP710" s="101"/>
      <c r="AQ710" s="101"/>
      <c r="AR710" s="101"/>
      <c r="AS710" s="101"/>
      <c r="AT710" s="101"/>
      <c r="AU710" s="101"/>
      <c r="AV710" s="101"/>
      <c r="AW710" s="101"/>
      <c r="AX710" s="102"/>
    </row>
    <row r="711" spans="1:50" ht="48"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564</v>
      </c>
      <c r="AE711" s="327"/>
      <c r="AF711" s="327"/>
      <c r="AG711" s="100" t="s">
        <v>601</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600</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81" t="s">
        <v>351</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6" t="s">
        <v>600</v>
      </c>
      <c r="AE713" s="327"/>
      <c r="AF713" s="663"/>
      <c r="AG713" s="100"/>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5"/>
      <c r="B714" s="646"/>
      <c r="C714" s="647" t="s">
        <v>328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600</v>
      </c>
      <c r="AE714" s="808"/>
      <c r="AF714" s="809"/>
      <c r="AG714" s="736"/>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564</v>
      </c>
      <c r="AE715" s="605"/>
      <c r="AF715" s="656"/>
      <c r="AG715" s="742" t="s">
        <v>602</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600</v>
      </c>
      <c r="AE716" s="627"/>
      <c r="AF716" s="627"/>
      <c r="AG716" s="100"/>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564</v>
      </c>
      <c r="AE717" s="327"/>
      <c r="AF717" s="327"/>
      <c r="AG717" s="100" t="s">
        <v>603</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600</v>
      </c>
      <c r="AE718" s="327"/>
      <c r="AF718" s="327"/>
      <c r="AG718" s="126"/>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600</v>
      </c>
      <c r="AE719" s="605"/>
      <c r="AF719" s="605"/>
      <c r="AG719" s="124" t="s">
        <v>570</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0" t="s">
        <v>48</v>
      </c>
      <c r="B726" s="802"/>
      <c r="C726" s="815" t="s">
        <v>53</v>
      </c>
      <c r="D726" s="837"/>
      <c r="E726" s="837"/>
      <c r="F726" s="838"/>
      <c r="G726" s="577" t="s">
        <v>604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605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662</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138</v>
      </c>
      <c r="B731" s="800"/>
      <c r="C731" s="800"/>
      <c r="D731" s="800"/>
      <c r="E731" s="801"/>
      <c r="F731" s="729" t="s">
        <v>663</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138</v>
      </c>
      <c r="B733" s="674"/>
      <c r="C733" s="674"/>
      <c r="D733" s="674"/>
      <c r="E733" s="675"/>
      <c r="F733" s="637" t="s">
        <v>666</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356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8" t="s">
        <v>407</v>
      </c>
      <c r="B737" s="209"/>
      <c r="C737" s="209"/>
      <c r="D737" s="210"/>
      <c r="E737" s="989" t="s">
        <v>606</v>
      </c>
      <c r="F737" s="989"/>
      <c r="G737" s="989"/>
      <c r="H737" s="989"/>
      <c r="I737" s="989"/>
      <c r="J737" s="989"/>
      <c r="K737" s="989"/>
      <c r="L737" s="989"/>
      <c r="M737" s="989"/>
      <c r="N737" s="365" t="s">
        <v>402</v>
      </c>
      <c r="O737" s="365"/>
      <c r="P737" s="365"/>
      <c r="Q737" s="365"/>
      <c r="R737" s="989" t="s">
        <v>608</v>
      </c>
      <c r="S737" s="989"/>
      <c r="T737" s="989"/>
      <c r="U737" s="989"/>
      <c r="V737" s="989"/>
      <c r="W737" s="989"/>
      <c r="X737" s="989"/>
      <c r="Y737" s="989"/>
      <c r="Z737" s="989"/>
      <c r="AA737" s="365" t="s">
        <v>401</v>
      </c>
      <c r="AB737" s="365"/>
      <c r="AC737" s="365"/>
      <c r="AD737" s="365"/>
      <c r="AE737" s="989" t="s">
        <v>610</v>
      </c>
      <c r="AF737" s="989"/>
      <c r="AG737" s="989"/>
      <c r="AH737" s="989"/>
      <c r="AI737" s="989"/>
      <c r="AJ737" s="989"/>
      <c r="AK737" s="989"/>
      <c r="AL737" s="989"/>
      <c r="AM737" s="989"/>
      <c r="AN737" s="365" t="s">
        <v>400</v>
      </c>
      <c r="AO737" s="365"/>
      <c r="AP737" s="365"/>
      <c r="AQ737" s="365"/>
      <c r="AR737" s="995" t="s">
        <v>612</v>
      </c>
      <c r="AS737" s="996"/>
      <c r="AT737" s="996"/>
      <c r="AU737" s="996"/>
      <c r="AV737" s="996"/>
      <c r="AW737" s="996"/>
      <c r="AX737" s="997"/>
      <c r="AY737" s="88"/>
      <c r="AZ737" s="88"/>
    </row>
    <row r="738" spans="1:52" ht="24.75" customHeight="1" x14ac:dyDescent="0.15">
      <c r="A738" s="988" t="s">
        <v>399</v>
      </c>
      <c r="B738" s="209"/>
      <c r="C738" s="209"/>
      <c r="D738" s="210"/>
      <c r="E738" s="989" t="s">
        <v>607</v>
      </c>
      <c r="F738" s="989"/>
      <c r="G738" s="989"/>
      <c r="H738" s="989"/>
      <c r="I738" s="989"/>
      <c r="J738" s="989"/>
      <c r="K738" s="989"/>
      <c r="L738" s="989"/>
      <c r="M738" s="989"/>
      <c r="N738" s="365" t="s">
        <v>398</v>
      </c>
      <c r="O738" s="365"/>
      <c r="P738" s="365"/>
      <c r="Q738" s="365"/>
      <c r="R738" s="989" t="s">
        <v>609</v>
      </c>
      <c r="S738" s="989"/>
      <c r="T738" s="989"/>
      <c r="U738" s="989"/>
      <c r="V738" s="989"/>
      <c r="W738" s="989"/>
      <c r="X738" s="989"/>
      <c r="Y738" s="989"/>
      <c r="Z738" s="989"/>
      <c r="AA738" s="365" t="s">
        <v>397</v>
      </c>
      <c r="AB738" s="365"/>
      <c r="AC738" s="365"/>
      <c r="AD738" s="365"/>
      <c r="AE738" s="989" t="s">
        <v>611</v>
      </c>
      <c r="AF738" s="989"/>
      <c r="AG738" s="989"/>
      <c r="AH738" s="989"/>
      <c r="AI738" s="989"/>
      <c r="AJ738" s="989"/>
      <c r="AK738" s="989"/>
      <c r="AL738" s="989"/>
      <c r="AM738" s="989"/>
      <c r="AN738" s="365" t="s">
        <v>396</v>
      </c>
      <c r="AO738" s="365"/>
      <c r="AP738" s="365"/>
      <c r="AQ738" s="365"/>
      <c r="AR738" s="995" t="s">
        <v>613</v>
      </c>
      <c r="AS738" s="996"/>
      <c r="AT738" s="996"/>
      <c r="AU738" s="996"/>
      <c r="AV738" s="996"/>
      <c r="AW738" s="996"/>
      <c r="AX738" s="997"/>
    </row>
    <row r="739" spans="1:52" ht="24.75" customHeight="1" x14ac:dyDescent="0.15">
      <c r="A739" s="988" t="s">
        <v>395</v>
      </c>
      <c r="B739" s="209"/>
      <c r="C739" s="209"/>
      <c r="D739" s="210"/>
      <c r="E739" s="989" t="s">
        <v>615</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
      <c r="A740" s="970" t="s">
        <v>419</v>
      </c>
      <c r="B740" s="971"/>
      <c r="C740" s="971"/>
      <c r="D740" s="972"/>
      <c r="E740" s="973" t="s">
        <v>614</v>
      </c>
      <c r="F740" s="974"/>
      <c r="G740" s="974"/>
      <c r="H740" s="92" t="str">
        <f>IF(E740="", "", "(")</f>
        <v>(</v>
      </c>
      <c r="I740" s="974"/>
      <c r="J740" s="974"/>
      <c r="K740" s="92" t="str">
        <f>IF(OR(I740="　", I740=""), "", "-")</f>
        <v/>
      </c>
      <c r="L740" s="975">
        <v>293</v>
      </c>
      <c r="M740" s="975"/>
      <c r="N740" s="93" t="str">
        <f>IF(O740="", "", "-")</f>
        <v/>
      </c>
      <c r="O740" s="94"/>
      <c r="P740" s="93" t="str">
        <f>IF(E740="", "", ")")</f>
        <v>)</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15">
      <c r="A741" s="614" t="s">
        <v>388</v>
      </c>
      <c r="B741" s="615"/>
      <c r="C741" s="615"/>
      <c r="D741" s="615"/>
      <c r="E741" s="615"/>
      <c r="F741" s="616"/>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thickBot="1" x14ac:dyDescent="0.2">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390</v>
      </c>
      <c r="B780" s="629"/>
      <c r="C780" s="629"/>
      <c r="D780" s="629"/>
      <c r="E780" s="629"/>
      <c r="F780" s="630"/>
      <c r="G780" s="595" t="s">
        <v>616</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617</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15">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customHeight="1" x14ac:dyDescent="0.15">
      <c r="A782" s="631"/>
      <c r="B782" s="632"/>
      <c r="C782" s="632"/>
      <c r="D782" s="632"/>
      <c r="E782" s="632"/>
      <c r="F782" s="633"/>
      <c r="G782" s="670" t="s">
        <v>618</v>
      </c>
      <c r="H782" s="671"/>
      <c r="I782" s="671"/>
      <c r="J782" s="671"/>
      <c r="K782" s="672"/>
      <c r="L782" s="664" t="s">
        <v>619</v>
      </c>
      <c r="M782" s="665"/>
      <c r="N782" s="665"/>
      <c r="O782" s="665"/>
      <c r="P782" s="665"/>
      <c r="Q782" s="665"/>
      <c r="R782" s="665"/>
      <c r="S782" s="665"/>
      <c r="T782" s="665"/>
      <c r="U782" s="665"/>
      <c r="V782" s="665"/>
      <c r="W782" s="665"/>
      <c r="X782" s="666"/>
      <c r="Y782" s="388">
        <v>1820</v>
      </c>
      <c r="Z782" s="389"/>
      <c r="AA782" s="389"/>
      <c r="AB782" s="805"/>
      <c r="AC782" s="670" t="s">
        <v>620</v>
      </c>
      <c r="AD782" s="671"/>
      <c r="AE782" s="671"/>
      <c r="AF782" s="671"/>
      <c r="AG782" s="672"/>
      <c r="AH782" s="664" t="s">
        <v>621</v>
      </c>
      <c r="AI782" s="665"/>
      <c r="AJ782" s="665"/>
      <c r="AK782" s="665"/>
      <c r="AL782" s="665"/>
      <c r="AM782" s="665"/>
      <c r="AN782" s="665"/>
      <c r="AO782" s="665"/>
      <c r="AP782" s="665"/>
      <c r="AQ782" s="665"/>
      <c r="AR782" s="665"/>
      <c r="AS782" s="665"/>
      <c r="AT782" s="666"/>
      <c r="AU782" s="388">
        <v>214</v>
      </c>
      <c r="AV782" s="389"/>
      <c r="AW782" s="389"/>
      <c r="AX782" s="390"/>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t="s">
        <v>622</v>
      </c>
      <c r="AD783" s="607"/>
      <c r="AE783" s="607"/>
      <c r="AF783" s="607"/>
      <c r="AG783" s="608"/>
      <c r="AH783" s="598" t="s">
        <v>623</v>
      </c>
      <c r="AI783" s="599"/>
      <c r="AJ783" s="599"/>
      <c r="AK783" s="599"/>
      <c r="AL783" s="599"/>
      <c r="AM783" s="599"/>
      <c r="AN783" s="599"/>
      <c r="AO783" s="599"/>
      <c r="AP783" s="599"/>
      <c r="AQ783" s="599"/>
      <c r="AR783" s="599"/>
      <c r="AS783" s="599"/>
      <c r="AT783" s="600"/>
      <c r="AU783" s="601">
        <v>381</v>
      </c>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x14ac:dyDescent="0.15">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1820</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595</v>
      </c>
      <c r="AV792" s="832"/>
      <c r="AW792" s="832"/>
      <c r="AX792" s="834"/>
    </row>
    <row r="793" spans="1:50" ht="24.75" hidden="1" customHeight="1" x14ac:dyDescent="0.15">
      <c r="A793" s="631"/>
      <c r="B793" s="632"/>
      <c r="C793" s="632"/>
      <c r="D793" s="632"/>
      <c r="E793" s="632"/>
      <c r="F793" s="633"/>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hidden="1" customHeight="1" x14ac:dyDescent="0.15">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hidden="1" customHeight="1" x14ac:dyDescent="0.15">
      <c r="A795" s="631"/>
      <c r="B795" s="632"/>
      <c r="C795" s="632"/>
      <c r="D795" s="632"/>
      <c r="E795" s="632"/>
      <c r="F795" s="633"/>
      <c r="G795" s="670"/>
      <c r="H795" s="671"/>
      <c r="I795" s="671"/>
      <c r="J795" s="671"/>
      <c r="K795" s="672"/>
      <c r="L795" s="664"/>
      <c r="M795" s="665"/>
      <c r="N795" s="665"/>
      <c r="O795" s="665"/>
      <c r="P795" s="665"/>
      <c r="Q795" s="665"/>
      <c r="R795" s="665"/>
      <c r="S795" s="665"/>
      <c r="T795" s="665"/>
      <c r="U795" s="665"/>
      <c r="V795" s="665"/>
      <c r="W795" s="665"/>
      <c r="X795" s="666"/>
      <c r="Y795" s="388"/>
      <c r="Z795" s="389"/>
      <c r="AA795" s="389"/>
      <c r="AB795" s="805"/>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390"/>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0</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hidden="1" customHeight="1" x14ac:dyDescent="0.15">
      <c r="A806" s="631"/>
      <c r="B806" s="632"/>
      <c r="C806" s="632"/>
      <c r="D806" s="632"/>
      <c r="E806" s="632"/>
      <c r="F806" s="633"/>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hidden="1" customHeight="1" x14ac:dyDescent="0.15">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5"/>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15">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5"/>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hidden="1"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371</v>
      </c>
      <c r="AI837" s="364"/>
      <c r="AJ837" s="364"/>
      <c r="AK837" s="364"/>
      <c r="AL837" s="364" t="s">
        <v>21</v>
      </c>
      <c r="AM837" s="364"/>
      <c r="AN837" s="364"/>
      <c r="AO837" s="369"/>
      <c r="AP837" s="370" t="s">
        <v>301</v>
      </c>
      <c r="AQ837" s="370"/>
      <c r="AR837" s="370"/>
      <c r="AS837" s="370"/>
      <c r="AT837" s="370"/>
      <c r="AU837" s="370"/>
      <c r="AV837" s="370"/>
      <c r="AW837" s="370"/>
      <c r="AX837" s="370"/>
    </row>
    <row r="838" spans="1:50" ht="54.95" customHeight="1" x14ac:dyDescent="0.15">
      <c r="A838" s="376">
        <v>1</v>
      </c>
      <c r="B838" s="376">
        <v>1</v>
      </c>
      <c r="C838" s="361" t="s">
        <v>642</v>
      </c>
      <c r="D838" s="347"/>
      <c r="E838" s="347"/>
      <c r="F838" s="347"/>
      <c r="G838" s="347"/>
      <c r="H838" s="347"/>
      <c r="I838" s="347"/>
      <c r="J838" s="348">
        <v>8000020130001</v>
      </c>
      <c r="K838" s="349"/>
      <c r="L838" s="349"/>
      <c r="M838" s="349"/>
      <c r="N838" s="349"/>
      <c r="O838" s="349"/>
      <c r="P838" s="362" t="s">
        <v>627</v>
      </c>
      <c r="Q838" s="350"/>
      <c r="R838" s="350"/>
      <c r="S838" s="350"/>
      <c r="T838" s="350"/>
      <c r="U838" s="350"/>
      <c r="V838" s="350"/>
      <c r="W838" s="350"/>
      <c r="X838" s="350"/>
      <c r="Y838" s="351">
        <v>1820</v>
      </c>
      <c r="Z838" s="352"/>
      <c r="AA838" s="352"/>
      <c r="AB838" s="353"/>
      <c r="AC838" s="363" t="s">
        <v>624</v>
      </c>
      <c r="AD838" s="371"/>
      <c r="AE838" s="371"/>
      <c r="AF838" s="371"/>
      <c r="AG838" s="371"/>
      <c r="AH838" s="372" t="s">
        <v>625</v>
      </c>
      <c r="AI838" s="373"/>
      <c r="AJ838" s="373"/>
      <c r="AK838" s="373"/>
      <c r="AL838" s="357" t="s">
        <v>626</v>
      </c>
      <c r="AM838" s="358"/>
      <c r="AN838" s="358"/>
      <c r="AO838" s="359"/>
      <c r="AP838" s="360" t="s">
        <v>570</v>
      </c>
      <c r="AQ838" s="360"/>
      <c r="AR838" s="360"/>
      <c r="AS838" s="360"/>
      <c r="AT838" s="360"/>
      <c r="AU838" s="360"/>
      <c r="AV838" s="360"/>
      <c r="AW838" s="360"/>
      <c r="AX838" s="360"/>
    </row>
    <row r="839" spans="1:50" ht="54.95" customHeight="1" x14ac:dyDescent="0.15">
      <c r="A839" s="376">
        <v>2</v>
      </c>
      <c r="B839" s="376">
        <v>1</v>
      </c>
      <c r="C839" s="361" t="s">
        <v>643</v>
      </c>
      <c r="D839" s="347"/>
      <c r="E839" s="347"/>
      <c r="F839" s="347"/>
      <c r="G839" s="347"/>
      <c r="H839" s="347"/>
      <c r="I839" s="347"/>
      <c r="J839" s="348">
        <v>1000020230006</v>
      </c>
      <c r="K839" s="349"/>
      <c r="L839" s="349"/>
      <c r="M839" s="349"/>
      <c r="N839" s="349"/>
      <c r="O839" s="349"/>
      <c r="P839" s="362" t="s">
        <v>627</v>
      </c>
      <c r="Q839" s="350"/>
      <c r="R839" s="350"/>
      <c r="S839" s="350"/>
      <c r="T839" s="350"/>
      <c r="U839" s="350"/>
      <c r="V839" s="350"/>
      <c r="W839" s="350"/>
      <c r="X839" s="350"/>
      <c r="Y839" s="351">
        <v>363</v>
      </c>
      <c r="Z839" s="352"/>
      <c r="AA839" s="352"/>
      <c r="AB839" s="353"/>
      <c r="AC839" s="363" t="s">
        <v>624</v>
      </c>
      <c r="AD839" s="371"/>
      <c r="AE839" s="371"/>
      <c r="AF839" s="371"/>
      <c r="AG839" s="371"/>
      <c r="AH839" s="372" t="s">
        <v>625</v>
      </c>
      <c r="AI839" s="373"/>
      <c r="AJ839" s="373"/>
      <c r="AK839" s="373"/>
      <c r="AL839" s="357" t="s">
        <v>626</v>
      </c>
      <c r="AM839" s="358"/>
      <c r="AN839" s="358"/>
      <c r="AO839" s="359"/>
      <c r="AP839" s="360" t="s">
        <v>570</v>
      </c>
      <c r="AQ839" s="360"/>
      <c r="AR839" s="360"/>
      <c r="AS839" s="360"/>
      <c r="AT839" s="360"/>
      <c r="AU839" s="360"/>
      <c r="AV839" s="360"/>
      <c r="AW839" s="360"/>
      <c r="AX839" s="360"/>
    </row>
    <row r="840" spans="1:50" ht="54.95" customHeight="1" x14ac:dyDescent="0.15">
      <c r="A840" s="376">
        <v>3</v>
      </c>
      <c r="B840" s="376">
        <v>1</v>
      </c>
      <c r="C840" s="361" t="s">
        <v>644</v>
      </c>
      <c r="D840" s="347"/>
      <c r="E840" s="347"/>
      <c r="F840" s="347"/>
      <c r="G840" s="347"/>
      <c r="H840" s="347"/>
      <c r="I840" s="347"/>
      <c r="J840" s="348">
        <v>1000020110001</v>
      </c>
      <c r="K840" s="349"/>
      <c r="L840" s="349"/>
      <c r="M840" s="349"/>
      <c r="N840" s="349"/>
      <c r="O840" s="349"/>
      <c r="P840" s="362" t="s">
        <v>627</v>
      </c>
      <c r="Q840" s="350"/>
      <c r="R840" s="350"/>
      <c r="S840" s="350"/>
      <c r="T840" s="350"/>
      <c r="U840" s="350"/>
      <c r="V840" s="350"/>
      <c r="W840" s="350"/>
      <c r="X840" s="350"/>
      <c r="Y840" s="351">
        <v>361</v>
      </c>
      <c r="Z840" s="352"/>
      <c r="AA840" s="352"/>
      <c r="AB840" s="353"/>
      <c r="AC840" s="363" t="s">
        <v>624</v>
      </c>
      <c r="AD840" s="371"/>
      <c r="AE840" s="371"/>
      <c r="AF840" s="371"/>
      <c r="AG840" s="371"/>
      <c r="AH840" s="372" t="s">
        <v>625</v>
      </c>
      <c r="AI840" s="373"/>
      <c r="AJ840" s="373"/>
      <c r="AK840" s="373"/>
      <c r="AL840" s="357" t="s">
        <v>626</v>
      </c>
      <c r="AM840" s="358"/>
      <c r="AN840" s="358"/>
      <c r="AO840" s="359"/>
      <c r="AP840" s="360" t="s">
        <v>570</v>
      </c>
      <c r="AQ840" s="360"/>
      <c r="AR840" s="360"/>
      <c r="AS840" s="360"/>
      <c r="AT840" s="360"/>
      <c r="AU840" s="360"/>
      <c r="AV840" s="360"/>
      <c r="AW840" s="360"/>
      <c r="AX840" s="360"/>
    </row>
    <row r="841" spans="1:50" ht="54.95" customHeight="1" x14ac:dyDescent="0.15">
      <c r="A841" s="376">
        <v>4</v>
      </c>
      <c r="B841" s="376">
        <v>1</v>
      </c>
      <c r="C841" s="361" t="s">
        <v>645</v>
      </c>
      <c r="D841" s="347"/>
      <c r="E841" s="347"/>
      <c r="F841" s="347"/>
      <c r="G841" s="347"/>
      <c r="H841" s="347"/>
      <c r="I841" s="347"/>
      <c r="J841" s="348">
        <v>4000020270008</v>
      </c>
      <c r="K841" s="349"/>
      <c r="L841" s="349"/>
      <c r="M841" s="349"/>
      <c r="N841" s="349"/>
      <c r="O841" s="349"/>
      <c r="P841" s="362" t="s">
        <v>627</v>
      </c>
      <c r="Q841" s="350"/>
      <c r="R841" s="350"/>
      <c r="S841" s="350"/>
      <c r="T841" s="350"/>
      <c r="U841" s="350"/>
      <c r="V841" s="350"/>
      <c r="W841" s="350"/>
      <c r="X841" s="350"/>
      <c r="Y841" s="351">
        <v>317</v>
      </c>
      <c r="Z841" s="352"/>
      <c r="AA841" s="352"/>
      <c r="AB841" s="353"/>
      <c r="AC841" s="363" t="s">
        <v>624</v>
      </c>
      <c r="AD841" s="371"/>
      <c r="AE841" s="371"/>
      <c r="AF841" s="371"/>
      <c r="AG841" s="371"/>
      <c r="AH841" s="372" t="s">
        <v>625</v>
      </c>
      <c r="AI841" s="373"/>
      <c r="AJ841" s="373"/>
      <c r="AK841" s="373"/>
      <c r="AL841" s="357" t="s">
        <v>626</v>
      </c>
      <c r="AM841" s="358"/>
      <c r="AN841" s="358"/>
      <c r="AO841" s="359"/>
      <c r="AP841" s="360" t="s">
        <v>570</v>
      </c>
      <c r="AQ841" s="360"/>
      <c r="AR841" s="360"/>
      <c r="AS841" s="360"/>
      <c r="AT841" s="360"/>
      <c r="AU841" s="360"/>
      <c r="AV841" s="360"/>
      <c r="AW841" s="360"/>
      <c r="AX841" s="360"/>
    </row>
    <row r="842" spans="1:50" ht="54.95" customHeight="1" x14ac:dyDescent="0.15">
      <c r="A842" s="376">
        <v>5</v>
      </c>
      <c r="B842" s="376">
        <v>1</v>
      </c>
      <c r="C842" s="361" t="s">
        <v>646</v>
      </c>
      <c r="D842" s="347"/>
      <c r="E842" s="347"/>
      <c r="F842" s="347"/>
      <c r="G842" s="347"/>
      <c r="H842" s="347"/>
      <c r="I842" s="347"/>
      <c r="J842" s="348">
        <v>1000020140007</v>
      </c>
      <c r="K842" s="349"/>
      <c r="L842" s="349"/>
      <c r="M842" s="349"/>
      <c r="N842" s="349"/>
      <c r="O842" s="349"/>
      <c r="P842" s="362" t="s">
        <v>627</v>
      </c>
      <c r="Q842" s="350"/>
      <c r="R842" s="350"/>
      <c r="S842" s="350"/>
      <c r="T842" s="350"/>
      <c r="U842" s="350"/>
      <c r="V842" s="350"/>
      <c r="W842" s="350"/>
      <c r="X842" s="350"/>
      <c r="Y842" s="351">
        <v>298</v>
      </c>
      <c r="Z842" s="352"/>
      <c r="AA842" s="352"/>
      <c r="AB842" s="353"/>
      <c r="AC842" s="363" t="s">
        <v>624</v>
      </c>
      <c r="AD842" s="371"/>
      <c r="AE842" s="371"/>
      <c r="AF842" s="371"/>
      <c r="AG842" s="371"/>
      <c r="AH842" s="372" t="s">
        <v>625</v>
      </c>
      <c r="AI842" s="373"/>
      <c r="AJ842" s="373"/>
      <c r="AK842" s="373"/>
      <c r="AL842" s="357" t="s">
        <v>626</v>
      </c>
      <c r="AM842" s="358"/>
      <c r="AN842" s="358"/>
      <c r="AO842" s="359"/>
      <c r="AP842" s="360" t="s">
        <v>570</v>
      </c>
      <c r="AQ842" s="360"/>
      <c r="AR842" s="360"/>
      <c r="AS842" s="360"/>
      <c r="AT842" s="360"/>
      <c r="AU842" s="360"/>
      <c r="AV842" s="360"/>
      <c r="AW842" s="360"/>
      <c r="AX842" s="360"/>
    </row>
    <row r="843" spans="1:50" ht="54.95" customHeight="1" x14ac:dyDescent="0.15">
      <c r="A843" s="376">
        <v>6</v>
      </c>
      <c r="B843" s="376">
        <v>1</v>
      </c>
      <c r="C843" s="361" t="s">
        <v>647</v>
      </c>
      <c r="D843" s="347"/>
      <c r="E843" s="347"/>
      <c r="F843" s="347"/>
      <c r="G843" s="347"/>
      <c r="H843" s="347"/>
      <c r="I843" s="347"/>
      <c r="J843" s="348">
        <v>8000020280003</v>
      </c>
      <c r="K843" s="349"/>
      <c r="L843" s="349"/>
      <c r="M843" s="349"/>
      <c r="N843" s="349"/>
      <c r="O843" s="349"/>
      <c r="P843" s="362" t="s">
        <v>627</v>
      </c>
      <c r="Q843" s="350"/>
      <c r="R843" s="350"/>
      <c r="S843" s="350"/>
      <c r="T843" s="350"/>
      <c r="U843" s="350"/>
      <c r="V843" s="350"/>
      <c r="W843" s="350"/>
      <c r="X843" s="350"/>
      <c r="Y843" s="351">
        <v>255</v>
      </c>
      <c r="Z843" s="352"/>
      <c r="AA843" s="352"/>
      <c r="AB843" s="353"/>
      <c r="AC843" s="363" t="s">
        <v>624</v>
      </c>
      <c r="AD843" s="371"/>
      <c r="AE843" s="371"/>
      <c r="AF843" s="371"/>
      <c r="AG843" s="371"/>
      <c r="AH843" s="372" t="s">
        <v>625</v>
      </c>
      <c r="AI843" s="373"/>
      <c r="AJ843" s="373"/>
      <c r="AK843" s="373"/>
      <c r="AL843" s="357" t="s">
        <v>626</v>
      </c>
      <c r="AM843" s="358"/>
      <c r="AN843" s="358"/>
      <c r="AO843" s="359"/>
      <c r="AP843" s="360" t="s">
        <v>570</v>
      </c>
      <c r="AQ843" s="360"/>
      <c r="AR843" s="360"/>
      <c r="AS843" s="360"/>
      <c r="AT843" s="360"/>
      <c r="AU843" s="360"/>
      <c r="AV843" s="360"/>
      <c r="AW843" s="360"/>
      <c r="AX843" s="360"/>
    </row>
    <row r="844" spans="1:50" ht="54.95" customHeight="1" x14ac:dyDescent="0.15">
      <c r="A844" s="376">
        <v>7</v>
      </c>
      <c r="B844" s="376">
        <v>1</v>
      </c>
      <c r="C844" s="361" t="s">
        <v>648</v>
      </c>
      <c r="D844" s="347"/>
      <c r="E844" s="347"/>
      <c r="F844" s="347"/>
      <c r="G844" s="347"/>
      <c r="H844" s="347"/>
      <c r="I844" s="347"/>
      <c r="J844" s="348">
        <v>2000020260002</v>
      </c>
      <c r="K844" s="349"/>
      <c r="L844" s="349"/>
      <c r="M844" s="349"/>
      <c r="N844" s="349"/>
      <c r="O844" s="349"/>
      <c r="P844" s="362" t="s">
        <v>627</v>
      </c>
      <c r="Q844" s="350"/>
      <c r="R844" s="350"/>
      <c r="S844" s="350"/>
      <c r="T844" s="350"/>
      <c r="U844" s="350"/>
      <c r="V844" s="350"/>
      <c r="W844" s="350"/>
      <c r="X844" s="350"/>
      <c r="Y844" s="351">
        <v>163</v>
      </c>
      <c r="Z844" s="352"/>
      <c r="AA844" s="352"/>
      <c r="AB844" s="353"/>
      <c r="AC844" s="363" t="s">
        <v>624</v>
      </c>
      <c r="AD844" s="371"/>
      <c r="AE844" s="371"/>
      <c r="AF844" s="371"/>
      <c r="AG844" s="371"/>
      <c r="AH844" s="372" t="s">
        <v>625</v>
      </c>
      <c r="AI844" s="373"/>
      <c r="AJ844" s="373"/>
      <c r="AK844" s="373"/>
      <c r="AL844" s="357" t="s">
        <v>626</v>
      </c>
      <c r="AM844" s="358"/>
      <c r="AN844" s="358"/>
      <c r="AO844" s="359"/>
      <c r="AP844" s="360" t="s">
        <v>570</v>
      </c>
      <c r="AQ844" s="360"/>
      <c r="AR844" s="360"/>
      <c r="AS844" s="360"/>
      <c r="AT844" s="360"/>
      <c r="AU844" s="360"/>
      <c r="AV844" s="360"/>
      <c r="AW844" s="360"/>
      <c r="AX844" s="360"/>
    </row>
    <row r="845" spans="1:50" ht="54.95" customHeight="1" x14ac:dyDescent="0.15">
      <c r="A845" s="376">
        <v>8</v>
      </c>
      <c r="B845" s="376">
        <v>1</v>
      </c>
      <c r="C845" s="361" t="s">
        <v>649</v>
      </c>
      <c r="D845" s="347"/>
      <c r="E845" s="347"/>
      <c r="F845" s="347"/>
      <c r="G845" s="347"/>
      <c r="H845" s="347"/>
      <c r="I845" s="347"/>
      <c r="J845" s="348">
        <v>5000020090000</v>
      </c>
      <c r="K845" s="349"/>
      <c r="L845" s="349"/>
      <c r="M845" s="349"/>
      <c r="N845" s="349"/>
      <c r="O845" s="349"/>
      <c r="P845" s="362" t="s">
        <v>627</v>
      </c>
      <c r="Q845" s="350"/>
      <c r="R845" s="350"/>
      <c r="S845" s="350"/>
      <c r="T845" s="350"/>
      <c r="U845" s="350"/>
      <c r="V845" s="350"/>
      <c r="W845" s="350"/>
      <c r="X845" s="350"/>
      <c r="Y845" s="351">
        <v>137</v>
      </c>
      <c r="Z845" s="352"/>
      <c r="AA845" s="352"/>
      <c r="AB845" s="353"/>
      <c r="AC845" s="363" t="s">
        <v>624</v>
      </c>
      <c r="AD845" s="371"/>
      <c r="AE845" s="371"/>
      <c r="AF845" s="371"/>
      <c r="AG845" s="371"/>
      <c r="AH845" s="372" t="s">
        <v>625</v>
      </c>
      <c r="AI845" s="373"/>
      <c r="AJ845" s="373"/>
      <c r="AK845" s="373"/>
      <c r="AL845" s="357" t="s">
        <v>626</v>
      </c>
      <c r="AM845" s="358"/>
      <c r="AN845" s="358"/>
      <c r="AO845" s="359"/>
      <c r="AP845" s="360" t="s">
        <v>570</v>
      </c>
      <c r="AQ845" s="360"/>
      <c r="AR845" s="360"/>
      <c r="AS845" s="360"/>
      <c r="AT845" s="360"/>
      <c r="AU845" s="360"/>
      <c r="AV845" s="360"/>
      <c r="AW845" s="360"/>
      <c r="AX845" s="360"/>
    </row>
    <row r="846" spans="1:50" ht="54.95" customHeight="1" x14ac:dyDescent="0.15">
      <c r="A846" s="376">
        <v>9</v>
      </c>
      <c r="B846" s="376">
        <v>1</v>
      </c>
      <c r="C846" s="361" t="s">
        <v>650</v>
      </c>
      <c r="D846" s="347"/>
      <c r="E846" s="347"/>
      <c r="F846" s="347"/>
      <c r="G846" s="347"/>
      <c r="H846" s="347"/>
      <c r="I846" s="347"/>
      <c r="J846" s="348">
        <v>5000020240001</v>
      </c>
      <c r="K846" s="349"/>
      <c r="L846" s="349"/>
      <c r="M846" s="349"/>
      <c r="N846" s="349"/>
      <c r="O846" s="349"/>
      <c r="P846" s="362" t="s">
        <v>627</v>
      </c>
      <c r="Q846" s="350"/>
      <c r="R846" s="350"/>
      <c r="S846" s="350"/>
      <c r="T846" s="350"/>
      <c r="U846" s="350"/>
      <c r="V846" s="350"/>
      <c r="W846" s="350"/>
      <c r="X846" s="350"/>
      <c r="Y846" s="351">
        <v>90</v>
      </c>
      <c r="Z846" s="352"/>
      <c r="AA846" s="352"/>
      <c r="AB846" s="353"/>
      <c r="AC846" s="363" t="s">
        <v>624</v>
      </c>
      <c r="AD846" s="371"/>
      <c r="AE846" s="371"/>
      <c r="AF846" s="371"/>
      <c r="AG846" s="371"/>
      <c r="AH846" s="372" t="s">
        <v>625</v>
      </c>
      <c r="AI846" s="373"/>
      <c r="AJ846" s="373"/>
      <c r="AK846" s="373"/>
      <c r="AL846" s="357" t="s">
        <v>626</v>
      </c>
      <c r="AM846" s="358"/>
      <c r="AN846" s="358"/>
      <c r="AO846" s="359"/>
      <c r="AP846" s="360" t="s">
        <v>570</v>
      </c>
      <c r="AQ846" s="360"/>
      <c r="AR846" s="360"/>
      <c r="AS846" s="360"/>
      <c r="AT846" s="360"/>
      <c r="AU846" s="360"/>
      <c r="AV846" s="360"/>
      <c r="AW846" s="360"/>
      <c r="AX846" s="360"/>
    </row>
    <row r="847" spans="1:50" ht="54.95" customHeight="1" x14ac:dyDescent="0.15">
      <c r="A847" s="376">
        <v>10</v>
      </c>
      <c r="B847" s="376">
        <v>1</v>
      </c>
      <c r="C847" s="361" t="s">
        <v>651</v>
      </c>
      <c r="D847" s="347"/>
      <c r="E847" s="347"/>
      <c r="F847" s="347"/>
      <c r="G847" s="347"/>
      <c r="H847" s="347"/>
      <c r="I847" s="347"/>
      <c r="J847" s="348">
        <v>7000020010006</v>
      </c>
      <c r="K847" s="349"/>
      <c r="L847" s="349"/>
      <c r="M847" s="349"/>
      <c r="N847" s="349"/>
      <c r="O847" s="349"/>
      <c r="P847" s="362" t="s">
        <v>627</v>
      </c>
      <c r="Q847" s="350"/>
      <c r="R847" s="350"/>
      <c r="S847" s="350"/>
      <c r="T847" s="350"/>
      <c r="U847" s="350"/>
      <c r="V847" s="350"/>
      <c r="W847" s="350"/>
      <c r="X847" s="350"/>
      <c r="Y847" s="351">
        <v>89</v>
      </c>
      <c r="Z847" s="352"/>
      <c r="AA847" s="352"/>
      <c r="AB847" s="353"/>
      <c r="AC847" s="363" t="s">
        <v>624</v>
      </c>
      <c r="AD847" s="371"/>
      <c r="AE847" s="371"/>
      <c r="AF847" s="371"/>
      <c r="AG847" s="371"/>
      <c r="AH847" s="372" t="s">
        <v>625</v>
      </c>
      <c r="AI847" s="373"/>
      <c r="AJ847" s="373"/>
      <c r="AK847" s="373"/>
      <c r="AL847" s="357" t="s">
        <v>626</v>
      </c>
      <c r="AM847" s="358"/>
      <c r="AN847" s="358"/>
      <c r="AO847" s="359"/>
      <c r="AP847" s="360" t="s">
        <v>570</v>
      </c>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371</v>
      </c>
      <c r="AI870" s="364"/>
      <c r="AJ870" s="364"/>
      <c r="AK870" s="364"/>
      <c r="AL870" s="364" t="s">
        <v>21</v>
      </c>
      <c r="AM870" s="364"/>
      <c r="AN870" s="364"/>
      <c r="AO870" s="369"/>
      <c r="AP870" s="370" t="s">
        <v>301</v>
      </c>
      <c r="AQ870" s="370"/>
      <c r="AR870" s="370"/>
      <c r="AS870" s="370"/>
      <c r="AT870" s="370"/>
      <c r="AU870" s="370"/>
      <c r="AV870" s="370"/>
      <c r="AW870" s="370"/>
      <c r="AX870" s="370"/>
    </row>
    <row r="871" spans="1:50" ht="56.1" customHeight="1" x14ac:dyDescent="0.15">
      <c r="A871" s="376">
        <v>1</v>
      </c>
      <c r="B871" s="376">
        <v>1</v>
      </c>
      <c r="C871" s="361" t="s">
        <v>632</v>
      </c>
      <c r="D871" s="347"/>
      <c r="E871" s="347"/>
      <c r="F871" s="347"/>
      <c r="G871" s="347"/>
      <c r="H871" s="347"/>
      <c r="I871" s="347"/>
      <c r="J871" s="348">
        <v>2700150009108</v>
      </c>
      <c r="K871" s="349"/>
      <c r="L871" s="349"/>
      <c r="M871" s="349"/>
      <c r="N871" s="349"/>
      <c r="O871" s="349"/>
      <c r="P871" s="362" t="s">
        <v>630</v>
      </c>
      <c r="Q871" s="350"/>
      <c r="R871" s="350"/>
      <c r="S871" s="350"/>
      <c r="T871" s="350"/>
      <c r="U871" s="350"/>
      <c r="V871" s="350"/>
      <c r="W871" s="350"/>
      <c r="X871" s="350"/>
      <c r="Y871" s="351">
        <v>595</v>
      </c>
      <c r="Z871" s="352"/>
      <c r="AA871" s="352"/>
      <c r="AB871" s="353"/>
      <c r="AC871" s="363" t="s">
        <v>624</v>
      </c>
      <c r="AD871" s="371"/>
      <c r="AE871" s="371"/>
      <c r="AF871" s="371"/>
      <c r="AG871" s="371"/>
      <c r="AH871" s="372" t="s">
        <v>570</v>
      </c>
      <c r="AI871" s="373"/>
      <c r="AJ871" s="373"/>
      <c r="AK871" s="373"/>
      <c r="AL871" s="357" t="s">
        <v>628</v>
      </c>
      <c r="AM871" s="358"/>
      <c r="AN871" s="358"/>
      <c r="AO871" s="359"/>
      <c r="AP871" s="360" t="s">
        <v>629</v>
      </c>
      <c r="AQ871" s="360"/>
      <c r="AR871" s="360"/>
      <c r="AS871" s="360"/>
      <c r="AT871" s="360"/>
      <c r="AU871" s="360"/>
      <c r="AV871" s="360"/>
      <c r="AW871" s="360"/>
      <c r="AX871" s="360"/>
    </row>
    <row r="872" spans="1:50" ht="56.1" customHeight="1" x14ac:dyDescent="0.15">
      <c r="A872" s="376">
        <v>2</v>
      </c>
      <c r="B872" s="376">
        <v>1</v>
      </c>
      <c r="C872" s="361" t="s">
        <v>633</v>
      </c>
      <c r="D872" s="347"/>
      <c r="E872" s="347"/>
      <c r="F872" s="347"/>
      <c r="G872" s="347"/>
      <c r="H872" s="347"/>
      <c r="I872" s="347"/>
      <c r="J872" s="348">
        <v>6700150008972</v>
      </c>
      <c r="K872" s="349"/>
      <c r="L872" s="349"/>
      <c r="M872" s="349"/>
      <c r="N872" s="349"/>
      <c r="O872" s="349"/>
      <c r="P872" s="362" t="s">
        <v>630</v>
      </c>
      <c r="Q872" s="350"/>
      <c r="R872" s="350"/>
      <c r="S872" s="350"/>
      <c r="T872" s="350"/>
      <c r="U872" s="350"/>
      <c r="V872" s="350"/>
      <c r="W872" s="350"/>
      <c r="X872" s="350"/>
      <c r="Y872" s="351">
        <v>414</v>
      </c>
      <c r="Z872" s="352"/>
      <c r="AA872" s="352"/>
      <c r="AB872" s="353"/>
      <c r="AC872" s="363" t="s">
        <v>624</v>
      </c>
      <c r="AD872" s="371"/>
      <c r="AE872" s="371"/>
      <c r="AF872" s="371"/>
      <c r="AG872" s="371"/>
      <c r="AH872" s="372" t="s">
        <v>570</v>
      </c>
      <c r="AI872" s="373"/>
      <c r="AJ872" s="373"/>
      <c r="AK872" s="373"/>
      <c r="AL872" s="357" t="s">
        <v>628</v>
      </c>
      <c r="AM872" s="358"/>
      <c r="AN872" s="358"/>
      <c r="AO872" s="359"/>
      <c r="AP872" s="360" t="s">
        <v>629</v>
      </c>
      <c r="AQ872" s="360"/>
      <c r="AR872" s="360"/>
      <c r="AS872" s="360"/>
      <c r="AT872" s="360"/>
      <c r="AU872" s="360"/>
      <c r="AV872" s="360"/>
      <c r="AW872" s="360"/>
      <c r="AX872" s="360"/>
    </row>
    <row r="873" spans="1:50" ht="56.1" customHeight="1" x14ac:dyDescent="0.15">
      <c r="A873" s="376">
        <v>3</v>
      </c>
      <c r="B873" s="376">
        <v>1</v>
      </c>
      <c r="C873" s="361" t="s">
        <v>634</v>
      </c>
      <c r="D873" s="347"/>
      <c r="E873" s="347"/>
      <c r="F873" s="347"/>
      <c r="G873" s="347"/>
      <c r="H873" s="347"/>
      <c r="I873" s="347"/>
      <c r="J873" s="348">
        <v>1700150003706</v>
      </c>
      <c r="K873" s="349"/>
      <c r="L873" s="349"/>
      <c r="M873" s="349"/>
      <c r="N873" s="349"/>
      <c r="O873" s="349"/>
      <c r="P873" s="362" t="s">
        <v>630</v>
      </c>
      <c r="Q873" s="350"/>
      <c r="R873" s="350"/>
      <c r="S873" s="350"/>
      <c r="T873" s="350"/>
      <c r="U873" s="350"/>
      <c r="V873" s="350"/>
      <c r="W873" s="350"/>
      <c r="X873" s="350"/>
      <c r="Y873" s="351">
        <v>258</v>
      </c>
      <c r="Z873" s="352"/>
      <c r="AA873" s="352"/>
      <c r="AB873" s="353"/>
      <c r="AC873" s="363" t="s">
        <v>624</v>
      </c>
      <c r="AD873" s="371"/>
      <c r="AE873" s="371"/>
      <c r="AF873" s="371"/>
      <c r="AG873" s="371"/>
      <c r="AH873" s="372" t="s">
        <v>570</v>
      </c>
      <c r="AI873" s="373"/>
      <c r="AJ873" s="373"/>
      <c r="AK873" s="373"/>
      <c r="AL873" s="357" t="s">
        <v>628</v>
      </c>
      <c r="AM873" s="358"/>
      <c r="AN873" s="358"/>
      <c r="AO873" s="359"/>
      <c r="AP873" s="360" t="s">
        <v>629</v>
      </c>
      <c r="AQ873" s="360"/>
      <c r="AR873" s="360"/>
      <c r="AS873" s="360"/>
      <c r="AT873" s="360"/>
      <c r="AU873" s="360"/>
      <c r="AV873" s="360"/>
      <c r="AW873" s="360"/>
      <c r="AX873" s="360"/>
    </row>
    <row r="874" spans="1:50" ht="56.1" customHeight="1" x14ac:dyDescent="0.15">
      <c r="A874" s="376">
        <v>4</v>
      </c>
      <c r="B874" s="376">
        <v>1</v>
      </c>
      <c r="C874" s="361" t="s">
        <v>635</v>
      </c>
      <c r="D874" s="347"/>
      <c r="E874" s="347"/>
      <c r="F874" s="347"/>
      <c r="G874" s="347"/>
      <c r="H874" s="347"/>
      <c r="I874" s="347"/>
      <c r="J874" s="348">
        <v>7700150016850</v>
      </c>
      <c r="K874" s="349"/>
      <c r="L874" s="349"/>
      <c r="M874" s="349"/>
      <c r="N874" s="349"/>
      <c r="O874" s="349"/>
      <c r="P874" s="362" t="s">
        <v>630</v>
      </c>
      <c r="Q874" s="350"/>
      <c r="R874" s="350"/>
      <c r="S874" s="350"/>
      <c r="T874" s="350"/>
      <c r="U874" s="350"/>
      <c r="V874" s="350"/>
      <c r="W874" s="350"/>
      <c r="X874" s="350"/>
      <c r="Y874" s="351">
        <v>248</v>
      </c>
      <c r="Z874" s="352"/>
      <c r="AA874" s="352"/>
      <c r="AB874" s="353"/>
      <c r="AC874" s="363" t="s">
        <v>624</v>
      </c>
      <c r="AD874" s="371"/>
      <c r="AE874" s="371"/>
      <c r="AF874" s="371"/>
      <c r="AG874" s="371"/>
      <c r="AH874" s="372" t="s">
        <v>570</v>
      </c>
      <c r="AI874" s="373"/>
      <c r="AJ874" s="373"/>
      <c r="AK874" s="373"/>
      <c r="AL874" s="357" t="s">
        <v>628</v>
      </c>
      <c r="AM874" s="358"/>
      <c r="AN874" s="358"/>
      <c r="AO874" s="359"/>
      <c r="AP874" s="360" t="s">
        <v>629</v>
      </c>
      <c r="AQ874" s="360"/>
      <c r="AR874" s="360"/>
      <c r="AS874" s="360"/>
      <c r="AT874" s="360"/>
      <c r="AU874" s="360"/>
      <c r="AV874" s="360"/>
      <c r="AW874" s="360"/>
      <c r="AX874" s="360"/>
    </row>
    <row r="875" spans="1:50" ht="56.1" customHeight="1" x14ac:dyDescent="0.15">
      <c r="A875" s="376">
        <v>5</v>
      </c>
      <c r="B875" s="376">
        <v>1</v>
      </c>
      <c r="C875" s="361" t="s">
        <v>636</v>
      </c>
      <c r="D875" s="347"/>
      <c r="E875" s="347"/>
      <c r="F875" s="347"/>
      <c r="G875" s="347"/>
      <c r="H875" s="347"/>
      <c r="I875" s="347"/>
      <c r="J875" s="348">
        <v>3700150005568</v>
      </c>
      <c r="K875" s="349"/>
      <c r="L875" s="349"/>
      <c r="M875" s="349"/>
      <c r="N875" s="349"/>
      <c r="O875" s="349"/>
      <c r="P875" s="362" t="s">
        <v>630</v>
      </c>
      <c r="Q875" s="350"/>
      <c r="R875" s="350"/>
      <c r="S875" s="350"/>
      <c r="T875" s="350"/>
      <c r="U875" s="350"/>
      <c r="V875" s="350"/>
      <c r="W875" s="350"/>
      <c r="X875" s="350"/>
      <c r="Y875" s="351">
        <v>236</v>
      </c>
      <c r="Z875" s="352"/>
      <c r="AA875" s="352"/>
      <c r="AB875" s="353"/>
      <c r="AC875" s="363" t="s">
        <v>624</v>
      </c>
      <c r="AD875" s="371"/>
      <c r="AE875" s="371"/>
      <c r="AF875" s="371"/>
      <c r="AG875" s="371"/>
      <c r="AH875" s="372" t="s">
        <v>570</v>
      </c>
      <c r="AI875" s="373"/>
      <c r="AJ875" s="373"/>
      <c r="AK875" s="373"/>
      <c r="AL875" s="357" t="s">
        <v>628</v>
      </c>
      <c r="AM875" s="358"/>
      <c r="AN875" s="358"/>
      <c r="AO875" s="359"/>
      <c r="AP875" s="360" t="s">
        <v>629</v>
      </c>
      <c r="AQ875" s="360"/>
      <c r="AR875" s="360"/>
      <c r="AS875" s="360"/>
      <c r="AT875" s="360"/>
      <c r="AU875" s="360"/>
      <c r="AV875" s="360"/>
      <c r="AW875" s="360"/>
      <c r="AX875" s="360"/>
    </row>
    <row r="876" spans="1:50" ht="56.1" customHeight="1" x14ac:dyDescent="0.15">
      <c r="A876" s="376">
        <v>6</v>
      </c>
      <c r="B876" s="376">
        <v>1</v>
      </c>
      <c r="C876" s="361" t="s">
        <v>637</v>
      </c>
      <c r="D876" s="347"/>
      <c r="E876" s="347"/>
      <c r="F876" s="347"/>
      <c r="G876" s="347"/>
      <c r="H876" s="347"/>
      <c r="I876" s="347"/>
      <c r="J876" s="348">
        <v>9700150013111</v>
      </c>
      <c r="K876" s="349"/>
      <c r="L876" s="349"/>
      <c r="M876" s="349"/>
      <c r="N876" s="349"/>
      <c r="O876" s="349"/>
      <c r="P876" s="362" t="s">
        <v>630</v>
      </c>
      <c r="Q876" s="350"/>
      <c r="R876" s="350"/>
      <c r="S876" s="350"/>
      <c r="T876" s="350"/>
      <c r="U876" s="350"/>
      <c r="V876" s="350"/>
      <c r="W876" s="350"/>
      <c r="X876" s="350"/>
      <c r="Y876" s="351">
        <v>208</v>
      </c>
      <c r="Z876" s="352"/>
      <c r="AA876" s="352"/>
      <c r="AB876" s="353"/>
      <c r="AC876" s="363" t="s">
        <v>624</v>
      </c>
      <c r="AD876" s="371"/>
      <c r="AE876" s="371"/>
      <c r="AF876" s="371"/>
      <c r="AG876" s="371"/>
      <c r="AH876" s="372" t="s">
        <v>570</v>
      </c>
      <c r="AI876" s="373"/>
      <c r="AJ876" s="373"/>
      <c r="AK876" s="373"/>
      <c r="AL876" s="357" t="s">
        <v>628</v>
      </c>
      <c r="AM876" s="358"/>
      <c r="AN876" s="358"/>
      <c r="AO876" s="359"/>
      <c r="AP876" s="360" t="s">
        <v>629</v>
      </c>
      <c r="AQ876" s="360"/>
      <c r="AR876" s="360"/>
      <c r="AS876" s="360"/>
      <c r="AT876" s="360"/>
      <c r="AU876" s="360"/>
      <c r="AV876" s="360"/>
      <c r="AW876" s="360"/>
      <c r="AX876" s="360"/>
    </row>
    <row r="877" spans="1:50" ht="56.1" customHeight="1" x14ac:dyDescent="0.15">
      <c r="A877" s="376">
        <v>7</v>
      </c>
      <c r="B877" s="376">
        <v>1</v>
      </c>
      <c r="C877" s="361" t="s">
        <v>638</v>
      </c>
      <c r="D877" s="347"/>
      <c r="E877" s="347"/>
      <c r="F877" s="347"/>
      <c r="G877" s="347"/>
      <c r="H877" s="347"/>
      <c r="I877" s="347"/>
      <c r="J877" s="348">
        <v>3700150028230</v>
      </c>
      <c r="K877" s="349"/>
      <c r="L877" s="349"/>
      <c r="M877" s="349"/>
      <c r="N877" s="349"/>
      <c r="O877" s="349"/>
      <c r="P877" s="362" t="s">
        <v>630</v>
      </c>
      <c r="Q877" s="350"/>
      <c r="R877" s="350"/>
      <c r="S877" s="350"/>
      <c r="T877" s="350"/>
      <c r="U877" s="350"/>
      <c r="V877" s="350"/>
      <c r="W877" s="350"/>
      <c r="X877" s="350"/>
      <c r="Y877" s="351">
        <v>198</v>
      </c>
      <c r="Z877" s="352"/>
      <c r="AA877" s="352"/>
      <c r="AB877" s="353"/>
      <c r="AC877" s="363" t="s">
        <v>624</v>
      </c>
      <c r="AD877" s="371"/>
      <c r="AE877" s="371"/>
      <c r="AF877" s="371"/>
      <c r="AG877" s="371"/>
      <c r="AH877" s="372" t="s">
        <v>570</v>
      </c>
      <c r="AI877" s="373"/>
      <c r="AJ877" s="373"/>
      <c r="AK877" s="373"/>
      <c r="AL877" s="357" t="s">
        <v>628</v>
      </c>
      <c r="AM877" s="358"/>
      <c r="AN877" s="358"/>
      <c r="AO877" s="359"/>
      <c r="AP877" s="360" t="s">
        <v>629</v>
      </c>
      <c r="AQ877" s="360"/>
      <c r="AR877" s="360"/>
      <c r="AS877" s="360"/>
      <c r="AT877" s="360"/>
      <c r="AU877" s="360"/>
      <c r="AV877" s="360"/>
      <c r="AW877" s="360"/>
      <c r="AX877" s="360"/>
    </row>
    <row r="878" spans="1:50" ht="56.1" customHeight="1" x14ac:dyDescent="0.15">
      <c r="A878" s="376">
        <v>8</v>
      </c>
      <c r="B878" s="376">
        <v>1</v>
      </c>
      <c r="C878" s="361" t="s">
        <v>639</v>
      </c>
      <c r="D878" s="347"/>
      <c r="E878" s="347"/>
      <c r="F878" s="347"/>
      <c r="G878" s="347"/>
      <c r="H878" s="347"/>
      <c r="I878" s="347"/>
      <c r="J878" s="348">
        <v>2700150008464</v>
      </c>
      <c r="K878" s="349"/>
      <c r="L878" s="349"/>
      <c r="M878" s="349"/>
      <c r="N878" s="349"/>
      <c r="O878" s="349"/>
      <c r="P878" s="362" t="s">
        <v>630</v>
      </c>
      <c r="Q878" s="350"/>
      <c r="R878" s="350"/>
      <c r="S878" s="350"/>
      <c r="T878" s="350"/>
      <c r="U878" s="350"/>
      <c r="V878" s="350"/>
      <c r="W878" s="350"/>
      <c r="X878" s="350"/>
      <c r="Y878" s="351">
        <v>141</v>
      </c>
      <c r="Z878" s="352"/>
      <c r="AA878" s="352"/>
      <c r="AB878" s="353"/>
      <c r="AC878" s="363" t="s">
        <v>624</v>
      </c>
      <c r="AD878" s="371"/>
      <c r="AE878" s="371"/>
      <c r="AF878" s="371"/>
      <c r="AG878" s="371"/>
      <c r="AH878" s="372" t="s">
        <v>570</v>
      </c>
      <c r="AI878" s="373"/>
      <c r="AJ878" s="373"/>
      <c r="AK878" s="373"/>
      <c r="AL878" s="357" t="s">
        <v>628</v>
      </c>
      <c r="AM878" s="358"/>
      <c r="AN878" s="358"/>
      <c r="AO878" s="359"/>
      <c r="AP878" s="360" t="s">
        <v>629</v>
      </c>
      <c r="AQ878" s="360"/>
      <c r="AR878" s="360"/>
      <c r="AS878" s="360"/>
      <c r="AT878" s="360"/>
      <c r="AU878" s="360"/>
      <c r="AV878" s="360"/>
      <c r="AW878" s="360"/>
      <c r="AX878" s="360"/>
    </row>
    <row r="879" spans="1:50" ht="56.1" customHeight="1" x14ac:dyDescent="0.15">
      <c r="A879" s="376">
        <v>9</v>
      </c>
      <c r="B879" s="376">
        <v>1</v>
      </c>
      <c r="C879" s="361" t="s">
        <v>640</v>
      </c>
      <c r="D879" s="347"/>
      <c r="E879" s="347"/>
      <c r="F879" s="347"/>
      <c r="G879" s="347"/>
      <c r="H879" s="347"/>
      <c r="I879" s="347"/>
      <c r="J879" s="348">
        <v>3700150009354</v>
      </c>
      <c r="K879" s="349"/>
      <c r="L879" s="349"/>
      <c r="M879" s="349"/>
      <c r="N879" s="349"/>
      <c r="O879" s="349"/>
      <c r="P879" s="362" t="s">
        <v>630</v>
      </c>
      <c r="Q879" s="350"/>
      <c r="R879" s="350"/>
      <c r="S879" s="350"/>
      <c r="T879" s="350"/>
      <c r="U879" s="350"/>
      <c r="V879" s="350"/>
      <c r="W879" s="350"/>
      <c r="X879" s="350"/>
      <c r="Y879" s="351">
        <v>132</v>
      </c>
      <c r="Z879" s="352"/>
      <c r="AA879" s="352"/>
      <c r="AB879" s="353"/>
      <c r="AC879" s="363" t="s">
        <v>624</v>
      </c>
      <c r="AD879" s="371"/>
      <c r="AE879" s="371"/>
      <c r="AF879" s="371"/>
      <c r="AG879" s="371"/>
      <c r="AH879" s="372" t="s">
        <v>570</v>
      </c>
      <c r="AI879" s="373"/>
      <c r="AJ879" s="373"/>
      <c r="AK879" s="373"/>
      <c r="AL879" s="357" t="s">
        <v>628</v>
      </c>
      <c r="AM879" s="358"/>
      <c r="AN879" s="358"/>
      <c r="AO879" s="359"/>
      <c r="AP879" s="360" t="s">
        <v>629</v>
      </c>
      <c r="AQ879" s="360"/>
      <c r="AR879" s="360"/>
      <c r="AS879" s="360"/>
      <c r="AT879" s="360"/>
      <c r="AU879" s="360"/>
      <c r="AV879" s="360"/>
      <c r="AW879" s="360"/>
      <c r="AX879" s="360"/>
    </row>
    <row r="880" spans="1:50" ht="56.1" customHeight="1" x14ac:dyDescent="0.15">
      <c r="A880" s="376">
        <v>10</v>
      </c>
      <c r="B880" s="376">
        <v>1</v>
      </c>
      <c r="C880" s="361" t="s">
        <v>641</v>
      </c>
      <c r="D880" s="347"/>
      <c r="E880" s="347"/>
      <c r="F880" s="347"/>
      <c r="G880" s="347"/>
      <c r="H880" s="347"/>
      <c r="I880" s="347"/>
      <c r="J880" s="348">
        <v>4700150026893</v>
      </c>
      <c r="K880" s="349"/>
      <c r="L880" s="349"/>
      <c r="M880" s="349"/>
      <c r="N880" s="349"/>
      <c r="O880" s="349"/>
      <c r="P880" s="362" t="s">
        <v>630</v>
      </c>
      <c r="Q880" s="350"/>
      <c r="R880" s="350"/>
      <c r="S880" s="350"/>
      <c r="T880" s="350"/>
      <c r="U880" s="350"/>
      <c r="V880" s="350"/>
      <c r="W880" s="350"/>
      <c r="X880" s="350"/>
      <c r="Y880" s="351">
        <v>105</v>
      </c>
      <c r="Z880" s="352"/>
      <c r="AA880" s="352"/>
      <c r="AB880" s="353"/>
      <c r="AC880" s="363" t="s">
        <v>624</v>
      </c>
      <c r="AD880" s="371"/>
      <c r="AE880" s="371"/>
      <c r="AF880" s="371"/>
      <c r="AG880" s="371"/>
      <c r="AH880" s="372" t="s">
        <v>570</v>
      </c>
      <c r="AI880" s="373"/>
      <c r="AJ880" s="373"/>
      <c r="AK880" s="373"/>
      <c r="AL880" s="357" t="s">
        <v>628</v>
      </c>
      <c r="AM880" s="358"/>
      <c r="AN880" s="358"/>
      <c r="AO880" s="359"/>
      <c r="AP880" s="360" t="s">
        <v>629</v>
      </c>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371</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371</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371</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371</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371</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371</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146" t="s">
        <v>631</v>
      </c>
      <c r="F1103" s="375"/>
      <c r="G1103" s="375"/>
      <c r="H1103" s="375"/>
      <c r="I1103" s="375"/>
      <c r="J1103" s="348" t="s">
        <v>571</v>
      </c>
      <c r="K1103" s="349"/>
      <c r="L1103" s="349"/>
      <c r="M1103" s="349"/>
      <c r="N1103" s="349"/>
      <c r="O1103" s="349"/>
      <c r="P1103" s="362" t="s">
        <v>588</v>
      </c>
      <c r="Q1103" s="350"/>
      <c r="R1103" s="350"/>
      <c r="S1103" s="350"/>
      <c r="T1103" s="350"/>
      <c r="U1103" s="350"/>
      <c r="V1103" s="350"/>
      <c r="W1103" s="350"/>
      <c r="X1103" s="350"/>
      <c r="Y1103" s="351" t="s">
        <v>570</v>
      </c>
      <c r="Z1103" s="352"/>
      <c r="AA1103" s="352"/>
      <c r="AB1103" s="353"/>
      <c r="AC1103" s="354"/>
      <c r="AD1103" s="354"/>
      <c r="AE1103" s="354"/>
      <c r="AF1103" s="354"/>
      <c r="AG1103" s="354"/>
      <c r="AH1103" s="355" t="s">
        <v>570</v>
      </c>
      <c r="AI1103" s="356"/>
      <c r="AJ1103" s="356"/>
      <c r="AK1103" s="356"/>
      <c r="AL1103" s="357" t="s">
        <v>570</v>
      </c>
      <c r="AM1103" s="358"/>
      <c r="AN1103" s="358"/>
      <c r="AO1103" s="359"/>
      <c r="AP1103" s="360" t="s">
        <v>626</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8:AO867">
    <cfRule type="expression" dxfId="2497" priority="6625">
      <formula>IF(AND(AL848&gt;=0, RIGHT(TEXT(AL848,"0.#"),1)&lt;&gt;"."),TRUE,FALSE)</formula>
    </cfRule>
    <cfRule type="expression" dxfId="2496" priority="6626">
      <formula>IF(AND(AL848&gt;=0, RIGHT(TEXT(AL848,"0.#"),1)="."),TRUE,FALSE)</formula>
    </cfRule>
    <cfRule type="expression" dxfId="2495" priority="6627">
      <formula>IF(AND(AL848&lt;0, RIGHT(TEXT(AL848,"0.#"),1)&lt;&gt;"."),TRUE,FALSE)</formula>
    </cfRule>
    <cfRule type="expression" dxfId="2494" priority="6628">
      <formula>IF(AND(AL848&lt;0, RIGHT(TEXT(AL848,"0.#"),1)="."),TRUE,FALSE)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47">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1:AO900">
    <cfRule type="expression" dxfId="1959" priority="2071">
      <formula>IF(AND(AL881&gt;=0, RIGHT(TEXT(AL881,"0.#"),1)&lt;&gt;"."),TRUE,FALSE)</formula>
    </cfRule>
    <cfRule type="expression" dxfId="1958" priority="2072">
      <formula>IF(AND(AL881&gt;=0, RIGHT(TEXT(AL881,"0.#"),1)="."),TRUE,FALSE)</formula>
    </cfRule>
    <cfRule type="expression" dxfId="1957" priority="2073">
      <formula>IF(AND(AL881&lt;0, RIGHT(TEXT(AL881,"0.#"),1)&lt;&gt;"."),TRUE,FALSE)</formula>
    </cfRule>
    <cfRule type="expression" dxfId="1956" priority="2074">
      <formula>IF(AND(AL881&lt;0, RIGHT(TEXT(AL881,"0.#"),1)="."),TRUE,FALSE)</formula>
    </cfRule>
  </conditionalFormatting>
  <conditionalFormatting sqref="AL871:AO880">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480" max="49" man="1"/>
    <brk id="731" max="49" man="1"/>
    <brk id="779" max="49" man="1"/>
    <brk id="868"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564</v>
      </c>
      <c r="H2" s="13" t="str">
        <f>IF(G2="","",F2)</f>
        <v>一般会計</v>
      </c>
      <c r="I2" s="13" t="str">
        <f>IF(H2="","",IF(I1&lt;&gt;"",CONCATENATE(I1,"、",H2),H2))</f>
        <v>一般会計</v>
      </c>
      <c r="K2" s="14" t="s">
        <v>103</v>
      </c>
      <c r="L2" s="15" t="s">
        <v>564</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564</v>
      </c>
      <c r="R4" s="13" t="str">
        <f t="shared" si="3"/>
        <v>補助</v>
      </c>
      <c r="S4" s="13" t="str">
        <f t="shared" si="4"/>
        <v>補助</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330</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補助</v>
      </c>
      <c r="Q10" s="19"/>
      <c r="T10" s="13"/>
      <c r="W10" s="32" t="s">
        <v>156</v>
      </c>
      <c r="Y10" s="32" t="s">
        <v>445</v>
      </c>
      <c r="Z10" s="30"/>
      <c r="AA10" s="32" t="s">
        <v>539</v>
      </c>
      <c r="AB10" s="31"/>
      <c r="AC10" s="31"/>
      <c r="AD10" s="31"/>
      <c r="AE10" s="31"/>
      <c r="AF10" s="30"/>
      <c r="AG10" s="55" t="s">
        <v>366</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t="s">
        <v>564</v>
      </c>
      <c r="C15" s="13" t="str">
        <f t="shared" si="9"/>
        <v>男女共同参画</v>
      </c>
      <c r="D15" s="13" t="str">
        <f t="shared" si="8"/>
        <v>男女共同参画</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男女共同参画</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男女共同参画</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男女共同参画</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男女共同参画</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男女共同参画</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男女共同参画</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男女共同参画</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男女共同参画</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男女共同参画</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男女共同参画</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一般会計</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4" sqref="G4:O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7"/>
      <c r="Z2" s="829"/>
      <c r="AA2" s="830"/>
      <c r="AB2" s="1031" t="s">
        <v>11</v>
      </c>
      <c r="AC2" s="1032"/>
      <c r="AD2" s="1033"/>
      <c r="AE2" s="248" t="s">
        <v>396</v>
      </c>
      <c r="AF2" s="248"/>
      <c r="AG2" s="248"/>
      <c r="AH2" s="248"/>
      <c r="AI2" s="248" t="s">
        <v>394</v>
      </c>
      <c r="AJ2" s="248"/>
      <c r="AK2" s="248"/>
      <c r="AL2" s="248"/>
      <c r="AM2" s="248" t="s">
        <v>423</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8"/>
      <c r="Z3" s="1029"/>
      <c r="AA3" s="1030"/>
      <c r="AB3" s="1034"/>
      <c r="AC3" s="1035"/>
      <c r="AD3" s="1036"/>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4"/>
      <c r="I4" s="1004"/>
      <c r="J4" s="1004"/>
      <c r="K4" s="1004"/>
      <c r="L4" s="1004"/>
      <c r="M4" s="1004"/>
      <c r="N4" s="1004"/>
      <c r="O4" s="1005"/>
      <c r="P4" s="104"/>
      <c r="Q4" s="1012"/>
      <c r="R4" s="1012"/>
      <c r="S4" s="1012"/>
      <c r="T4" s="1012"/>
      <c r="U4" s="1012"/>
      <c r="V4" s="1012"/>
      <c r="W4" s="1012"/>
      <c r="X4" s="1013"/>
      <c r="Y4" s="1022" t="s">
        <v>12</v>
      </c>
      <c r="Z4" s="1023"/>
      <c r="AA4" s="1024"/>
      <c r="AB4" s="464"/>
      <c r="AC4" s="1026"/>
      <c r="AD4" s="1026"/>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8" t="s">
        <v>54</v>
      </c>
      <c r="Z5" s="1019"/>
      <c r="AA5" s="1020"/>
      <c r="AB5" s="526"/>
      <c r="AC5" s="1025"/>
      <c r="AD5" s="1025"/>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182</v>
      </c>
      <c r="AC6" s="1021"/>
      <c r="AD6" s="1021"/>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384</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7"/>
      <c r="Z9" s="829"/>
      <c r="AA9" s="830"/>
      <c r="AB9" s="1031" t="s">
        <v>11</v>
      </c>
      <c r="AC9" s="1032"/>
      <c r="AD9" s="1033"/>
      <c r="AE9" s="248" t="s">
        <v>396</v>
      </c>
      <c r="AF9" s="248"/>
      <c r="AG9" s="248"/>
      <c r="AH9" s="248"/>
      <c r="AI9" s="248" t="s">
        <v>394</v>
      </c>
      <c r="AJ9" s="248"/>
      <c r="AK9" s="248"/>
      <c r="AL9" s="248"/>
      <c r="AM9" s="248" t="s">
        <v>423</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8"/>
      <c r="Z10" s="1029"/>
      <c r="AA10" s="1030"/>
      <c r="AB10" s="1034"/>
      <c r="AC10" s="1035"/>
      <c r="AD10" s="1036"/>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4"/>
      <c r="AC11" s="1026"/>
      <c r="AD11" s="1026"/>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8" t="s">
        <v>54</v>
      </c>
      <c r="Z12" s="1019"/>
      <c r="AA12" s="1020"/>
      <c r="AB12" s="526"/>
      <c r="AC12" s="1025"/>
      <c r="AD12" s="1025"/>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182</v>
      </c>
      <c r="AC13" s="1021"/>
      <c r="AD13" s="1021"/>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384</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7"/>
      <c r="Z16" s="829"/>
      <c r="AA16" s="830"/>
      <c r="AB16" s="1031" t="s">
        <v>11</v>
      </c>
      <c r="AC16" s="1032"/>
      <c r="AD16" s="1033"/>
      <c r="AE16" s="248" t="s">
        <v>396</v>
      </c>
      <c r="AF16" s="248"/>
      <c r="AG16" s="248"/>
      <c r="AH16" s="248"/>
      <c r="AI16" s="248" t="s">
        <v>394</v>
      </c>
      <c r="AJ16" s="248"/>
      <c r="AK16" s="248"/>
      <c r="AL16" s="248"/>
      <c r="AM16" s="248" t="s">
        <v>423</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8"/>
      <c r="Z17" s="1029"/>
      <c r="AA17" s="1030"/>
      <c r="AB17" s="1034"/>
      <c r="AC17" s="1035"/>
      <c r="AD17" s="1036"/>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4"/>
      <c r="AC18" s="1026"/>
      <c r="AD18" s="1026"/>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8" t="s">
        <v>54</v>
      </c>
      <c r="Z19" s="1019"/>
      <c r="AA19" s="1020"/>
      <c r="AB19" s="526"/>
      <c r="AC19" s="1025"/>
      <c r="AD19" s="1025"/>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182</v>
      </c>
      <c r="AC20" s="1021"/>
      <c r="AD20" s="1021"/>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384</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7"/>
      <c r="Z23" s="829"/>
      <c r="AA23" s="830"/>
      <c r="AB23" s="1031" t="s">
        <v>11</v>
      </c>
      <c r="AC23" s="1032"/>
      <c r="AD23" s="1033"/>
      <c r="AE23" s="248" t="s">
        <v>396</v>
      </c>
      <c r="AF23" s="248"/>
      <c r="AG23" s="248"/>
      <c r="AH23" s="248"/>
      <c r="AI23" s="248" t="s">
        <v>394</v>
      </c>
      <c r="AJ23" s="248"/>
      <c r="AK23" s="248"/>
      <c r="AL23" s="248"/>
      <c r="AM23" s="248" t="s">
        <v>423</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8"/>
      <c r="Z24" s="1029"/>
      <c r="AA24" s="1030"/>
      <c r="AB24" s="1034"/>
      <c r="AC24" s="1035"/>
      <c r="AD24" s="1036"/>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4"/>
      <c r="AC25" s="1026"/>
      <c r="AD25" s="1026"/>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8" t="s">
        <v>54</v>
      </c>
      <c r="Z26" s="1019"/>
      <c r="AA26" s="1020"/>
      <c r="AB26" s="526"/>
      <c r="AC26" s="1025"/>
      <c r="AD26" s="1025"/>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182</v>
      </c>
      <c r="AC27" s="1021"/>
      <c r="AD27" s="1021"/>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384</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7"/>
      <c r="Z30" s="829"/>
      <c r="AA30" s="830"/>
      <c r="AB30" s="1031" t="s">
        <v>11</v>
      </c>
      <c r="AC30" s="1032"/>
      <c r="AD30" s="1033"/>
      <c r="AE30" s="248" t="s">
        <v>396</v>
      </c>
      <c r="AF30" s="248"/>
      <c r="AG30" s="248"/>
      <c r="AH30" s="248"/>
      <c r="AI30" s="248" t="s">
        <v>394</v>
      </c>
      <c r="AJ30" s="248"/>
      <c r="AK30" s="248"/>
      <c r="AL30" s="248"/>
      <c r="AM30" s="248" t="s">
        <v>423</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8"/>
      <c r="Z31" s="1029"/>
      <c r="AA31" s="1030"/>
      <c r="AB31" s="1034"/>
      <c r="AC31" s="1035"/>
      <c r="AD31" s="1036"/>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4"/>
      <c r="AC32" s="1026"/>
      <c r="AD32" s="1026"/>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8" t="s">
        <v>54</v>
      </c>
      <c r="Z33" s="1019"/>
      <c r="AA33" s="1020"/>
      <c r="AB33" s="526"/>
      <c r="AC33" s="1025"/>
      <c r="AD33" s="1025"/>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182</v>
      </c>
      <c r="AC34" s="1021"/>
      <c r="AD34" s="1021"/>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384</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7"/>
      <c r="Z37" s="829"/>
      <c r="AA37" s="830"/>
      <c r="AB37" s="1031" t="s">
        <v>11</v>
      </c>
      <c r="AC37" s="1032"/>
      <c r="AD37" s="1033"/>
      <c r="AE37" s="248" t="s">
        <v>396</v>
      </c>
      <c r="AF37" s="248"/>
      <c r="AG37" s="248"/>
      <c r="AH37" s="248"/>
      <c r="AI37" s="248" t="s">
        <v>394</v>
      </c>
      <c r="AJ37" s="248"/>
      <c r="AK37" s="248"/>
      <c r="AL37" s="248"/>
      <c r="AM37" s="248" t="s">
        <v>423</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8"/>
      <c r="Z38" s="1029"/>
      <c r="AA38" s="1030"/>
      <c r="AB38" s="1034"/>
      <c r="AC38" s="1035"/>
      <c r="AD38" s="1036"/>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4"/>
      <c r="AC39" s="1026"/>
      <c r="AD39" s="1026"/>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8" t="s">
        <v>54</v>
      </c>
      <c r="Z40" s="1019"/>
      <c r="AA40" s="1020"/>
      <c r="AB40" s="526"/>
      <c r="AC40" s="1025"/>
      <c r="AD40" s="1025"/>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182</v>
      </c>
      <c r="AC41" s="1021"/>
      <c r="AD41" s="1021"/>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7"/>
      <c r="Z44" s="829"/>
      <c r="AA44" s="830"/>
      <c r="AB44" s="1031" t="s">
        <v>11</v>
      </c>
      <c r="AC44" s="1032"/>
      <c r="AD44" s="1033"/>
      <c r="AE44" s="248" t="s">
        <v>396</v>
      </c>
      <c r="AF44" s="248"/>
      <c r="AG44" s="248"/>
      <c r="AH44" s="248"/>
      <c r="AI44" s="248" t="s">
        <v>394</v>
      </c>
      <c r="AJ44" s="248"/>
      <c r="AK44" s="248"/>
      <c r="AL44" s="248"/>
      <c r="AM44" s="248" t="s">
        <v>423</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8"/>
      <c r="Z45" s="1029"/>
      <c r="AA45" s="1030"/>
      <c r="AB45" s="1034"/>
      <c r="AC45" s="1035"/>
      <c r="AD45" s="1036"/>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4"/>
      <c r="AC46" s="1026"/>
      <c r="AD46" s="102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8" t="s">
        <v>54</v>
      </c>
      <c r="Z47" s="1019"/>
      <c r="AA47" s="1020"/>
      <c r="AB47" s="526"/>
      <c r="AC47" s="1025"/>
      <c r="AD47" s="1025"/>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182</v>
      </c>
      <c r="AC48" s="1021"/>
      <c r="AD48" s="102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7"/>
      <c r="Z51" s="829"/>
      <c r="AA51" s="830"/>
      <c r="AB51" s="242" t="s">
        <v>11</v>
      </c>
      <c r="AC51" s="1032"/>
      <c r="AD51" s="1033"/>
      <c r="AE51" s="248" t="s">
        <v>396</v>
      </c>
      <c r="AF51" s="248"/>
      <c r="AG51" s="248"/>
      <c r="AH51" s="248"/>
      <c r="AI51" s="248" t="s">
        <v>394</v>
      </c>
      <c r="AJ51" s="248"/>
      <c r="AK51" s="248"/>
      <c r="AL51" s="248"/>
      <c r="AM51" s="248" t="s">
        <v>423</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8"/>
      <c r="Z52" s="1029"/>
      <c r="AA52" s="1030"/>
      <c r="AB52" s="1034"/>
      <c r="AC52" s="1035"/>
      <c r="AD52" s="1036"/>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4"/>
      <c r="AC53" s="1026"/>
      <c r="AD53" s="102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8" t="s">
        <v>54</v>
      </c>
      <c r="Z54" s="1019"/>
      <c r="AA54" s="1020"/>
      <c r="AB54" s="526"/>
      <c r="AC54" s="1025"/>
      <c r="AD54" s="1025"/>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182</v>
      </c>
      <c r="AC55" s="1021"/>
      <c r="AD55" s="102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7"/>
      <c r="Z58" s="829"/>
      <c r="AA58" s="830"/>
      <c r="AB58" s="1031" t="s">
        <v>11</v>
      </c>
      <c r="AC58" s="1032"/>
      <c r="AD58" s="1033"/>
      <c r="AE58" s="248" t="s">
        <v>396</v>
      </c>
      <c r="AF58" s="248"/>
      <c r="AG58" s="248"/>
      <c r="AH58" s="248"/>
      <c r="AI58" s="248" t="s">
        <v>394</v>
      </c>
      <c r="AJ58" s="248"/>
      <c r="AK58" s="248"/>
      <c r="AL58" s="248"/>
      <c r="AM58" s="248" t="s">
        <v>423</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8"/>
      <c r="Z59" s="1029"/>
      <c r="AA59" s="1030"/>
      <c r="AB59" s="1034"/>
      <c r="AC59" s="1035"/>
      <c r="AD59" s="1036"/>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4"/>
      <c r="AC60" s="1026"/>
      <c r="AD60" s="102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8" t="s">
        <v>54</v>
      </c>
      <c r="Z61" s="1019"/>
      <c r="AA61" s="1020"/>
      <c r="AB61" s="526"/>
      <c r="AC61" s="1025"/>
      <c r="AD61" s="1025"/>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182</v>
      </c>
      <c r="AC62" s="1021"/>
      <c r="AD62" s="102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7"/>
      <c r="Z65" s="829"/>
      <c r="AA65" s="830"/>
      <c r="AB65" s="1031" t="s">
        <v>11</v>
      </c>
      <c r="AC65" s="1032"/>
      <c r="AD65" s="1033"/>
      <c r="AE65" s="248" t="s">
        <v>396</v>
      </c>
      <c r="AF65" s="248"/>
      <c r="AG65" s="248"/>
      <c r="AH65" s="248"/>
      <c r="AI65" s="248" t="s">
        <v>394</v>
      </c>
      <c r="AJ65" s="248"/>
      <c r="AK65" s="248"/>
      <c r="AL65" s="248"/>
      <c r="AM65" s="248" t="s">
        <v>423</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8"/>
      <c r="Z66" s="1029"/>
      <c r="AA66" s="1030"/>
      <c r="AB66" s="1034"/>
      <c r="AC66" s="1035"/>
      <c r="AD66" s="1036"/>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4"/>
      <c r="AC67" s="1026"/>
      <c r="AD67" s="1026"/>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8" t="s">
        <v>54</v>
      </c>
      <c r="Z68" s="1019"/>
      <c r="AA68" s="1020"/>
      <c r="AB68" s="526"/>
      <c r="AC68" s="1025"/>
      <c r="AD68" s="1025"/>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8" t="s">
        <v>13</v>
      </c>
      <c r="Z69" s="1019"/>
      <c r="AA69" s="1020"/>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384</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595" t="s">
        <v>370</v>
      </c>
      <c r="H2" s="596"/>
      <c r="I2" s="596"/>
      <c r="J2" s="596"/>
      <c r="K2" s="596"/>
      <c r="L2" s="596"/>
      <c r="M2" s="596"/>
      <c r="N2" s="596"/>
      <c r="O2" s="596"/>
      <c r="P2" s="596"/>
      <c r="Q2" s="596"/>
      <c r="R2" s="596"/>
      <c r="S2" s="596"/>
      <c r="T2" s="596"/>
      <c r="U2" s="596"/>
      <c r="V2" s="596"/>
      <c r="W2" s="596"/>
      <c r="X2" s="596"/>
      <c r="Y2" s="596"/>
      <c r="Z2" s="596"/>
      <c r="AA2" s="596"/>
      <c r="AB2" s="597"/>
      <c r="AC2" s="595" t="s">
        <v>372</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
    <row r="55" spans="1:50" ht="30" customHeight="1" x14ac:dyDescent="0.15">
      <c r="A55" s="1055" t="s">
        <v>28</v>
      </c>
      <c r="B55" s="1056"/>
      <c r="C55" s="1056"/>
      <c r="D55" s="1056"/>
      <c r="E55" s="1056"/>
      <c r="F55" s="1057"/>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
    <row r="108" spans="1:50" ht="30" customHeight="1" x14ac:dyDescent="0.15">
      <c r="A108" s="1055" t="s">
        <v>28</v>
      </c>
      <c r="B108" s="1056"/>
      <c r="C108" s="1056"/>
      <c r="D108" s="1056"/>
      <c r="E108" s="1056"/>
      <c r="F108" s="1057"/>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
    <row r="161" spans="1:50" ht="30" customHeight="1" x14ac:dyDescent="0.15">
      <c r="A161" s="1055" t="s">
        <v>28</v>
      </c>
      <c r="B161" s="1056"/>
      <c r="C161" s="1056"/>
      <c r="D161" s="1056"/>
      <c r="E161" s="1056"/>
      <c r="F161" s="1057"/>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
    <row r="214" spans="1:50" ht="30" customHeight="1" x14ac:dyDescent="0.15">
      <c r="A214" s="1046" t="s">
        <v>28</v>
      </c>
      <c r="B214" s="1047"/>
      <c r="C214" s="1047"/>
      <c r="D214" s="1047"/>
      <c r="E214" s="1047"/>
      <c r="F214" s="1048"/>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2020-07-11T09:09:05Z</cp:lastPrinted>
  <dcterms:created xsi:type="dcterms:W3CDTF">2012-03-13T00:50:25Z</dcterms:created>
  <dcterms:modified xsi:type="dcterms:W3CDTF">2020-11-10T05:51:40Z</dcterms:modified>
</cp:coreProperties>
</file>