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18075" windowHeight="11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<sst xmlns="http://schemas.openxmlformats.org/spreadsheetml/2006/main" count="2971" uniqueCount="662">
  <si>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</si>
  <si>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</si>
  <si>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</si>
  <si>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</si>
  <si>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</si>
  <si>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</si>
  <si>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</si>
  <si>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</si>
  <si>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</si>
  <si>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</si>
  <si>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</si>
  <si>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</si>
  <si>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</si>
  <si>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</si>
  <si>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</si>
  <si>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</si>
  <si>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</si>
  <si>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</si>
  <si>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</si>
  <si>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</si>
  <si>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</si>
  <si>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</si>
  <si>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</si>
  <si>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</si>
  <si>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</si>
  <si>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</si>
  <si>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</si>
  <si>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</si>
  <si>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</si>
  <si>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</si>
  <si>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</si>
  <si>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</si>
  <si>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</si>
  <si>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</si>
  <si>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</si>
  <si>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</si>
  <si>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</si>
  <si>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</si>
  <si>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</si>
  <si>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</si>
  <si>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</si>
  <si>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</si>
  <si>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</si>
  <si>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</si>
  <si>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</si>
  <si>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</si>
  <si>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</si>
  <si>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</si>
  <si>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</si>
  <si>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</si>
  <si>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</si>
  <si>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</si>
  <si>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</si>
  <si>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</si>
  <si>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</si>
  <si>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</si>
  <si>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</si>
  <si>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</si>
  <si>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</si>
  <si>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</si>
  <si>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</si>
  <si>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</si>
  <si>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</si>
  <si>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</si>
  <si>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</si>
  <si>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</si>
  <si>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</si>
  <si>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</si>
  <si>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</si>
  <si>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</si>
  <si>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</si>
  <si>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</si>
  <si>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</si>
  <si>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</si>
  <si>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</si>
  <si>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</si>
  <si>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</si>
  <si>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</si>
  <si>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</si>
  <si>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</si>
  <si>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</si>
  <si>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</si>
  <si>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</si>
  <si>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</si>
  <si>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</si>
  <si>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</si>
  <si>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</si>
  <si>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</si>
  <si>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</si>
  <si>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</si>
  <si>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</si>
  <si>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</si>
  <si>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</si>
  <si>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</si>
  <si>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</si>
  <si>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</si>
  <si>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</si>
  <si>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</si>
  <si>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</si>
  <si>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</si>
  <si>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</si>
  <si>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</si>
  <si>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</si>
  <si>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</si>
  <si>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</si>
  <si>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</si>
  <si>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</si>
  <si>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</si>
  <si>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</si>
  <si>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</si>
  <si>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</si>
  <si>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</si>
  <si>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</si>
  <si>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</si>
  <si>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</si>
  <si>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</si>
  <si>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</si>
  <si>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</si>
  <si>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</si>
  <si>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</si>
  <si>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</si>
  <si>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</si>
  <si>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</si>
  <si>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</si>
  <si>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</si>
  <si>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</si>
  <si>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</si>
  <si>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</si>
  <si>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</si>
  <si>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</si>
  <si>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</si>
  <si>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</si>
  <si>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</si>
  <si>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</si>
  <si>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</si>
  <si>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</si>
  <si>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</si>
  <si>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</si>
  <si>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</si>
  <si>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</si>
  <si>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</si>
  <si>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</si>
  <si>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</si>
  <si>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</si>
  <si>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</si>
  <si>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</si>
  <si>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</si>
  <si>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</si>
  <si>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</si>
  <si>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</si>
  <si>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</si>
  <si>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</si>
  <si>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</si>
  <si>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</si>
  <si>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</si>
  <si>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</si>
  <si>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</si>
  <si>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</si>
  <si>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</si>
  <si>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</si>
  <si>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</si>
  <si>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</si>
  <si>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</si>
  <si>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</si>
  <si>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</si>
  <si>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</si>
  <si>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</si>
  <si>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</si>
  <si>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</si>
  <si>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</si>
  <si>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</si>
  <si>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</si>
  <si>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</si>
  <si>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</si>
  <si>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</si>
  <si>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</si>
  <si>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</si>
  <si>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</si>
  <si>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</si>
  <si>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</si>
  <si>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</si>
  <si>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</si>
  <si>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</si>
  <si>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</si>
  <si>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</si>
  <si>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</si>
  <si>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</si>
  <si>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</si>
  <si>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</si>
  <si>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</si>
  <si>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</si>
  <si>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</si>
  <si>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</si>
  <si>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</si>
  <si>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</si>
  <si>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</si>
  <si>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</si>
  <si>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</si>
  <si>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</si>
  <si>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</si>
  <si>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</si>
  <si>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</si>
  <si>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</si>
  <si>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</si>
  <si>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</si>
  <si>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</si>
  <si>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</si>
  <si>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</si>
  <si>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</si>
  <si>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</si>
  <si>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</si>
  <si>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</si>
  <si>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</si>
  <si>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</si>
  <si>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</si>
  <si>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</si>
  <si>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</si>
  <si>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</si>
  <si>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</si>
  <si>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</si>
  <si>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</si>
  <si>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</si>
  <si>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</si>
  <si>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</si>
  <si>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</si>
  <si>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</si>
  <si>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</si>
  <si>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</si>
  <si>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</si>
  <si>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</si>
  <si>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</si>
  <si>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</si>
  <si>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</si>
  <si>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</si>
  <si>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</si>
  <si>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</si>
  <si>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</si>
  <si>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</si>
  <si>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</si>
  <si>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</si>
  <si>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</si>
  <si>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</si>
  <si>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</si>
  <si>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</si>
  <si>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</si>
  <si>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</si>
  <si>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</si>
  <si>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</si>
  <si>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</si>
  <si>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</si>
  <si>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</si>
  <si>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</si>
  <si>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</si>
  <si>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</si>
  <si>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</si>
  <si>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</si>
  <si>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</si>
  <si>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</si>
  <si>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</si>
  <si>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</si>
  <si>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</si>
  <si>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</si>
  <si>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</si>
  <si>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</si>
  <si>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</si>
  <si>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</si>
  <si>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</si>
  <si>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</si>
  <si>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</si>
  <si>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</si>
  <si>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</si>
  <si>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</si>
  <si>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</si>
  <si>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</si>
  <si>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</si>
  <si>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</si>
  <si>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</si>
  <si>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</si>
  <si>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</si>
  <si>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</si>
  <si>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</si>
  <si>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</si>
  <si>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</si>
  <si>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</si>
  <si>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</si>
  <si>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</si>
  <si>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</si>
  <si>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</si>
  <si>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</si>
  <si>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</si>
  <si>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</si>
  <si>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</si>
  <si>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</si>
  <si>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</si>
  <si>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</si>
  <si>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</si>
  <si>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</si>
  <si>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</si>
  <si>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</si>
  <si>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</si>
  <si>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</si>
  <si>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</si>
  <si>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</si>
  <si>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</si>
  <si>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</si>
  <si>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</si>
  <si>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</si>
  <si>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</si>
  <si>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</si>
  <si>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</si>
  <si>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</si>
  <si>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</si>
  <si>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</si>
  <si>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</si>
  <si>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</si>
  <si>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</si>
  <si>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</si>
  <si>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</si>
  <si>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</si>
  <si>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</si>
  <si>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</si>
  <si>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</si>
  <si>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</si>
  <si>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</si>
  <si>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</si>
  <si>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</si>
  <si>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</si>
  <si>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</si>
  <si>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</si>
  <si>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</si>
  <si>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</si>
  <si>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</si>
  <si>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</si>
  <si>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</si>
  <si>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</si>
  <si>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</si>
  <si>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</si>
  <si>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</si>
  <si>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</si>
  <si>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</si>
  <si>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</si>
  <si>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</si>
  <si>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</si>
  <si>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</si>
  <si>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</si>
  <si>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</si>
  <si>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</si>
  <si>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</si>
  <si>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</si>
  <si>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</si>
  <si>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</si>
  <si>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</si>
  <si>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</si>
  <si>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</si>
  <si>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</si>
  <si>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</si>
  <si>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</si>
  <si>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</si>
  <si>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</si>
  <si>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</si>
  <si>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</si>
  <si>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</si>
  <si>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</si>
  <si>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</si>
  <si>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</si>
  <si>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</si>
  <si>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</si>
  <si>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</si>
  <si>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</si>
  <si>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</si>
  <si>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</si>
  <si>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</si>
  <si>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</si>
  <si>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</si>
  <si>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</si>
  <si>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</si>
  <si>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</si>
  <si>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</si>
  <si>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</si>
  <si>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</si>
  <si>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</si>
  <si>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</si>
  <si>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</si>
  <si>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</si>
  <si>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</si>
  <si>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</si>
  <si>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</si>
  <si>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</si>
  <si>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</si>
  <si>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</si>
  <si>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</si>
  <si>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</si>
  <si>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</si>
  <si>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</si>
  <si>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</si>
  <si>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</si>
  <si>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</si>
  <si>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</si>
  <si>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</si>
  <si>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</si>
  <si>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</si>
  <si>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</si>
  <si>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</si>
  <si>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</si>
  <si>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</si>
  <si>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</si>
  <si>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</si>
  <si>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</si>
  <si>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</si>
  <si>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</si>
  <si>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</si>
  <si>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</si>
  <si>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</si>
  <si>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</si>
  <si>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</si>
  <si>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</si>
  <si>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</si>
  <si>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</si>
  <si>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</si>
  <si>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</si>
  <si>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</si>
  <si>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</si>
  <si>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</si>
  <si>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</si>
  <si>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</si>
  <si>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</si>
  <si>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</si>
  <si>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</si>
  <si>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</si>
  <si>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</si>
  <si>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</si>
  <si>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</si>
  <si>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</si>
  <si>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</si>
  <si>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</si>
  <si>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</si>
  <si>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</si>
  <si>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</si>
  <si>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</si>
  <si>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</si>
  <si>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</si>
  <si>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</si>
  <si>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</si>
  <si>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</si>
  <si>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</si>
  <si>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</si>
  <si>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</si>
  <si>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</si>
  <si>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</si>
  <si>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</si>
  <si>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</si>
  <si>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</si>
  <si>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</si>
  <si>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</si>
  <si>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</si>
  <si>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</si>
  <si>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</si>
  <si>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</si>
  <si>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</si>
  <si>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</si>
  <si>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</si>
  <si>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</si>
  <si>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</si>
  <si>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</si>
  <si>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</si>
  <si>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</si>
  <si>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</si>
  <si>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</si>
  <si>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</si>
  <si>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</si>
  <si>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</si>
  <si>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</si>
  <si>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</si>
  <si>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</si>
  <si>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</si>
  <si>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</si>
  <si>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</si>
  <si>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</si>
  <si>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</si>
  <si>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</si>
  <si>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</si>
  <si>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</si>
  <si>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</si>
  <si>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</si>
  <si>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</si>
  <si>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</si>
  <si>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</si>
  <si>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</si>
  <si>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</si>
  <si>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</si>
  <si>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</si>
  <si>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</si>
  <si>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</si>
  <si>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</si>
  <si>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</si>
  <si>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</si>
  <si>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</si>
  <si>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</si>
  <si>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</si>
  <si>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</si>
  <si>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</si>
  <si>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</si>
  <si>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</si>
  <si>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</si>
  <si>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</si>
  <si>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</si>
  <si>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</si>
  <si>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</si>
  <si>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</si>
  <si>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</si>
  <si>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</si>
  <si>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</si>
  <si>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</si>
  <si>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</si>
  <si>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</si>
  <si>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</si>
  <si>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</si>
  <si>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</si>
  <si>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</si>
  <si>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</si>
  <si>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</si>
  <si>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</si>
  <si>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</si>
  <si>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</si>
  <si>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</si>
  <si>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</si>
  <si>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</si>
  <si>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</si>
  <si>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</si>
  <si>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</si>
  <si>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</si>
  <si>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</si>
  <si>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</si>
  <si>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</si>
  <si>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</si>
  <si>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</si>
  <si>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</si>
  <si>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</si>
  <si>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</si>
  <si>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</si>
  <si>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</si>
  <si>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</si>
  <si>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</si>
  <si>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</si>
  <si>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</si>
  <si>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</si>
  <si>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</si>
  <si>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</si>
  <si>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</si>
  <si>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</si>
  <si>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</si>
  <si>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</si>
  <si>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</si>
  <si>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</si>
  <si>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</si>
  <si>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</si>
  <si>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</si>
  <si>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</si>
  <si>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</si>
  <si>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</si>
  <si>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保険局</t>
    <phoneticPr fontId="5"/>
  </si>
  <si>
    <t>医療課</t>
    <phoneticPr fontId="5"/>
  </si>
  <si>
    <t>厚生労働省</t>
  </si>
  <si>
    <t>○</t>
  </si>
  <si>
    <t>-</t>
  </si>
  <si>
    <t>-</t>
    <phoneticPr fontId="5"/>
  </si>
  <si>
    <t>-</t>
    <phoneticPr fontId="5"/>
  </si>
  <si>
    <t>件</t>
    <rPh sb="0" eb="1">
      <t>ケン</t>
    </rPh>
    <phoneticPr fontId="5"/>
  </si>
  <si>
    <t>円</t>
    <rPh sb="0" eb="1">
      <t>エン</t>
    </rPh>
    <phoneticPr fontId="5"/>
  </si>
  <si>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</si>
  <si>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</si>
  <si>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t>
    <phoneticPr fontId="5"/>
  </si>
  <si>
    <t>有</t>
  </si>
  <si>
    <t>無</t>
  </si>
  <si>
    <t>‐</t>
  </si>
  <si>
    <t>本事業については、活動実績は見込みに見合ったものである。</t>
  </si>
  <si>
    <t>263</t>
  </si>
  <si>
    <t>-</t>
    <phoneticPr fontId="5"/>
  </si>
  <si>
    <t>-</t>
    <phoneticPr fontId="5"/>
  </si>
  <si>
    <t>-</t>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</si>
  <si>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</si>
  <si>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社会保険医療協議会法第8条第二項</t>
    <phoneticPr fontId="5"/>
  </si>
  <si>
    <t>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ことを目的としている。</t>
    <phoneticPr fontId="5"/>
  </si>
  <si>
    <t>１　5～6項目の調査項目について調査票により調査を実施し、提出された調査票の集計、分析を行い、その分析結果について内容の検証、評価を行う、
２　関係学会等から提出された医療技術の評価・再評価希望書について評価を行う（診療報酬改定年度のみ）、
３　厚生労働省ホームページを利用してパブリックコメントを実施し、広く国民の意見を募集する（診療報酬改定年度及び令和２年度以降薬価改定は毎年度）、
という事業を実施する。</t>
    <rPh sb="176" eb="178">
      <t>レイワ</t>
    </rPh>
    <phoneticPr fontId="5"/>
  </si>
  <si>
    <t>社会保険基礎調査委託費</t>
    <rPh sb="0" eb="2">
      <t>シャカイ</t>
    </rPh>
    <rPh sb="2" eb="4">
      <t>ホケン</t>
    </rPh>
    <rPh sb="4" eb="6">
      <t>キソ</t>
    </rPh>
    <rPh sb="6" eb="8">
      <t>チョウサ</t>
    </rPh>
    <rPh sb="8" eb="11">
      <t>イタクヒ</t>
    </rPh>
    <phoneticPr fontId="5"/>
  </si>
  <si>
    <t>医療給付適正化業務庁費</t>
    <rPh sb="0" eb="2">
      <t>イリョウ</t>
    </rPh>
    <rPh sb="2" eb="4">
      <t>キュウフ</t>
    </rPh>
    <rPh sb="4" eb="7">
      <t>テキセイカ</t>
    </rPh>
    <rPh sb="7" eb="9">
      <t>ギョウム</t>
    </rPh>
    <rPh sb="9" eb="11">
      <t>チョウヒ</t>
    </rPh>
    <phoneticPr fontId="5"/>
  </si>
  <si>
    <t>国民から寄せられた意見数</t>
    <rPh sb="0" eb="2">
      <t>コクミン</t>
    </rPh>
    <rPh sb="4" eb="5">
      <t>ヨ</t>
    </rPh>
    <rPh sb="9" eb="11">
      <t>イケン</t>
    </rPh>
    <rPh sb="11" eb="12">
      <t>スウ</t>
    </rPh>
    <phoneticPr fontId="5"/>
  </si>
  <si>
    <t>-</t>
    <phoneticPr fontId="5"/>
  </si>
  <si>
    <t>調査項目数</t>
    <rPh sb="0" eb="2">
      <t>チョウサ</t>
    </rPh>
    <rPh sb="2" eb="5">
      <t>コウモクスウ</t>
    </rPh>
    <phoneticPr fontId="5"/>
  </si>
  <si>
    <t>意見募集回数</t>
    <rPh sb="0" eb="2">
      <t>イケン</t>
    </rPh>
    <rPh sb="2" eb="4">
      <t>ボシュウ</t>
    </rPh>
    <rPh sb="4" eb="6">
      <t>カイスウ</t>
    </rPh>
    <phoneticPr fontId="5"/>
  </si>
  <si>
    <t>回</t>
    <rPh sb="0" eb="1">
      <t>カイ</t>
    </rPh>
    <phoneticPr fontId="5"/>
  </si>
  <si>
    <t>単位当たりコスト　＝　Ｘ／Ｙ
Ｘ：募集に要する経費
Ｙ：国民から寄せられた意見数　　　　　　　　　　　　　　</t>
    <rPh sb="0" eb="2">
      <t>タンイ</t>
    </rPh>
    <rPh sb="2" eb="3">
      <t>ア</t>
    </rPh>
    <rPh sb="17" eb="19">
      <t>ボシュウ</t>
    </rPh>
    <rPh sb="20" eb="21">
      <t>ヨウ</t>
    </rPh>
    <rPh sb="23" eb="25">
      <t>ケイヒ</t>
    </rPh>
    <rPh sb="28" eb="30">
      <t>コクミン</t>
    </rPh>
    <rPh sb="32" eb="33">
      <t>ヨ</t>
    </rPh>
    <rPh sb="37" eb="39">
      <t>イケン</t>
    </rPh>
    <rPh sb="39" eb="40">
      <t>スウ</t>
    </rPh>
    <phoneticPr fontId="5"/>
  </si>
  <si>
    <t>単位当たりコスト　＝　Ｘ／Ｙ
Ｘ：調査に要する経費
Ｙ：調査項目数</t>
    <rPh sb="17" eb="19">
      <t>チョウサ</t>
    </rPh>
    <rPh sb="28" eb="30">
      <t>チョウサ</t>
    </rPh>
    <rPh sb="30" eb="33">
      <t>コウモクスウ</t>
    </rPh>
    <phoneticPr fontId="5"/>
  </si>
  <si>
    <t>　　Ｘ　/　Ｙ</t>
  </si>
  <si>
    <t>百万円</t>
    <rPh sb="0" eb="2">
      <t>ヒャクマン</t>
    </rPh>
    <rPh sb="2" eb="3">
      <t>エン</t>
    </rPh>
    <phoneticPr fontId="5"/>
  </si>
  <si>
    <t>１百万円/1,240</t>
    <rPh sb="1" eb="3">
      <t>ヒャクマン</t>
    </rPh>
    <rPh sb="3" eb="4">
      <t>エン</t>
    </rPh>
    <phoneticPr fontId="5"/>
  </si>
  <si>
    <t>１百万円/48</t>
    <rPh sb="1" eb="3">
      <t>ヒャクマン</t>
    </rPh>
    <rPh sb="3" eb="4">
      <t>エン</t>
    </rPh>
    <phoneticPr fontId="5"/>
  </si>
  <si>
    <t>70百万円/５</t>
    <rPh sb="2" eb="4">
      <t>ヒャクマン</t>
    </rPh>
    <rPh sb="4" eb="5">
      <t>エン</t>
    </rPh>
    <phoneticPr fontId="5"/>
  </si>
  <si>
    <t>53百万円/４</t>
    <rPh sb="2" eb="4">
      <t>ヒャクマン</t>
    </rPh>
    <rPh sb="4" eb="5">
      <t>エン</t>
    </rPh>
    <phoneticPr fontId="5"/>
  </si>
  <si>
    <t>・５～６項目の調査項目について調査票により調査を実施し、提出された調査票の集計、分析を行い、その分析結果について内容の検証、評価を行う。
・関係学会等から提出された医療技術の評価・再評価希望書について評価を行う。
・厚生労働省ホームページを利用してパブリックコメントを実施し、広く国民の意見を募集する。
　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t>
  </si>
  <si>
    <t>-</t>
    <phoneticPr fontId="5"/>
  </si>
  <si>
    <t>△</t>
  </si>
  <si>
    <t>診療報酬改定の効果について検証することは、医療費を支払う国民が求めるところであり、広く国民のニーズがあり、国費を投入しなければ事業目的が達成できない。</t>
  </si>
  <si>
    <t>診療報酬改定の効果について検証することは、医療費の適正化を行うという観点からみて必要であり、国が実施すべき事業である。</t>
  </si>
  <si>
    <t>診療報酬改定の効果について検証することは、医療費を支払う国民が求めるところであり、医療費の適正化という政策目的達成に向けて、優先度の高い事業である。</t>
  </si>
  <si>
    <t>業務の仕様上、総合落札評価方式を採用しているものもあるが、説明会を開催するなどして業務実施に適切な業者を選定しているため、支出先の選定は妥当であるが結果として一者応札となった。そのため、次回入札に向けて調達スケジュールの見直しや調達情報の周知等について検討する。</t>
  </si>
  <si>
    <t>一般競争入札（総合評価落札方式）を行うことにより、コストの削減に努めている。</t>
  </si>
  <si>
    <t>全ての費目について、調査を実施し、その結果を得るための経費であり、必要なものに限定されている。</t>
  </si>
  <si>
    <t>一般競争入札の結果によるもの、また、一部事業について予算要求時には実施する予定であったが、その後の議論等の結果、事業を実施しなかったため。</t>
    <rPh sb="0" eb="2">
      <t>イッパン</t>
    </rPh>
    <rPh sb="2" eb="4">
      <t>キョウソウ</t>
    </rPh>
    <rPh sb="4" eb="6">
      <t>ニュウサツ</t>
    </rPh>
    <rPh sb="7" eb="9">
      <t>ケッカ</t>
    </rPh>
    <rPh sb="18" eb="20">
      <t>イチブ</t>
    </rPh>
    <rPh sb="20" eb="22">
      <t>ジギョウ</t>
    </rPh>
    <rPh sb="26" eb="28">
      <t>ヨサン</t>
    </rPh>
    <rPh sb="28" eb="30">
      <t>ヨウキュウ</t>
    </rPh>
    <rPh sb="30" eb="31">
      <t>ジ</t>
    </rPh>
    <rPh sb="33" eb="35">
      <t>ジッシ</t>
    </rPh>
    <rPh sb="37" eb="39">
      <t>ヨテイ</t>
    </rPh>
    <rPh sb="47" eb="48">
      <t>ゴ</t>
    </rPh>
    <rPh sb="49" eb="51">
      <t>ギロン</t>
    </rPh>
    <rPh sb="51" eb="52">
      <t>トウ</t>
    </rPh>
    <rPh sb="53" eb="55">
      <t>ケッカ</t>
    </rPh>
    <rPh sb="56" eb="58">
      <t>ジギョウ</t>
    </rPh>
    <rPh sb="59" eb="61">
      <t>ジッシ</t>
    </rPh>
    <phoneticPr fontId="5"/>
  </si>
  <si>
    <t>診療報酬項目の算定医療機関数や算定件数等については、出来るだけＮＤＢ等の行政データを活用し、効率化を図っている。</t>
  </si>
  <si>
    <t>診療報酬改定において必要とされる十分なデータを得られているものであり、見込みに見合ったものである。</t>
  </si>
  <si>
    <t>本事業については、診療報酬改定を実施するに当たっての基礎資料となるものであり、実効性の高い手段となっている。</t>
  </si>
  <si>
    <t>得られたデータをもって、診療報酬改定を実施しているものであり、十分に活用されている。</t>
  </si>
  <si>
    <t>診療報酬体系見直し後の評価等に係る調査を実施するという観点では本事業（診療報酬体系見直し後の評価等に係る調査（診療報酬の見直しに係る意見募集に必要な経費、見直し後の診療報酬体系についての評価に係る調査及び先進医療に関する調査研究）と左記に掲げる事業は類似してはいるが、調査内容、調査客体及び調査手法等が異なり、適切に役割分担ができている。</t>
  </si>
  <si>
    <t>厚生労働省</t>
    <rPh sb="0" eb="2">
      <t>コウセイ</t>
    </rPh>
    <rPh sb="2" eb="5">
      <t>ロウドウショウ</t>
    </rPh>
    <phoneticPr fontId="5"/>
  </si>
  <si>
    <t>診療報酬体系見直し後の評価等に係る調査に必要な経費（「急性期の包括評価に係る調査に要する経費」及び「ＤＰＣ制度の見直しに係る調査経費」）</t>
  </si>
  <si>
    <t>診療報酬体系見直し後の評価等に係る調査に必要な経費（入院医療等の評価に関する調査研究）</t>
  </si>
  <si>
    <t>データの分析を実施し、結果を当初の予定通り、診療報酬改定実施のための基礎データとして利用している。
また、一般競争入札をおこなったが、結果として一者応札となった。執行額については、一般競争入札による結果である。</t>
  </si>
  <si>
    <t>引き続き適正な予算の執行と不用の縮減に努める。
次回入札に向けて調達スケジュールの見直しや調達情報の周知等について検討する。</t>
  </si>
  <si>
    <t>282-3</t>
  </si>
  <si>
    <t>251-2</t>
  </si>
  <si>
    <t>273</t>
  </si>
  <si>
    <t>218</t>
  </si>
  <si>
    <t>267</t>
  </si>
  <si>
    <t>251</t>
  </si>
  <si>
    <t>272</t>
  </si>
  <si>
    <t>280</t>
    <phoneticPr fontId="5"/>
  </si>
  <si>
    <t>A.みずほ情報総研株式会社</t>
    <rPh sb="5" eb="7">
      <t>ジョウホウ</t>
    </rPh>
    <rPh sb="7" eb="9">
      <t>ソウケン</t>
    </rPh>
    <phoneticPr fontId="5"/>
  </si>
  <si>
    <t>物件費</t>
  </si>
  <si>
    <t>人件費</t>
  </si>
  <si>
    <t>その他</t>
  </si>
  <si>
    <t>調査票印刷費、通信運搬費、資料費、データ入力費等</t>
  </si>
  <si>
    <t>調査・進捗管理費</t>
  </si>
  <si>
    <t>一般管理費、消費税</t>
  </si>
  <si>
    <t>C.みずほ情報総研株式会社</t>
    <rPh sb="5" eb="7">
      <t>ジョウホウ</t>
    </rPh>
    <rPh sb="7" eb="9">
      <t>ソウケン</t>
    </rPh>
    <phoneticPr fontId="5"/>
  </si>
  <si>
    <t>雑役務費</t>
  </si>
  <si>
    <t>データ入力・集計</t>
  </si>
  <si>
    <t>事業の企画に沿った実際の調査の実施、回収した調査結果の集計</t>
  </si>
  <si>
    <t>診療報酬改定に係るパブリックコメントのデータ入力・集計</t>
  </si>
  <si>
    <t>随意契約
（少額）</t>
  </si>
  <si>
    <t>B.三菱ＵＦＪリサーチ＆コンサルティング株式会社</t>
    <phoneticPr fontId="5"/>
  </si>
  <si>
    <t>人件費</t>
    <rPh sb="0" eb="3">
      <t>ジンケンヒ</t>
    </rPh>
    <phoneticPr fontId="5"/>
  </si>
  <si>
    <t>物件費</t>
    <rPh sb="0" eb="3">
      <t>ブッケンヒ</t>
    </rPh>
    <phoneticPr fontId="5"/>
  </si>
  <si>
    <t>要件定義、分析等</t>
    <rPh sb="0" eb="2">
      <t>ヨウケン</t>
    </rPh>
    <rPh sb="2" eb="4">
      <t>テイギ</t>
    </rPh>
    <rPh sb="5" eb="7">
      <t>ブンセキ</t>
    </rPh>
    <rPh sb="7" eb="8">
      <t>トウ</t>
    </rPh>
    <phoneticPr fontId="5"/>
  </si>
  <si>
    <t>一般管理費、消費税等</t>
    <rPh sb="0" eb="2">
      <t>イッパン</t>
    </rPh>
    <rPh sb="2" eb="5">
      <t>カンリヒ</t>
    </rPh>
    <rPh sb="6" eb="9">
      <t>ショウヒゼイ</t>
    </rPh>
    <rPh sb="9" eb="10">
      <t>トウ</t>
    </rPh>
    <phoneticPr fontId="5"/>
  </si>
  <si>
    <t>三菱ＵＦＪリサーチ＆コンサルティング株式会社</t>
  </si>
  <si>
    <t>医療技術の評価・再評価に関する支援事業</t>
    <rPh sb="0" eb="2">
      <t>イリョウ</t>
    </rPh>
    <rPh sb="2" eb="4">
      <t>ギジュツ</t>
    </rPh>
    <rPh sb="5" eb="7">
      <t>ヒョウカ</t>
    </rPh>
    <rPh sb="8" eb="11">
      <t>サイヒョウカ</t>
    </rPh>
    <rPh sb="12" eb="13">
      <t>カン</t>
    </rPh>
    <rPh sb="15" eb="17">
      <t>シエン</t>
    </rPh>
    <rPh sb="17" eb="19">
      <t>ジギョウ</t>
    </rPh>
    <phoneticPr fontId="5"/>
  </si>
  <si>
    <t>-</t>
    <phoneticPr fontId="5"/>
  </si>
  <si>
    <t>-</t>
    <phoneticPr fontId="5"/>
  </si>
  <si>
    <t>-</t>
    <phoneticPr fontId="5"/>
  </si>
  <si>
    <t>-</t>
    <phoneticPr fontId="5"/>
  </si>
  <si>
    <t>-</t>
    <phoneticPr fontId="5"/>
  </si>
  <si>
    <t>１百万円/1,846</t>
    <rPh sb="1" eb="3">
      <t>ヒャクマン</t>
    </rPh>
    <rPh sb="3" eb="4">
      <t>エン</t>
    </rPh>
    <phoneticPr fontId="5"/>
  </si>
  <si>
    <t>１百万円/100</t>
    <rPh sb="1" eb="3">
      <t>ヒャクマン</t>
    </rPh>
    <rPh sb="3" eb="4">
      <t>エン</t>
    </rPh>
    <phoneticPr fontId="5"/>
  </si>
  <si>
    <t>71百万円/５</t>
    <rPh sb="2" eb="4">
      <t>ヒャクマン</t>
    </rPh>
    <rPh sb="4" eb="5">
      <t>エン</t>
    </rPh>
    <phoneticPr fontId="5"/>
  </si>
  <si>
    <t>みずほ情報総研株式会社</t>
    <rPh sb="3" eb="5">
      <t>ジョウホウ</t>
    </rPh>
    <rPh sb="5" eb="7">
      <t>ソウケン</t>
    </rPh>
    <rPh sb="7" eb="11">
      <t>カブシキガイシャ</t>
    </rPh>
    <phoneticPr fontId="5"/>
  </si>
  <si>
    <t>みずほ情報総研株式会社</t>
    <rPh sb="3" eb="7">
      <t>ジョウホウソウケン</t>
    </rPh>
    <rPh sb="7" eb="9">
      <t>カブシキ</t>
    </rPh>
    <rPh sb="9" eb="11">
      <t>カイシャ</t>
    </rPh>
    <phoneticPr fontId="5"/>
  </si>
  <si>
    <t>資料費、会議開催費</t>
    <rPh sb="0" eb="2">
      <t>シリョウ</t>
    </rPh>
    <rPh sb="2" eb="3">
      <t>ヒ</t>
    </rPh>
    <rPh sb="4" eb="6">
      <t>カイギ</t>
    </rPh>
    <rPh sb="6" eb="9">
      <t>カイサイヒ</t>
    </rPh>
    <phoneticPr fontId="5"/>
  </si>
  <si>
    <t>点検対象外</t>
    <rPh sb="0" eb="5">
      <t>テンケンタイショウガイ</t>
    </rPh>
    <phoneticPr fontId="5"/>
  </si>
  <si>
    <t>引き続き、必要な予算額を確保し、適正な執行に努めること</t>
    <phoneticPr fontId="5"/>
  </si>
  <si>
    <t>井内　努</t>
    <rPh sb="0" eb="2">
      <t>イウチ</t>
    </rPh>
    <rPh sb="3" eb="4">
      <t>ツトム</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</si>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</sst>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64358</xdr:rowOff>
    </xdr:from>
    <xdr:to>
      <xdr:col>32</xdr:col>
      <xdr:colOff>60483</xdr:colOff>
      <xdr:row>744</xdr:row>
      <xdr:rowOff>151787</xdr:rowOff>
    </xdr:to>
    <xdr:sp macro="" textlink="">
      <xdr:nvSpPr>
        <xdr:cNvPr id="73" name="テキスト ボックス 72"/>
        <xdr:cNvSpPr txBox="1"/>
      </xdr:nvSpPr>
      <xdr:spPr>
        <a:xfrm>
          <a:off x="4400550" y="47441708"/>
          <a:ext cx="2060733" cy="79227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88.4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745</xdr:row>
      <xdr:rowOff>0</xdr:rowOff>
    </xdr:from>
    <xdr:to>
      <xdr:col>32</xdr:col>
      <xdr:colOff>46648</xdr:colOff>
      <xdr:row>746</xdr:row>
      <xdr:rowOff>290056</xdr:rowOff>
    </xdr:to>
    <xdr:grpSp>
      <xdr:nvGrpSpPr>
        <xdr:cNvPr id="74" name="グループ化 40"/>
        <xdr:cNvGrpSpPr>
          <a:grpSpLocks/>
        </xdr:cNvGrpSpPr>
      </xdr:nvGrpSpPr>
      <xdr:grpSpPr bwMode="auto">
        <a:xfrm>
          <a:off x="4393790" y="49937117"/>
          <a:ext cx="2043826" cy="643403"/>
          <a:chOff x="3949699" y="32359600"/>
          <a:chExt cx="2616201" cy="622300"/>
        </a:xfrm>
      </xdr:grpSpPr>
      <xdr:sp macro="" textlink="">
        <xdr:nvSpPr>
          <xdr:cNvPr id="75" name="テキスト ボックス 74"/>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76" name="大かっこ 75"/>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20</xdr:col>
      <xdr:colOff>128717</xdr:colOff>
      <xdr:row>749</xdr:row>
      <xdr:rowOff>257434</xdr:rowOff>
    </xdr:from>
    <xdr:to>
      <xdr:col>33</xdr:col>
      <xdr:colOff>174751</xdr:colOff>
      <xdr:row>750</xdr:row>
      <xdr:rowOff>198980</xdr:rowOff>
    </xdr:to>
    <xdr:sp macro="" textlink="">
      <xdr:nvSpPr>
        <xdr:cNvPr id="77" name="テキスト ボックス 76"/>
        <xdr:cNvSpPr txBox="1"/>
      </xdr:nvSpPr>
      <xdr:spPr>
        <a:xfrm>
          <a:off x="4129217" y="50101759"/>
          <a:ext cx="2646359" cy="29397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16</xdr:col>
      <xdr:colOff>180202</xdr:colOff>
      <xdr:row>750</xdr:row>
      <xdr:rowOff>270304</xdr:rowOff>
    </xdr:from>
    <xdr:to>
      <xdr:col>36</xdr:col>
      <xdr:colOff>158261</xdr:colOff>
      <xdr:row>752</xdr:row>
      <xdr:rowOff>290893</xdr:rowOff>
    </xdr:to>
    <xdr:sp macro="" textlink="">
      <xdr:nvSpPr>
        <xdr:cNvPr id="78" name="テキスト ボックス 77"/>
        <xdr:cNvSpPr txBox="1"/>
      </xdr:nvSpPr>
      <xdr:spPr>
        <a:xfrm>
          <a:off x="3380602" y="50467054"/>
          <a:ext cx="3978559" cy="72543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baseline="0">
              <a:effectLst/>
              <a:latin typeface="+mn-lt"/>
              <a:ea typeface="+mn-ea"/>
              <a:cs typeface="+mn-cs"/>
            </a:rPr>
            <a:t>みずほ情報総研</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746</xdr:row>
      <xdr:rowOff>321791</xdr:rowOff>
    </xdr:from>
    <xdr:to>
      <xdr:col>26</xdr:col>
      <xdr:colOff>196677</xdr:colOff>
      <xdr:row>749</xdr:row>
      <xdr:rowOff>154460</xdr:rowOff>
    </xdr:to>
    <xdr:cxnSp macro="">
      <xdr:nvCxnSpPr>
        <xdr:cNvPr id="79" name="直線矢印コネクタ 78"/>
        <xdr:cNvCxnSpPr/>
      </xdr:nvCxnSpPr>
      <xdr:spPr>
        <a:xfrm flipH="1">
          <a:off x="5393724" y="49108841"/>
          <a:ext cx="3603" cy="889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12872</xdr:colOff>
      <xdr:row>753</xdr:row>
      <xdr:rowOff>90102</xdr:rowOff>
    </xdr:from>
    <xdr:to>
      <xdr:col>36</xdr:col>
      <xdr:colOff>103047</xdr:colOff>
      <xdr:row>759</xdr:row>
      <xdr:rowOff>161926</xdr:rowOff>
    </xdr:to>
    <xdr:sp macro="" textlink="">
      <xdr:nvSpPr>
        <xdr:cNvPr id="80" name="大かっこ 79"/>
        <xdr:cNvSpPr/>
      </xdr:nvSpPr>
      <xdr:spPr bwMode="auto">
        <a:xfrm>
          <a:off x="3413297" y="51344127"/>
          <a:ext cx="3890650" cy="2815024"/>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17</xdr:col>
      <xdr:colOff>115845</xdr:colOff>
      <xdr:row>753</xdr:row>
      <xdr:rowOff>115845</xdr:rowOff>
    </xdr:from>
    <xdr:to>
      <xdr:col>36</xdr:col>
      <xdr:colOff>106300</xdr:colOff>
      <xdr:row>759</xdr:row>
      <xdr:rowOff>133350</xdr:rowOff>
    </xdr:to>
    <xdr:sp macro="" textlink="">
      <xdr:nvSpPr>
        <xdr:cNvPr id="81" name="テキスト ボックス 80"/>
        <xdr:cNvSpPr txBox="1"/>
      </xdr:nvSpPr>
      <xdr:spPr bwMode="auto">
        <a:xfrm>
          <a:off x="3516270" y="51369870"/>
          <a:ext cx="3790930" cy="2760705"/>
        </a:xfrm>
        <a:prstGeom prst="rect">
          <a:avLst/>
        </a:prstGeom>
        <a:noFill/>
        <a:ln w="9525" cmpd="sng">
          <a:noFill/>
        </a:ln>
        <a:effectLst/>
      </xdr:spPr>
      <xdr:txBody>
        <a:bodyPr vertOverflow="clip" wrap="square" rtlCol="0" anchor="ctr"/>
        <a:lstStyle/>
        <a:p>
          <a:r>
            <a:rPr lang="ja-JP" altLang="en-US" sz="1100" b="0">
              <a:effectLst/>
              <a:latin typeface="+mn-lt"/>
              <a:ea typeface="+mn-ea"/>
              <a:cs typeface="+mn-cs"/>
            </a:rPr>
            <a:t>平成</a:t>
          </a:r>
          <a:r>
            <a:rPr lang="en-US" altLang="ja-JP" sz="1100" b="0">
              <a:effectLst/>
              <a:latin typeface="ＭＳ ゴシック" panose="020B0609070205080204" pitchFamily="49" charset="-128"/>
              <a:ea typeface="ＭＳ ゴシック" panose="020B0609070205080204" pitchFamily="49" charset="-128"/>
              <a:cs typeface="+mn-cs"/>
            </a:rPr>
            <a:t>30</a:t>
          </a:r>
          <a:r>
            <a:rPr lang="ja-JP" altLang="en-US" sz="1100" b="0">
              <a:effectLst/>
              <a:latin typeface="+mn-lt"/>
              <a:ea typeface="+mn-ea"/>
              <a:cs typeface="+mn-cs"/>
            </a:rPr>
            <a:t>年度診療報酬改定結果検証に係る特別調査（令和元年度調査）</a:t>
          </a:r>
          <a:endParaRPr lang="en-US" altLang="ja-JP" sz="1100" b="0">
            <a:effectLst/>
            <a:latin typeface="+mn-lt"/>
            <a:ea typeface="+mn-ea"/>
            <a:cs typeface="+mn-cs"/>
          </a:endParaRPr>
        </a:p>
        <a:p>
          <a:r>
            <a:rPr lang="ja-JP" altLang="ja-JP" sz="1100">
              <a:effectLst/>
              <a:latin typeface="+mn-lt"/>
              <a:ea typeface="+mn-ea"/>
              <a:cs typeface="+mn-cs"/>
            </a:rPr>
            <a:t>①</a:t>
          </a:r>
          <a:r>
            <a:rPr lang="ja-JP" altLang="en-US" sz="1100">
              <a:effectLst/>
              <a:latin typeface="+mn-lt"/>
              <a:ea typeface="+mn-ea"/>
              <a:cs typeface="+mn-cs"/>
            </a:rPr>
            <a:t>　</a:t>
          </a:r>
          <a:r>
            <a:rPr lang="ja-JP" altLang="en-US" sz="1100" u="none">
              <a:effectLst/>
              <a:latin typeface="+mn-lt"/>
              <a:ea typeface="+mn-ea"/>
              <a:cs typeface="+mn-cs"/>
            </a:rPr>
            <a:t>かかりつけ医機能等の外来医療に係る評価等に関する実施状況調査（その２）</a:t>
          </a:r>
          <a:endParaRPr lang="en-US" altLang="ja-JP" sz="1100" u="none">
            <a:effectLst/>
            <a:latin typeface="+mn-lt"/>
            <a:ea typeface="+mn-ea"/>
            <a:cs typeface="+mn-cs"/>
          </a:endParaRPr>
        </a:p>
        <a:p>
          <a:r>
            <a:rPr kumimoji="1" lang="ja-JP" altLang="en-US" sz="1100">
              <a:effectLst/>
              <a:latin typeface="+mn-lt"/>
              <a:ea typeface="+mn-ea"/>
              <a:cs typeface="+mn-cs"/>
            </a:rPr>
            <a:t>②</a:t>
          </a:r>
          <a:r>
            <a:rPr kumimoji="1" lang="ja-JP" altLang="ja-JP" sz="1100">
              <a:effectLst/>
              <a:latin typeface="+mn-lt"/>
              <a:ea typeface="+mn-ea"/>
              <a:cs typeface="+mn-cs"/>
            </a:rPr>
            <a:t>　</a:t>
          </a:r>
          <a:r>
            <a:rPr lang="ja-JP" altLang="en-US" sz="1100" u="none">
              <a:effectLst/>
              <a:latin typeface="+mn-lt"/>
              <a:ea typeface="+mn-ea"/>
              <a:cs typeface="+mn-cs"/>
            </a:rPr>
            <a:t>医療従事者の負担軽減、働き方改革の推進に係る評価等に関する実施状況調査（その１）</a:t>
          </a:r>
          <a:endParaRPr lang="en-US" altLang="ja-JP" sz="1100" u="none">
            <a:effectLst/>
            <a:latin typeface="+mn-lt"/>
            <a:ea typeface="+mn-ea"/>
            <a:cs typeface="+mn-cs"/>
          </a:endParaRPr>
        </a:p>
        <a:p>
          <a:r>
            <a:rPr lang="ja-JP" altLang="en-US" sz="1100" u="none">
              <a:effectLst/>
              <a:latin typeface="+mn-lt"/>
              <a:ea typeface="+mn-ea"/>
              <a:cs typeface="+mn-cs"/>
            </a:rPr>
            <a:t>③　かかりつけ歯科医機能の評価や歯科疾患管理料の評価の見直しの影響及び歯科疾患の継続的管理等の実施状況調査</a:t>
          </a:r>
          <a:endParaRPr lang="en-US" altLang="ja-JP" sz="1100" u="none">
            <a:effectLst/>
            <a:latin typeface="+mn-lt"/>
            <a:ea typeface="+mn-ea"/>
            <a:cs typeface="+mn-cs"/>
          </a:endParaRPr>
        </a:p>
        <a:p>
          <a:r>
            <a:rPr lang="ja-JP" altLang="en-US" sz="1100" u="none">
              <a:effectLst/>
              <a:latin typeface="+mn-lt"/>
              <a:ea typeface="+mn-ea"/>
              <a:cs typeface="+mn-cs"/>
            </a:rPr>
            <a:t>④　かかりつけ薬剤師・薬局の評価を含む調剤報酬改定の影響及び実施状況調査</a:t>
          </a:r>
          <a:endParaRPr lang="en-US" altLang="ja-JP" sz="1100" u="none">
            <a:effectLst/>
            <a:latin typeface="+mn-lt"/>
            <a:ea typeface="+mn-ea"/>
            <a:cs typeface="+mn-cs"/>
          </a:endParaRPr>
        </a:p>
        <a:p>
          <a:r>
            <a:rPr kumimoji="1" lang="ja-JP" altLang="en-US" sz="1100" u="none">
              <a:effectLst/>
              <a:latin typeface="+mn-lt"/>
              <a:ea typeface="+mn-ea"/>
              <a:cs typeface="+mn-cs"/>
            </a:rPr>
            <a:t>⑤　</a:t>
          </a:r>
          <a:r>
            <a:rPr lang="ja-JP" altLang="ja-JP" sz="1100" u="none">
              <a:effectLst/>
              <a:latin typeface="+mn-lt"/>
              <a:ea typeface="+mn-ea"/>
              <a:cs typeface="+mn-cs"/>
            </a:rPr>
            <a:t>後発医薬品の使用促進策の影響及び実施状況調査</a:t>
          </a:r>
          <a:endParaRPr kumimoji="1" lang="en-US" altLang="ja-JP" sz="1100" u="none">
            <a:effectLst/>
            <a:latin typeface="+mn-lt"/>
            <a:ea typeface="+mn-ea"/>
            <a:cs typeface="+mn-cs"/>
          </a:endParaRPr>
        </a:p>
        <a:p>
          <a:r>
            <a:rPr kumimoji="1" lang="ja-JP" altLang="ja-JP" sz="1100">
              <a:effectLst/>
              <a:latin typeface="+mn-lt"/>
              <a:ea typeface="+mn-ea"/>
              <a:cs typeface="+mn-cs"/>
            </a:rPr>
            <a:t>・調査対応窓口</a:t>
          </a:r>
          <a:endParaRPr lang="ja-JP" altLang="ja-JP">
            <a:effectLst/>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32</xdr:col>
      <xdr:colOff>133865</xdr:colOff>
      <xdr:row>762</xdr:row>
      <xdr:rowOff>12872</xdr:rowOff>
    </xdr:from>
    <xdr:to>
      <xdr:col>45</xdr:col>
      <xdr:colOff>179898</xdr:colOff>
      <xdr:row>762</xdr:row>
      <xdr:rowOff>301953</xdr:rowOff>
    </xdr:to>
    <xdr:sp macro="" textlink="">
      <xdr:nvSpPr>
        <xdr:cNvPr id="82" name="テキスト ボックス 81"/>
        <xdr:cNvSpPr txBox="1"/>
      </xdr:nvSpPr>
      <xdr:spPr>
        <a:xfrm>
          <a:off x="6534665" y="55276922"/>
          <a:ext cx="2646358" cy="28908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28</xdr:col>
      <xdr:colOff>154460</xdr:colOff>
      <xdr:row>763</xdr:row>
      <xdr:rowOff>6693</xdr:rowOff>
    </xdr:from>
    <xdr:to>
      <xdr:col>48</xdr:col>
      <xdr:colOff>132519</xdr:colOff>
      <xdr:row>765</xdr:row>
      <xdr:rowOff>37837</xdr:rowOff>
    </xdr:to>
    <xdr:sp macro="" textlink="">
      <xdr:nvSpPr>
        <xdr:cNvPr id="83" name="テキスト ボックス 82"/>
        <xdr:cNvSpPr txBox="1"/>
      </xdr:nvSpPr>
      <xdr:spPr>
        <a:xfrm>
          <a:off x="5755160" y="55718418"/>
          <a:ext cx="3978559" cy="72646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122465</xdr:colOff>
      <xdr:row>765</xdr:row>
      <xdr:rowOff>178659</xdr:rowOff>
    </xdr:from>
    <xdr:to>
      <xdr:col>49</xdr:col>
      <xdr:colOff>367393</xdr:colOff>
      <xdr:row>767</xdr:row>
      <xdr:rowOff>43572</xdr:rowOff>
    </xdr:to>
    <xdr:sp macro="" textlink="">
      <xdr:nvSpPr>
        <xdr:cNvPr id="84" name="テキスト ボックス 83"/>
        <xdr:cNvSpPr txBox="1"/>
      </xdr:nvSpPr>
      <xdr:spPr>
        <a:xfrm>
          <a:off x="5323115" y="56585709"/>
          <a:ext cx="4845503" cy="49356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診療報酬改定にかかるパブリックコメントのデータ入力・集計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127366</xdr:colOff>
      <xdr:row>763</xdr:row>
      <xdr:rowOff>1255</xdr:rowOff>
    </xdr:from>
    <xdr:to>
      <xdr:col>27</xdr:col>
      <xdr:colOff>111346</xdr:colOff>
      <xdr:row>765</xdr:row>
      <xdr:rowOff>77755</xdr:rowOff>
    </xdr:to>
    <xdr:sp macro="" textlink="">
      <xdr:nvSpPr>
        <xdr:cNvPr id="85" name="テキスト ボックス 84"/>
        <xdr:cNvSpPr txBox="1"/>
      </xdr:nvSpPr>
      <xdr:spPr>
        <a:xfrm>
          <a:off x="1556116" y="57170694"/>
          <a:ext cx="4066123" cy="766576"/>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三菱ＵＦＪリサーチ＆コンサルティング株式会社</a:t>
          </a:r>
          <a:endParaRPr lang="ja-JP" altLang="ja-JP">
            <a:effectLst/>
          </a:endParaRPr>
        </a:p>
        <a:p>
          <a:pPr algn="ctr" eaLnBrk="1" fontAlgn="auto" latinLnBrk="0" hangingPunct="1"/>
          <a:r>
            <a:rPr kumimoji="1" lang="en-US" altLang="ja-JP" sz="1100" b="0" i="0" baseline="0">
              <a:effectLst/>
              <a:latin typeface="ＭＳ ゴシック" panose="020B0609070205080204" pitchFamily="49" charset="-128"/>
              <a:ea typeface="ＭＳ ゴシック" panose="020B0609070205080204" pitchFamily="49" charset="-128"/>
              <a:cs typeface="+mn-cs"/>
            </a:rPr>
            <a:t>15.4</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9</xdr:col>
      <xdr:colOff>0</xdr:colOff>
      <xdr:row>765</xdr:row>
      <xdr:rowOff>194361</xdr:rowOff>
    </xdr:from>
    <xdr:to>
      <xdr:col>26</xdr:col>
      <xdr:colOff>68035</xdr:colOff>
      <xdr:row>766</xdr:row>
      <xdr:rowOff>108857</xdr:rowOff>
    </xdr:to>
    <xdr:sp macro="" textlink="">
      <xdr:nvSpPr>
        <xdr:cNvPr id="86" name="テキスト ボックス 85"/>
        <xdr:cNvSpPr txBox="1"/>
      </xdr:nvSpPr>
      <xdr:spPr>
        <a:xfrm>
          <a:off x="1800225" y="56601411"/>
          <a:ext cx="3468460" cy="22882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医療技術の評価・再評価に関する支援事業</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747</xdr:row>
      <xdr:rowOff>334662</xdr:rowOff>
    </xdr:from>
    <xdr:to>
      <xdr:col>47</xdr:col>
      <xdr:colOff>154460</xdr:colOff>
      <xdr:row>748</xdr:row>
      <xdr:rowOff>10941</xdr:rowOff>
    </xdr:to>
    <xdr:cxnSp macro="">
      <xdr:nvCxnSpPr>
        <xdr:cNvPr id="87" name="直線コネクタ 86"/>
        <xdr:cNvCxnSpPr/>
      </xdr:nvCxnSpPr>
      <xdr:spPr>
        <a:xfrm flipV="1">
          <a:off x="5393724" y="49474137"/>
          <a:ext cx="4161911" cy="287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167331</xdr:colOff>
      <xdr:row>747</xdr:row>
      <xdr:rowOff>334662</xdr:rowOff>
    </xdr:from>
    <xdr:to>
      <xdr:col>48</xdr:col>
      <xdr:colOff>9525</xdr:colOff>
      <xdr:row>760</xdr:row>
      <xdr:rowOff>9525</xdr:rowOff>
    </xdr:to>
    <xdr:cxnSp macro="">
      <xdr:nvCxnSpPr>
        <xdr:cNvPr id="88" name="直線コネクタ 87"/>
        <xdr:cNvCxnSpPr/>
      </xdr:nvCxnSpPr>
      <xdr:spPr>
        <a:xfrm>
          <a:off x="9568506" y="49474137"/>
          <a:ext cx="42219" cy="51993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759</xdr:row>
      <xdr:rowOff>656968</xdr:rowOff>
    </xdr:from>
    <xdr:to>
      <xdr:col>48</xdr:col>
      <xdr:colOff>4570</xdr:colOff>
      <xdr:row>759</xdr:row>
      <xdr:rowOff>656968</xdr:rowOff>
    </xdr:to>
    <xdr:cxnSp macro="">
      <xdr:nvCxnSpPr>
        <xdr:cNvPr id="89" name="直線コネクタ 88"/>
        <xdr:cNvCxnSpPr/>
      </xdr:nvCxnSpPr>
      <xdr:spPr>
        <a:xfrm flipH="1">
          <a:off x="3228975" y="54654193"/>
          <a:ext cx="63767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183655</xdr:colOff>
      <xdr:row>759</xdr:row>
      <xdr:rowOff>666492</xdr:rowOff>
    </xdr:from>
    <xdr:to>
      <xdr:col>38</xdr:col>
      <xdr:colOff>186381</xdr:colOff>
      <xdr:row>761</xdr:row>
      <xdr:rowOff>98597</xdr:rowOff>
    </xdr:to>
    <xdr:cxnSp macro="">
      <xdr:nvCxnSpPr>
        <xdr:cNvPr id="90" name="直線矢印コネクタ 89"/>
        <xdr:cNvCxnSpPr/>
      </xdr:nvCxnSpPr>
      <xdr:spPr>
        <a:xfrm flipH="1">
          <a:off x="7784605" y="54663717"/>
          <a:ext cx="2726" cy="470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9720</xdr:colOff>
      <xdr:row>759</xdr:row>
      <xdr:rowOff>656968</xdr:rowOff>
    </xdr:from>
    <xdr:to>
      <xdr:col>16</xdr:col>
      <xdr:colOff>15599</xdr:colOff>
      <xdr:row>761</xdr:row>
      <xdr:rowOff>116632</xdr:rowOff>
    </xdr:to>
    <xdr:cxnSp macro="">
      <xdr:nvCxnSpPr>
        <xdr:cNvPr id="91" name="直線矢印コネクタ 90"/>
        <xdr:cNvCxnSpPr/>
      </xdr:nvCxnSpPr>
      <xdr:spPr>
        <a:xfrm flipH="1">
          <a:off x="3275434" y="56106075"/>
          <a:ext cx="5879" cy="4996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126352</xdr:colOff>
      <xdr:row>761</xdr:row>
      <xdr:rowOff>213826</xdr:rowOff>
    </xdr:from>
    <xdr:to>
      <xdr:col>23</xdr:col>
      <xdr:colOff>172384</xdr:colOff>
      <xdr:row>762</xdr:row>
      <xdr:rowOff>269642</xdr:rowOff>
    </xdr:to>
    <xdr:sp macro="" textlink="">
      <xdr:nvSpPr>
        <xdr:cNvPr id="92" name="テキスト ボックス 91"/>
        <xdr:cNvSpPr txBox="1"/>
      </xdr:nvSpPr>
      <xdr:spPr>
        <a:xfrm>
          <a:off x="2167423" y="56702908"/>
          <a:ext cx="2699425" cy="28908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124" zoomScaleNormal="75" zoomScaleSheetLayoutView="124" zoomScalePageLayoutView="85" workbookViewId="0">
      <selection activeCell="J724" sqref="J724:K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300</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70.5" customHeight="1" x14ac:dyDescent="0.15">
      <c r="A4" s="732" t="s">
        <v>25</v>
      </c>
      <c r="B4" s="733"/>
      <c r="C4" s="733"/>
      <c r="D4" s="733"/>
      <c r="E4" s="733"/>
      <c r="F4" s="733"/>
      <c r="G4" s="708" t="s">
        <v>580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9" t="s">
        <v>516</v>
      </c>
      <c r="H5" s="560"/>
      <c r="I5" s="560"/>
      <c r="J5" s="560"/>
      <c r="K5" s="560"/>
      <c r="L5" s="560"/>
      <c r="M5" s="561" t="s">
        <v>66</v>
      </c>
      <c r="N5" s="562"/>
      <c r="O5" s="562"/>
      <c r="P5" s="562"/>
      <c r="Q5" s="562"/>
      <c r="R5" s="563"/>
      <c r="S5" s="564" t="s">
        <v>70</v>
      </c>
      <c r="T5" s="560"/>
      <c r="U5" s="560"/>
      <c r="V5" s="560"/>
      <c r="W5" s="560"/>
      <c r="X5" s="565"/>
      <c r="Y5" s="724" t="s">
        <v>3</v>
      </c>
      <c r="Z5" s="725"/>
      <c r="AA5" s="725"/>
      <c r="AB5" s="725"/>
      <c r="AC5" s="725"/>
      <c r="AD5" s="726"/>
      <c r="AE5" s="727" t="s">
        <v>561</v>
      </c>
      <c r="AF5" s="727"/>
      <c r="AG5" s="727"/>
      <c r="AH5" s="727"/>
      <c r="AI5" s="727"/>
      <c r="AJ5" s="727"/>
      <c r="AK5" s="727"/>
      <c r="AL5" s="727"/>
      <c r="AM5" s="727"/>
      <c r="AN5" s="727"/>
      <c r="AO5" s="727"/>
      <c r="AP5" s="728"/>
      <c r="AQ5" s="729" t="s">
        <v>660</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581</v>
      </c>
      <c r="H7" s="840"/>
      <c r="I7" s="840"/>
      <c r="J7" s="840"/>
      <c r="K7" s="840"/>
      <c r="L7" s="840"/>
      <c r="M7" s="840"/>
      <c r="N7" s="840"/>
      <c r="O7" s="840"/>
      <c r="P7" s="840"/>
      <c r="Q7" s="840"/>
      <c r="R7" s="840"/>
      <c r="S7" s="840"/>
      <c r="T7" s="840"/>
      <c r="U7" s="840"/>
      <c r="V7" s="840"/>
      <c r="W7" s="840"/>
      <c r="X7" s="841"/>
      <c r="Y7" s="399" t="s">
        <v>392</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259</v>
      </c>
      <c r="B8" s="837"/>
      <c r="C8" s="837"/>
      <c r="D8" s="837"/>
      <c r="E8" s="837"/>
      <c r="F8" s="838"/>
      <c r="G8" s="225" t="str">
        <f>入力規則等!A27</f>
        <v>医療分野の研究開発関連</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7" t="str">
        <f>入力規則等!K13</f>
        <v>社会保障</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3" t="s">
        <v>582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9" t="s">
        <v>30</v>
      </c>
      <c r="B10" s="750"/>
      <c r="C10" s="750"/>
      <c r="D10" s="750"/>
      <c r="E10" s="750"/>
      <c r="F10" s="750"/>
      <c r="G10" s="682" t="s">
        <v>583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87</v>
      </c>
      <c r="Q13" s="117"/>
      <c r="R13" s="117"/>
      <c r="S13" s="117"/>
      <c r="T13" s="117"/>
      <c r="U13" s="117"/>
      <c r="V13" s="118"/>
      <c r="W13" s="116">
        <v>95</v>
      </c>
      <c r="X13" s="117"/>
      <c r="Y13" s="117"/>
      <c r="Z13" s="117"/>
      <c r="AA13" s="117"/>
      <c r="AB13" s="117"/>
      <c r="AC13" s="118"/>
      <c r="AD13" s="116">
        <v>95</v>
      </c>
      <c r="AE13" s="117"/>
      <c r="AF13" s="117"/>
      <c r="AG13" s="117"/>
      <c r="AH13" s="117"/>
      <c r="AI13" s="117"/>
      <c r="AJ13" s="118"/>
      <c r="AK13" s="116">
        <v>78</v>
      </c>
      <c r="AL13" s="117"/>
      <c r="AM13" s="117"/>
      <c r="AN13" s="117"/>
      <c r="AO13" s="117"/>
      <c r="AP13" s="117"/>
      <c r="AQ13" s="118"/>
      <c r="AR13" s="113">
        <v>123</v>
      </c>
      <c r="AS13" s="114"/>
      <c r="AT13" s="114"/>
      <c r="AU13" s="114"/>
      <c r="AV13" s="114"/>
      <c r="AW13" s="114"/>
      <c r="AX13" s="398"/>
    </row>
    <row r="14" spans="1:50" ht="21" customHeight="1" x14ac:dyDescent="0.15">
      <c r="A14" s="146"/>
      <c r="B14" s="147"/>
      <c r="C14" s="147"/>
      <c r="D14" s="147"/>
      <c r="E14" s="147"/>
      <c r="F14" s="148"/>
      <c r="G14" s="754"/>
      <c r="H14" s="755"/>
      <c r="I14" s="576" t="s">
        <v>8</v>
      </c>
      <c r="J14" s="636"/>
      <c r="K14" s="636"/>
      <c r="L14" s="636"/>
      <c r="M14" s="636"/>
      <c r="N14" s="636"/>
      <c r="O14" s="637"/>
      <c r="P14" s="116" t="s">
        <v>564</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564</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76" t="s">
        <v>51</v>
      </c>
      <c r="J15" s="577"/>
      <c r="K15" s="577"/>
      <c r="L15" s="577"/>
      <c r="M15" s="577"/>
      <c r="N15" s="577"/>
      <c r="O15" s="578"/>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564</v>
      </c>
      <c r="AL15" s="117"/>
      <c r="AM15" s="117"/>
      <c r="AN15" s="117"/>
      <c r="AO15" s="117"/>
      <c r="AP15" s="117"/>
      <c r="AQ15" s="118"/>
      <c r="AR15" s="116" t="s">
        <v>564</v>
      </c>
      <c r="AS15" s="117"/>
      <c r="AT15" s="117"/>
      <c r="AU15" s="117"/>
      <c r="AV15" s="117"/>
      <c r="AW15" s="117"/>
      <c r="AX15" s="635"/>
    </row>
    <row r="16" spans="1:50" ht="21" customHeight="1" x14ac:dyDescent="0.15">
      <c r="A16" s="146"/>
      <c r="B16" s="147"/>
      <c r="C16" s="147"/>
      <c r="D16" s="147"/>
      <c r="E16" s="147"/>
      <c r="F16" s="148"/>
      <c r="G16" s="754"/>
      <c r="H16" s="755"/>
      <c r="I16" s="576" t="s">
        <v>52</v>
      </c>
      <c r="J16" s="577"/>
      <c r="K16" s="577"/>
      <c r="L16" s="577"/>
      <c r="M16" s="577"/>
      <c r="N16" s="577"/>
      <c r="O16" s="578"/>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564</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76" t="s">
        <v>50</v>
      </c>
      <c r="J17" s="636"/>
      <c r="K17" s="636"/>
      <c r="L17" s="636"/>
      <c r="M17" s="636"/>
      <c r="N17" s="636"/>
      <c r="O17" s="637"/>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564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6"/>
      <c r="H18" s="757"/>
      <c r="I18" s="744" t="s">
        <v>20</v>
      </c>
      <c r="J18" s="745"/>
      <c r="K18" s="745"/>
      <c r="L18" s="745"/>
      <c r="M18" s="745"/>
      <c r="N18" s="745"/>
      <c r="O18" s="746"/>
      <c r="P18" s="122">
        <f>SUM(P13:V17)</f>
        <v>87</v>
      </c>
      <c r="Q18" s="123"/>
      <c r="R18" s="123"/>
      <c r="S18" s="123"/>
      <c r="T18" s="123"/>
      <c r="U18" s="123"/>
      <c r="V18" s="124"/>
      <c r="W18" s="122">
        <f>SUM(W13:AC17)</f>
        <v>95</v>
      </c>
      <c r="X18" s="123"/>
      <c r="Y18" s="123"/>
      <c r="Z18" s="123"/>
      <c r="AA18" s="123"/>
      <c r="AB18" s="123"/>
      <c r="AC18" s="124"/>
      <c r="AD18" s="122">
        <f>SUM(AD13:AJ17)</f>
        <v>95</v>
      </c>
      <c r="AE18" s="123"/>
      <c r="AF18" s="123"/>
      <c r="AG18" s="123"/>
      <c r="AH18" s="123"/>
      <c r="AI18" s="123"/>
      <c r="AJ18" s="124"/>
      <c r="AK18" s="122">
        <f>SUM(AK13:AQ17)</f>
        <v>78</v>
      </c>
      <c r="AL18" s="123"/>
      <c r="AM18" s="123"/>
      <c r="AN18" s="123"/>
      <c r="AO18" s="123"/>
      <c r="AP18" s="123"/>
      <c r="AQ18" s="124"/>
      <c r="AR18" s="122">
        <f>SUM(AR13:AX17)</f>
        <v>123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87</v>
      </c>
      <c r="Q19" s="117"/>
      <c r="R19" s="117"/>
      <c r="S19" s="117"/>
      <c r="T19" s="117"/>
      <c r="U19" s="117"/>
      <c r="V19" s="118"/>
      <c r="W19" s="116">
        <v>54</v>
      </c>
      <c r="X19" s="117"/>
      <c r="Y19" s="117"/>
      <c r="Z19" s="117"/>
      <c r="AA19" s="117"/>
      <c r="AB19" s="117"/>
      <c r="AC19" s="118"/>
      <c r="AD19" s="116">
        <v>88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0.56842105263157894</v>
      </c>
      <c r="X20" s="540"/>
      <c r="Y20" s="540"/>
      <c r="Z20" s="540"/>
      <c r="AA20" s="540"/>
      <c r="AB20" s="540"/>
      <c r="AC20" s="540"/>
      <c r="AD20" s="540">
        <f t="shared" ref="AD20" si="1">IF(AD18=0, "-", SUM(AD19)/AD18)</f>
        <v>0.9263157894736842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6" t="s">
        <v>357</v>
      </c>
      <c r="H21" s="937"/>
      <c r="I21" s="937"/>
      <c r="J21" s="937"/>
      <c r="K21" s="937"/>
      <c r="L21" s="937"/>
      <c r="M21" s="937"/>
      <c r="N21" s="937"/>
      <c r="O21" s="937"/>
      <c r="P21" s="540">
        <f>IF(P19=0, "-", SUM(P19)/SUM(P13,P14))</f>
        <v>1</v>
      </c>
      <c r="Q21" s="540"/>
      <c r="R21" s="540"/>
      <c r="S21" s="540"/>
      <c r="T21" s="540"/>
      <c r="U21" s="540"/>
      <c r="V21" s="540"/>
      <c r="W21" s="540">
        <f t="shared" ref="W21" si="2">IF(W19=0, "-", SUM(W19)/SUM(W13,W14))</f>
        <v>0.56842105263157894</v>
      </c>
      <c r="X21" s="540"/>
      <c r="Y21" s="540"/>
      <c r="Z21" s="540"/>
      <c r="AA21" s="540"/>
      <c r="AB21" s="540"/>
      <c r="AC21" s="540"/>
      <c r="AD21" s="540">
        <f t="shared" ref="AD21" si="3">IF(AD19=0, "-", SUM(AD19)/SUM(AD13,AD14))</f>
        <v>0.9263157894736842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584</v>
      </c>
      <c r="H23" s="191"/>
      <c r="I23" s="191"/>
      <c r="J23" s="191"/>
      <c r="K23" s="191"/>
      <c r="L23" s="191"/>
      <c r="M23" s="191"/>
      <c r="N23" s="191"/>
      <c r="O23" s="192"/>
      <c r="P23" s="113">
        <v>77</v>
      </c>
      <c r="Q23" s="114"/>
      <c r="R23" s="114"/>
      <c r="S23" s="114"/>
      <c r="T23" s="114"/>
      <c r="U23" s="114"/>
      <c r="V23" s="115"/>
      <c r="W23" s="113">
        <v>122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585</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78</v>
      </c>
      <c r="Q29" s="117"/>
      <c r="R29" s="117"/>
      <c r="S29" s="117"/>
      <c r="T29" s="117"/>
      <c r="U29" s="117"/>
      <c r="V29" s="118"/>
      <c r="W29" s="222">
        <f>AR13</f>
        <v>123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7"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8" t="s">
        <v>235</v>
      </c>
      <c r="AR30" s="649"/>
      <c r="AS30" s="649"/>
      <c r="AT30" s="650"/>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647</v>
      </c>
      <c r="AR31" s="140"/>
      <c r="AS31" s="141" t="s">
        <v>236</v>
      </c>
      <c r="AT31" s="176"/>
      <c r="AU31" s="275">
        <v>2</v>
      </c>
      <c r="AV31" s="275"/>
      <c r="AW31" s="383" t="s">
        <v>181</v>
      </c>
      <c r="AX31" s="384"/>
    </row>
    <row r="32" spans="1:50" ht="23.25" customHeight="1" x14ac:dyDescent="0.15">
      <c r="A32" s="516"/>
      <c r="B32" s="514"/>
      <c r="C32" s="514"/>
      <c r="D32" s="514"/>
      <c r="E32" s="514"/>
      <c r="F32" s="515"/>
      <c r="G32" s="541" t="s">
        <v>586</v>
      </c>
      <c r="H32" s="542"/>
      <c r="I32" s="542"/>
      <c r="J32" s="542"/>
      <c r="K32" s="542"/>
      <c r="L32" s="542"/>
      <c r="M32" s="542"/>
      <c r="N32" s="542"/>
      <c r="O32" s="543"/>
      <c r="P32" s="165" t="s">
        <v>586</v>
      </c>
      <c r="Q32" s="165"/>
      <c r="R32" s="165"/>
      <c r="S32" s="165"/>
      <c r="T32" s="165"/>
      <c r="U32" s="165"/>
      <c r="V32" s="165"/>
      <c r="W32" s="165"/>
      <c r="X32" s="236"/>
      <c r="Y32" s="342" t="s">
        <v>12</v>
      </c>
      <c r="Z32" s="550"/>
      <c r="AA32" s="551"/>
      <c r="AB32" s="552" t="s">
        <v>567</v>
      </c>
      <c r="AC32" s="552"/>
      <c r="AD32" s="552"/>
      <c r="AE32" s="368">
        <v>1240</v>
      </c>
      <c r="AF32" s="369"/>
      <c r="AG32" s="369"/>
      <c r="AH32" s="369"/>
      <c r="AI32" s="368">
        <v>48</v>
      </c>
      <c r="AJ32" s="369"/>
      <c r="AK32" s="369"/>
      <c r="AL32" s="369"/>
      <c r="AM32" s="368">
        <v>1846</v>
      </c>
      <c r="AN32" s="369"/>
      <c r="AO32" s="369"/>
      <c r="AP32" s="369"/>
      <c r="AQ32" s="119" t="s">
        <v>647</v>
      </c>
      <c r="AR32" s="120"/>
      <c r="AS32" s="120"/>
      <c r="AT32" s="121"/>
      <c r="AU32" s="369" t="s">
        <v>647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567</v>
      </c>
      <c r="AC33" s="523"/>
      <c r="AD33" s="523"/>
      <c r="AE33" s="368">
        <v>3000</v>
      </c>
      <c r="AF33" s="369"/>
      <c r="AG33" s="369"/>
      <c r="AH33" s="369"/>
      <c r="AI33" s="368">
        <v>100</v>
      </c>
      <c r="AJ33" s="369"/>
      <c r="AK33" s="369"/>
      <c r="AL33" s="369"/>
      <c r="AM33" s="368">
        <v>3000</v>
      </c>
      <c r="AN33" s="369"/>
      <c r="AO33" s="369"/>
      <c r="AP33" s="369"/>
      <c r="AQ33" s="119" t="s">
        <v>647</v>
      </c>
      <c r="AR33" s="120"/>
      <c r="AS33" s="120"/>
      <c r="AT33" s="121"/>
      <c r="AU33" s="369">
        <v>100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41.3</v>
      </c>
      <c r="AF34" s="369"/>
      <c r="AG34" s="369"/>
      <c r="AH34" s="369"/>
      <c r="AI34" s="368">
        <v>48</v>
      </c>
      <c r="AJ34" s="369"/>
      <c r="AK34" s="369"/>
      <c r="AL34" s="369"/>
      <c r="AM34" s="368">
        <v>61.5</v>
      </c>
      <c r="AN34" s="369"/>
      <c r="AO34" s="369"/>
      <c r="AP34" s="369"/>
      <c r="AQ34" s="119" t="s">
        <v>647</v>
      </c>
      <c r="AR34" s="120"/>
      <c r="AS34" s="120"/>
      <c r="AT34" s="121"/>
      <c r="AU34" s="369" t="s">
        <v>647</v>
      </c>
      <c r="AV34" s="369"/>
      <c r="AW34" s="369"/>
      <c r="AX34" s="371"/>
    </row>
    <row r="35" spans="1:50" ht="23.25" customHeight="1" x14ac:dyDescent="0.15">
      <c r="A35" s="907" t="s">
        <v>383</v>
      </c>
      <c r="B35" s="908"/>
      <c r="C35" s="908"/>
      <c r="D35" s="908"/>
      <c r="E35" s="908"/>
      <c r="F35" s="909"/>
      <c r="G35" s="913" t="s">
        <v>587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51" t="s">
        <v>352</v>
      </c>
      <c r="B37" s="652"/>
      <c r="C37" s="652"/>
      <c r="D37" s="652"/>
      <c r="E37" s="652"/>
      <c r="F37" s="653"/>
      <c r="G37" s="566" t="s">
        <v>146</v>
      </c>
      <c r="H37" s="385"/>
      <c r="I37" s="385"/>
      <c r="J37" s="385"/>
      <c r="K37" s="385"/>
      <c r="L37" s="385"/>
      <c r="M37" s="385"/>
      <c r="N37" s="385"/>
      <c r="O37" s="567"/>
      <c r="P37" s="638" t="s">
        <v>59</v>
      </c>
      <c r="Q37" s="385"/>
      <c r="R37" s="385"/>
      <c r="S37" s="385"/>
      <c r="T37" s="385"/>
      <c r="U37" s="385"/>
      <c r="V37" s="385"/>
      <c r="W37" s="385"/>
      <c r="X37" s="567"/>
      <c r="Y37" s="639"/>
      <c r="Z37" s="640"/>
      <c r="AA37" s="641"/>
      <c r="AB37" s="642" t="s">
        <v>11</v>
      </c>
      <c r="AC37" s="643"/>
      <c r="AD37" s="644"/>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647</v>
      </c>
      <c r="AR38" s="140"/>
      <c r="AS38" s="141" t="s">
        <v>236</v>
      </c>
      <c r="AT38" s="176"/>
      <c r="AU38" s="275">
        <v>2</v>
      </c>
      <c r="AV38" s="275"/>
      <c r="AW38" s="383" t="s">
        <v>181</v>
      </c>
      <c r="AX38" s="384"/>
    </row>
    <row r="39" spans="1:50" ht="23.25" customHeight="1" x14ac:dyDescent="0.15">
      <c r="A39" s="516"/>
      <c r="B39" s="514"/>
      <c r="C39" s="514"/>
      <c r="D39" s="514"/>
      <c r="E39" s="514"/>
      <c r="F39" s="515"/>
      <c r="G39" s="541" t="s">
        <v>588</v>
      </c>
      <c r="H39" s="542"/>
      <c r="I39" s="542"/>
      <c r="J39" s="542"/>
      <c r="K39" s="542"/>
      <c r="L39" s="542"/>
      <c r="M39" s="542"/>
      <c r="N39" s="542"/>
      <c r="O39" s="543"/>
      <c r="P39" s="165" t="s">
        <v>588</v>
      </c>
      <c r="Q39" s="165"/>
      <c r="R39" s="165"/>
      <c r="S39" s="165"/>
      <c r="T39" s="165"/>
      <c r="U39" s="165"/>
      <c r="V39" s="165"/>
      <c r="W39" s="165"/>
      <c r="X39" s="236"/>
      <c r="Y39" s="342" t="s">
        <v>12</v>
      </c>
      <c r="Z39" s="550"/>
      <c r="AA39" s="551"/>
      <c r="AB39" s="552" t="s">
        <v>567</v>
      </c>
      <c r="AC39" s="552"/>
      <c r="AD39" s="552"/>
      <c r="AE39" s="368">
        <v>5</v>
      </c>
      <c r="AF39" s="369"/>
      <c r="AG39" s="369"/>
      <c r="AH39" s="369"/>
      <c r="AI39" s="368">
        <v>4</v>
      </c>
      <c r="AJ39" s="369"/>
      <c r="AK39" s="369"/>
      <c r="AL39" s="369"/>
      <c r="AM39" s="368">
        <v>5</v>
      </c>
      <c r="AN39" s="369"/>
      <c r="AO39" s="369"/>
      <c r="AP39" s="369"/>
      <c r="AQ39" s="119" t="s">
        <v>647</v>
      </c>
      <c r="AR39" s="120"/>
      <c r="AS39" s="120"/>
      <c r="AT39" s="121"/>
      <c r="AU39" s="369" t="s">
        <v>647</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567</v>
      </c>
      <c r="AC40" s="523"/>
      <c r="AD40" s="523"/>
      <c r="AE40" s="368">
        <v>5</v>
      </c>
      <c r="AF40" s="369"/>
      <c r="AG40" s="369"/>
      <c r="AH40" s="369"/>
      <c r="AI40" s="368">
        <v>4</v>
      </c>
      <c r="AJ40" s="369"/>
      <c r="AK40" s="369"/>
      <c r="AL40" s="369"/>
      <c r="AM40" s="368">
        <v>5</v>
      </c>
      <c r="AN40" s="369"/>
      <c r="AO40" s="369"/>
      <c r="AP40" s="369"/>
      <c r="AQ40" s="119" t="s">
        <v>648</v>
      </c>
      <c r="AR40" s="120"/>
      <c r="AS40" s="120"/>
      <c r="AT40" s="121"/>
      <c r="AU40" s="369">
        <v>5</v>
      </c>
      <c r="AV40" s="369"/>
      <c r="AW40" s="369"/>
      <c r="AX40" s="371"/>
    </row>
    <row r="41" spans="1:50" ht="23.25" customHeight="1" x14ac:dyDescent="0.15">
      <c r="A41" s="654"/>
      <c r="B41" s="655"/>
      <c r="C41" s="655"/>
      <c r="D41" s="655"/>
      <c r="E41" s="655"/>
      <c r="F41" s="656"/>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100</v>
      </c>
      <c r="AF41" s="369"/>
      <c r="AG41" s="369"/>
      <c r="AH41" s="369"/>
      <c r="AI41" s="368">
        <v>100</v>
      </c>
      <c r="AJ41" s="369"/>
      <c r="AK41" s="369"/>
      <c r="AL41" s="369"/>
      <c r="AM41" s="368">
        <v>100</v>
      </c>
      <c r="AN41" s="369"/>
      <c r="AO41" s="369"/>
      <c r="AP41" s="369"/>
      <c r="AQ41" s="119" t="s">
        <v>649</v>
      </c>
      <c r="AR41" s="120"/>
      <c r="AS41" s="120"/>
      <c r="AT41" s="121"/>
      <c r="AU41" s="369" t="s">
        <v>650</v>
      </c>
      <c r="AV41" s="369"/>
      <c r="AW41" s="369"/>
      <c r="AX41" s="371"/>
    </row>
    <row r="42" spans="1:50" ht="23.25" customHeight="1" x14ac:dyDescent="0.15">
      <c r="A42" s="907" t="s">
        <v>383</v>
      </c>
      <c r="B42" s="908"/>
      <c r="C42" s="908"/>
      <c r="D42" s="908"/>
      <c r="E42" s="908"/>
      <c r="F42" s="909"/>
      <c r="G42" s="913" t="s">
        <v>587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352</v>
      </c>
      <c r="B44" s="652"/>
      <c r="C44" s="652"/>
      <c r="D44" s="652"/>
      <c r="E44" s="652"/>
      <c r="F44" s="653"/>
      <c r="G44" s="566" t="s">
        <v>146</v>
      </c>
      <c r="H44" s="385"/>
      <c r="I44" s="385"/>
      <c r="J44" s="385"/>
      <c r="K44" s="385"/>
      <c r="L44" s="385"/>
      <c r="M44" s="385"/>
      <c r="N44" s="385"/>
      <c r="O44" s="567"/>
      <c r="P44" s="638" t="s">
        <v>59</v>
      </c>
      <c r="Q44" s="385"/>
      <c r="R44" s="385"/>
      <c r="S44" s="385"/>
      <c r="T44" s="385"/>
      <c r="U44" s="385"/>
      <c r="V44" s="385"/>
      <c r="W44" s="385"/>
      <c r="X44" s="567"/>
      <c r="Y44" s="639"/>
      <c r="Z44" s="640"/>
      <c r="AA44" s="641"/>
      <c r="AB44" s="642" t="s">
        <v>11</v>
      </c>
      <c r="AC44" s="643"/>
      <c r="AD44" s="644"/>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4"/>
      <c r="B48" s="655"/>
      <c r="C48" s="655"/>
      <c r="D48" s="655"/>
      <c r="E48" s="655"/>
      <c r="F48" s="656"/>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7" t="s">
        <v>383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3" t="s">
        <v>352</v>
      </c>
      <c r="B51" s="514"/>
      <c r="C51" s="514"/>
      <c r="D51" s="514"/>
      <c r="E51" s="514"/>
      <c r="F51" s="515"/>
      <c r="G51" s="566" t="s">
        <v>146</v>
      </c>
      <c r="H51" s="385"/>
      <c r="I51" s="385"/>
      <c r="J51" s="385"/>
      <c r="K51" s="385"/>
      <c r="L51" s="385"/>
      <c r="M51" s="385"/>
      <c r="N51" s="385"/>
      <c r="O51" s="567"/>
      <c r="P51" s="638" t="s">
        <v>59</v>
      </c>
      <c r="Q51" s="385"/>
      <c r="R51" s="385"/>
      <c r="S51" s="385"/>
      <c r="T51" s="385"/>
      <c r="U51" s="385"/>
      <c r="V51" s="385"/>
      <c r="W51" s="385"/>
      <c r="X51" s="567"/>
      <c r="Y51" s="639"/>
      <c r="Z51" s="640"/>
      <c r="AA51" s="641"/>
      <c r="AB51" s="642" t="s">
        <v>11</v>
      </c>
      <c r="AC51" s="643"/>
      <c r="AD51" s="644"/>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4"/>
      <c r="B55" s="655"/>
      <c r="C55" s="655"/>
      <c r="D55" s="655"/>
      <c r="E55" s="655"/>
      <c r="F55" s="656"/>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7" t="s">
        <v>383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3" t="s">
        <v>352</v>
      </c>
      <c r="B58" s="514"/>
      <c r="C58" s="514"/>
      <c r="D58" s="514"/>
      <c r="E58" s="514"/>
      <c r="F58" s="515"/>
      <c r="G58" s="566" t="s">
        <v>146</v>
      </c>
      <c r="H58" s="385"/>
      <c r="I58" s="385"/>
      <c r="J58" s="385"/>
      <c r="K58" s="385"/>
      <c r="L58" s="385"/>
      <c r="M58" s="385"/>
      <c r="N58" s="385"/>
      <c r="O58" s="567"/>
      <c r="P58" s="638" t="s">
        <v>59</v>
      </c>
      <c r="Q58" s="385"/>
      <c r="R58" s="385"/>
      <c r="S58" s="385"/>
      <c r="T58" s="385"/>
      <c r="U58" s="385"/>
      <c r="V58" s="385"/>
      <c r="W58" s="385"/>
      <c r="X58" s="567"/>
      <c r="Y58" s="639"/>
      <c r="Z58" s="640"/>
      <c r="AA58" s="641"/>
      <c r="AB58" s="642" t="s">
        <v>11</v>
      </c>
      <c r="AC58" s="643"/>
      <c r="AD58" s="644"/>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7" t="s">
        <v>383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353</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348</v>
      </c>
      <c r="X65" s="880"/>
      <c r="Y65" s="883"/>
      <c r="Z65" s="883"/>
      <c r="AA65" s="884"/>
      <c r="AB65" s="877" t="s">
        <v>11</v>
      </c>
      <c r="AC65" s="873"/>
      <c r="AD65" s="874"/>
      <c r="AE65" s="372" t="s">
        <v>395</v>
      </c>
      <c r="AF65" s="373"/>
      <c r="AG65" s="373"/>
      <c r="AH65" s="374"/>
      <c r="AI65" s="372" t="s">
        <v>393</v>
      </c>
      <c r="AJ65" s="373"/>
      <c r="AK65" s="373"/>
      <c r="AL65" s="374"/>
      <c r="AM65" s="379" t="s">
        <v>422</v>
      </c>
      <c r="AN65" s="379"/>
      <c r="AO65" s="379"/>
      <c r="AP65" s="379"/>
      <c r="AQ65" s="877" t="s">
        <v>235</v>
      </c>
      <c r="AR65" s="873"/>
      <c r="AS65" s="873"/>
      <c r="AT65" s="874"/>
      <c r="AU65" s="986" t="s">
        <v>134</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80"/>
      <c r="AQ66" s="274"/>
      <c r="AR66" s="275"/>
      <c r="AS66" s="875" t="s">
        <v>236</v>
      </c>
      <c r="AT66" s="876"/>
      <c r="AU66" s="275"/>
      <c r="AV66" s="275"/>
      <c r="AW66" s="875" t="s">
        <v>351</v>
      </c>
      <c r="AX66" s="988"/>
    </row>
    <row r="67" spans="1:50" ht="23.25" hidden="1" customHeight="1" x14ac:dyDescent="0.15">
      <c r="A67" s="861"/>
      <c r="B67" s="862"/>
      <c r="C67" s="862"/>
      <c r="D67" s="862"/>
      <c r="E67" s="862"/>
      <c r="F67" s="863"/>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373</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373</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374</v>
      </c>
      <c r="AC69" s="985"/>
      <c r="AD69" s="985"/>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x14ac:dyDescent="0.15">
      <c r="A70" s="861" t="s">
        <v>358</v>
      </c>
      <c r="B70" s="862"/>
      <c r="C70" s="862"/>
      <c r="D70" s="862"/>
      <c r="E70" s="862"/>
      <c r="F70" s="863"/>
      <c r="G70" s="949" t="s">
        <v>238</v>
      </c>
      <c r="H70" s="950"/>
      <c r="I70" s="950"/>
      <c r="J70" s="950"/>
      <c r="K70" s="950"/>
      <c r="L70" s="950"/>
      <c r="M70" s="950"/>
      <c r="N70" s="950"/>
      <c r="O70" s="950"/>
      <c r="P70" s="950"/>
      <c r="Q70" s="950"/>
      <c r="R70" s="950"/>
      <c r="S70" s="950"/>
      <c r="T70" s="950"/>
      <c r="U70" s="950"/>
      <c r="V70" s="950"/>
      <c r="W70" s="953" t="s">
        <v>372</v>
      </c>
      <c r="X70" s="954"/>
      <c r="Y70" s="959" t="s">
        <v>12</v>
      </c>
      <c r="Z70" s="959"/>
      <c r="AA70" s="960"/>
      <c r="AB70" s="961" t="s">
        <v>373</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373</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374</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353</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0"/>
      <c r="B75" s="851"/>
      <c r="C75" s="851"/>
      <c r="D75" s="851"/>
      <c r="E75" s="851"/>
      <c r="F75" s="852"/>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1" t="s">
        <v>386</v>
      </c>
      <c r="B78" s="922"/>
      <c r="C78" s="922"/>
      <c r="D78" s="922"/>
      <c r="E78" s="919" t="s">
        <v>331</v>
      </c>
      <c r="F78" s="920"/>
      <c r="G78" s="56" t="s">
        <v>238</v>
      </c>
      <c r="H78" s="802"/>
      <c r="I78" s="248"/>
      <c r="J78" s="248"/>
      <c r="K78" s="248"/>
      <c r="L78" s="248"/>
      <c r="M78" s="248"/>
      <c r="N78" s="248"/>
      <c r="O78" s="803"/>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347</v>
      </c>
      <c r="AP79" s="153"/>
      <c r="AQ79" s="153"/>
      <c r="AR79" s="80" t="s">
        <v>345</v>
      </c>
      <c r="AS79" s="152"/>
      <c r="AT79" s="153"/>
      <c r="AU79" s="153"/>
      <c r="AV79" s="153"/>
      <c r="AW79" s="153"/>
      <c r="AX79" s="154"/>
    </row>
    <row r="80" spans="1:50" ht="18.75" hidden="1" customHeight="1" x14ac:dyDescent="0.15">
      <c r="A80" s="520" t="s">
        <v>147</v>
      </c>
      <c r="B80" s="856" t="s">
        <v>344</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1"/>
      <c r="B81" s="859"/>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9"/>
      <c r="R87" s="809"/>
      <c r="S87" s="809"/>
      <c r="T87" s="809"/>
      <c r="U87" s="809"/>
      <c r="V87" s="809"/>
      <c r="W87" s="809"/>
      <c r="X87" s="810"/>
      <c r="Y87" s="765" t="s">
        <v>62</v>
      </c>
      <c r="Z87" s="766"/>
      <c r="AA87" s="767"/>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11"/>
      <c r="Q88" s="811"/>
      <c r="R88" s="811"/>
      <c r="S88" s="811"/>
      <c r="T88" s="811"/>
      <c r="U88" s="811"/>
      <c r="V88" s="811"/>
      <c r="W88" s="811"/>
      <c r="X88" s="812"/>
      <c r="Y88" s="739" t="s">
        <v>54</v>
      </c>
      <c r="Z88" s="740"/>
      <c r="AA88" s="741"/>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3"/>
      <c r="Y89" s="739" t="s">
        <v>13</v>
      </c>
      <c r="Z89" s="740"/>
      <c r="AA89" s="741"/>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9"/>
      <c r="R92" s="809"/>
      <c r="S92" s="809"/>
      <c r="T92" s="809"/>
      <c r="U92" s="809"/>
      <c r="V92" s="809"/>
      <c r="W92" s="809"/>
      <c r="X92" s="810"/>
      <c r="Y92" s="765" t="s">
        <v>62</v>
      </c>
      <c r="Z92" s="766"/>
      <c r="AA92" s="767"/>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11"/>
      <c r="Q93" s="811"/>
      <c r="R93" s="811"/>
      <c r="S93" s="811"/>
      <c r="T93" s="811"/>
      <c r="U93" s="811"/>
      <c r="V93" s="811"/>
      <c r="W93" s="811"/>
      <c r="X93" s="812"/>
      <c r="Y93" s="739" t="s">
        <v>54</v>
      </c>
      <c r="Z93" s="740"/>
      <c r="AA93" s="741"/>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3"/>
      <c r="Y94" s="739" t="s">
        <v>13</v>
      </c>
      <c r="Z94" s="740"/>
      <c r="AA94" s="741"/>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9"/>
      <c r="R97" s="809"/>
      <c r="S97" s="809"/>
      <c r="T97" s="809"/>
      <c r="U97" s="809"/>
      <c r="V97" s="809"/>
      <c r="W97" s="809"/>
      <c r="X97" s="810"/>
      <c r="Y97" s="765" t="s">
        <v>62</v>
      </c>
      <c r="Z97" s="766"/>
      <c r="AA97" s="76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395</v>
      </c>
      <c r="AF100" s="834"/>
      <c r="AG100" s="834"/>
      <c r="AH100" s="835"/>
      <c r="AI100" s="833" t="s">
        <v>415</v>
      </c>
      <c r="AJ100" s="834"/>
      <c r="AK100" s="834"/>
      <c r="AL100" s="835"/>
      <c r="AM100" s="833" t="s">
        <v>422</v>
      </c>
      <c r="AN100" s="834"/>
      <c r="AO100" s="834"/>
      <c r="AP100" s="835"/>
      <c r="AQ100" s="938" t="s">
        <v>435</v>
      </c>
      <c r="AR100" s="939"/>
      <c r="AS100" s="939"/>
      <c r="AT100" s="940"/>
      <c r="AU100" s="938" t="s">
        <v>436</v>
      </c>
      <c r="AV100" s="939"/>
      <c r="AW100" s="939"/>
      <c r="AX100" s="941"/>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2" t="s">
        <v>590</v>
      </c>
      <c r="AC101" s="552"/>
      <c r="AD101" s="552"/>
      <c r="AE101" s="368">
        <v>1</v>
      </c>
      <c r="AF101" s="369"/>
      <c r="AG101" s="369"/>
      <c r="AH101" s="370"/>
      <c r="AI101" s="368">
        <v>1</v>
      </c>
      <c r="AJ101" s="369"/>
      <c r="AK101" s="369"/>
      <c r="AL101" s="370"/>
      <c r="AM101" s="368">
        <v>1</v>
      </c>
      <c r="AN101" s="369"/>
      <c r="AO101" s="369"/>
      <c r="AP101" s="370"/>
      <c r="AQ101" s="368" t="s">
        <v>647</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590</v>
      </c>
      <c r="AC102" s="552"/>
      <c r="AD102" s="552"/>
      <c r="AE102" s="362">
        <v>1</v>
      </c>
      <c r="AF102" s="362"/>
      <c r="AG102" s="362"/>
      <c r="AH102" s="362"/>
      <c r="AI102" s="362" t="s">
        <v>564</v>
      </c>
      <c r="AJ102" s="362"/>
      <c r="AK102" s="362"/>
      <c r="AL102" s="362"/>
      <c r="AM102" s="362">
        <v>1</v>
      </c>
      <c r="AN102" s="362"/>
      <c r="AO102" s="362"/>
      <c r="AP102" s="362"/>
      <c r="AQ102" s="824">
        <v>1</v>
      </c>
      <c r="AR102" s="825"/>
      <c r="AS102" s="825"/>
      <c r="AT102" s="826"/>
      <c r="AU102" s="824"/>
      <c r="AV102" s="825"/>
      <c r="AW102" s="825"/>
      <c r="AX102" s="826"/>
    </row>
    <row r="103" spans="1:60" ht="31.5" customHeight="1" x14ac:dyDescent="0.15">
      <c r="A103" s="489" t="s">
        <v>354</v>
      </c>
      <c r="B103" s="490"/>
      <c r="C103" s="490"/>
      <c r="D103" s="490"/>
      <c r="E103" s="490"/>
      <c r="F103" s="491"/>
      <c r="G103" s="740" t="s">
        <v>60</v>
      </c>
      <c r="H103" s="740"/>
      <c r="I103" s="740"/>
      <c r="J103" s="740"/>
      <c r="K103" s="740"/>
      <c r="L103" s="740"/>
      <c r="M103" s="740"/>
      <c r="N103" s="740"/>
      <c r="O103" s="740"/>
      <c r="P103" s="740"/>
      <c r="Q103" s="740"/>
      <c r="R103" s="740"/>
      <c r="S103" s="740"/>
      <c r="T103" s="740"/>
      <c r="U103" s="740"/>
      <c r="V103" s="740"/>
      <c r="W103" s="740"/>
      <c r="X103" s="741"/>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customHeight="1" x14ac:dyDescent="0.15">
      <c r="A104" s="492"/>
      <c r="B104" s="493"/>
      <c r="C104" s="493"/>
      <c r="D104" s="493"/>
      <c r="E104" s="493"/>
      <c r="F104" s="494"/>
      <c r="G104" s="165" t="s">
        <v>588</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567</v>
      </c>
      <c r="AC104" s="473"/>
      <c r="AD104" s="474"/>
      <c r="AE104" s="368">
        <v>5</v>
      </c>
      <c r="AF104" s="369"/>
      <c r="AG104" s="369"/>
      <c r="AH104" s="370"/>
      <c r="AI104" s="368">
        <v>4</v>
      </c>
      <c r="AJ104" s="369"/>
      <c r="AK104" s="369"/>
      <c r="AL104" s="370"/>
      <c r="AM104" s="368">
        <v>5</v>
      </c>
      <c r="AN104" s="369"/>
      <c r="AO104" s="369"/>
      <c r="AP104" s="370"/>
      <c r="AQ104" s="368" t="s">
        <v>651</v>
      </c>
      <c r="AR104" s="369"/>
      <c r="AS104" s="369"/>
      <c r="AT104" s="370"/>
      <c r="AU104" s="368"/>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567</v>
      </c>
      <c r="AC105" s="411"/>
      <c r="AD105" s="412"/>
      <c r="AE105" s="362">
        <v>5</v>
      </c>
      <c r="AF105" s="362"/>
      <c r="AG105" s="362"/>
      <c r="AH105" s="362"/>
      <c r="AI105" s="362">
        <v>4</v>
      </c>
      <c r="AJ105" s="362"/>
      <c r="AK105" s="362"/>
      <c r="AL105" s="362"/>
      <c r="AM105" s="362">
        <v>5</v>
      </c>
      <c r="AN105" s="362"/>
      <c r="AO105" s="362"/>
      <c r="AP105" s="362"/>
      <c r="AQ105" s="368">
        <v>5</v>
      </c>
      <c r="AR105" s="369"/>
      <c r="AS105" s="369"/>
      <c r="AT105" s="370"/>
      <c r="AU105" s="824"/>
      <c r="AV105" s="825"/>
      <c r="AW105" s="825"/>
      <c r="AX105" s="826"/>
    </row>
    <row r="106" spans="1:60" ht="31.5" hidden="1" customHeight="1" x14ac:dyDescent="0.15">
      <c r="A106" s="489" t="s">
        <v>354</v>
      </c>
      <c r="B106" s="490"/>
      <c r="C106" s="490"/>
      <c r="D106" s="490"/>
      <c r="E106" s="490"/>
      <c r="F106" s="491"/>
      <c r="G106" s="740" t="s">
        <v>60</v>
      </c>
      <c r="H106" s="740"/>
      <c r="I106" s="740"/>
      <c r="J106" s="740"/>
      <c r="K106" s="740"/>
      <c r="L106" s="740"/>
      <c r="M106" s="740"/>
      <c r="N106" s="740"/>
      <c r="O106" s="740"/>
      <c r="P106" s="740"/>
      <c r="Q106" s="740"/>
      <c r="R106" s="740"/>
      <c r="S106" s="740"/>
      <c r="T106" s="740"/>
      <c r="U106" s="740"/>
      <c r="V106" s="740"/>
      <c r="W106" s="740"/>
      <c r="X106" s="741"/>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15">
      <c r="A109" s="489" t="s">
        <v>354</v>
      </c>
      <c r="B109" s="490"/>
      <c r="C109" s="490"/>
      <c r="D109" s="490"/>
      <c r="E109" s="490"/>
      <c r="F109" s="491"/>
      <c r="G109" s="740" t="s">
        <v>60</v>
      </c>
      <c r="H109" s="740"/>
      <c r="I109" s="740"/>
      <c r="J109" s="740"/>
      <c r="K109" s="740"/>
      <c r="L109" s="740"/>
      <c r="M109" s="740"/>
      <c r="N109" s="740"/>
      <c r="O109" s="740"/>
      <c r="P109" s="740"/>
      <c r="Q109" s="740"/>
      <c r="R109" s="740"/>
      <c r="S109" s="740"/>
      <c r="T109" s="740"/>
      <c r="U109" s="740"/>
      <c r="V109" s="740"/>
      <c r="W109" s="740"/>
      <c r="X109" s="741"/>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15">
      <c r="A112" s="489" t="s">
        <v>354</v>
      </c>
      <c r="B112" s="490"/>
      <c r="C112" s="490"/>
      <c r="D112" s="490"/>
      <c r="E112" s="490"/>
      <c r="F112" s="491"/>
      <c r="G112" s="740" t="s">
        <v>60</v>
      </c>
      <c r="H112" s="740"/>
      <c r="I112" s="740"/>
      <c r="J112" s="740"/>
      <c r="K112" s="740"/>
      <c r="L112" s="740"/>
      <c r="M112" s="740"/>
      <c r="N112" s="740"/>
      <c r="O112" s="740"/>
      <c r="P112" s="740"/>
      <c r="Q112" s="740"/>
      <c r="R112" s="740"/>
      <c r="S112" s="740"/>
      <c r="T112" s="740"/>
      <c r="U112" s="740"/>
      <c r="V112" s="740"/>
      <c r="W112" s="740"/>
      <c r="X112" s="741"/>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v>806</v>
      </c>
      <c r="AF116" s="362"/>
      <c r="AG116" s="362"/>
      <c r="AH116" s="362"/>
      <c r="AI116" s="362">
        <v>20833</v>
      </c>
      <c r="AJ116" s="362"/>
      <c r="AK116" s="362"/>
      <c r="AL116" s="362"/>
      <c r="AM116" s="362">
        <v>542</v>
      </c>
      <c r="AN116" s="362"/>
      <c r="AO116" s="362"/>
      <c r="AP116" s="362"/>
      <c r="AQ116" s="368">
        <v>10000</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10" t="s">
        <v>595</v>
      </c>
      <c r="AF117" s="310"/>
      <c r="AG117" s="310"/>
      <c r="AH117" s="310"/>
      <c r="AI117" s="310" t="s">
        <v>596</v>
      </c>
      <c r="AJ117" s="310"/>
      <c r="AK117" s="310"/>
      <c r="AL117" s="310"/>
      <c r="AM117" s="310" t="s">
        <v>652</v>
      </c>
      <c r="AN117" s="310"/>
      <c r="AO117" s="310"/>
      <c r="AP117" s="310"/>
      <c r="AQ117" s="310" t="s">
        <v>653</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customHeight="1" x14ac:dyDescent="0.15">
      <c r="A119" s="296"/>
      <c r="B119" s="297"/>
      <c r="C119" s="297"/>
      <c r="D119" s="297"/>
      <c r="E119" s="297"/>
      <c r="F119" s="298"/>
      <c r="G119" s="355" t="s">
        <v>592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594</v>
      </c>
      <c r="AC119" s="305"/>
      <c r="AD119" s="306"/>
      <c r="AE119" s="362">
        <v>14</v>
      </c>
      <c r="AF119" s="362"/>
      <c r="AG119" s="362"/>
      <c r="AH119" s="362"/>
      <c r="AI119" s="362">
        <v>13</v>
      </c>
      <c r="AJ119" s="362"/>
      <c r="AK119" s="362"/>
      <c r="AL119" s="362"/>
      <c r="AM119" s="362">
        <v>14</v>
      </c>
      <c r="AN119" s="362"/>
      <c r="AO119" s="362"/>
      <c r="AP119" s="362"/>
      <c r="AQ119" s="362">
        <v>14</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593</v>
      </c>
      <c r="AC120" s="346"/>
      <c r="AD120" s="347"/>
      <c r="AE120" s="310" t="s">
        <v>597</v>
      </c>
      <c r="AF120" s="310"/>
      <c r="AG120" s="310"/>
      <c r="AH120" s="310"/>
      <c r="AI120" s="310" t="s">
        <v>598</v>
      </c>
      <c r="AJ120" s="310"/>
      <c r="AK120" s="310"/>
      <c r="AL120" s="310"/>
      <c r="AM120" s="310" t="s">
        <v>654</v>
      </c>
      <c r="AN120" s="310"/>
      <c r="AO120" s="310"/>
      <c r="AP120" s="310"/>
      <c r="AQ120" s="310" t="s">
        <v>597</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410</v>
      </c>
      <c r="B130" s="1001"/>
      <c r="C130" s="1000" t="s">
        <v>239</v>
      </c>
      <c r="D130" s="1001"/>
      <c r="E130" s="312" t="s">
        <v>268</v>
      </c>
      <c r="F130" s="313"/>
      <c r="G130" s="314" t="s">
        <v>569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0" t="s">
        <v>570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236</v>
      </c>
      <c r="AT133" s="176"/>
      <c r="AU133" s="140" t="s">
        <v>571</v>
      </c>
      <c r="AV133" s="140"/>
      <c r="AW133" s="141" t="s">
        <v>181</v>
      </c>
      <c r="AX133" s="142"/>
    </row>
    <row r="134" spans="1:50" ht="39.75" customHeight="1" x14ac:dyDescent="0.15">
      <c r="A134" s="1004"/>
      <c r="B134" s="256"/>
      <c r="C134" s="255"/>
      <c r="D134" s="256"/>
      <c r="E134" s="255"/>
      <c r="F134" s="318"/>
      <c r="G134" s="235" t="s">
        <v>564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564</v>
      </c>
      <c r="AC134" s="228"/>
      <c r="AD134" s="228"/>
      <c r="AE134" s="270" t="s">
        <v>564</v>
      </c>
      <c r="AF134" s="120"/>
      <c r="AG134" s="120"/>
      <c r="AH134" s="120"/>
      <c r="AI134" s="270" t="s">
        <v>564</v>
      </c>
      <c r="AJ134" s="120"/>
      <c r="AK134" s="120"/>
      <c r="AL134" s="120"/>
      <c r="AM134" s="270" t="s">
        <v>564</v>
      </c>
      <c r="AN134" s="120"/>
      <c r="AO134" s="120"/>
      <c r="AP134" s="120"/>
      <c r="AQ134" s="270" t="s">
        <v>564</v>
      </c>
      <c r="AR134" s="120"/>
      <c r="AS134" s="120"/>
      <c r="AT134" s="120"/>
      <c r="AU134" s="270" t="s">
        <v>564</v>
      </c>
      <c r="AV134" s="120"/>
      <c r="AW134" s="120"/>
      <c r="AX134" s="219"/>
    </row>
    <row r="135" spans="1:50" ht="39.75"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564</v>
      </c>
      <c r="AC135" s="137"/>
      <c r="AD135" s="137"/>
      <c r="AE135" s="270" t="s">
        <v>564</v>
      </c>
      <c r="AF135" s="120"/>
      <c r="AG135" s="120"/>
      <c r="AH135" s="120"/>
      <c r="AI135" s="270" t="s">
        <v>564</v>
      </c>
      <c r="AJ135" s="120"/>
      <c r="AK135" s="120"/>
      <c r="AL135" s="120"/>
      <c r="AM135" s="270" t="s">
        <v>564</v>
      </c>
      <c r="AN135" s="120"/>
      <c r="AO135" s="120"/>
      <c r="AP135" s="120"/>
      <c r="AQ135" s="270" t="s">
        <v>564</v>
      </c>
      <c r="AR135" s="120"/>
      <c r="AS135" s="120"/>
      <c r="AT135" s="120"/>
      <c r="AU135" s="270" t="s">
        <v>564</v>
      </c>
      <c r="AV135" s="120"/>
      <c r="AW135" s="120"/>
      <c r="AX135" s="219"/>
    </row>
    <row r="136" spans="1:50" ht="18.75" hidden="1"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7" customHeight="1" x14ac:dyDescent="0.15">
      <c r="A188" s="1004"/>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x14ac:dyDescent="0.15">
      <c r="A189" s="100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4"/>
      <c r="B430" s="256"/>
      <c r="C430" s="253" t="s">
        <v>425</v>
      </c>
      <c r="D430" s="254"/>
      <c r="E430" s="242" t="s">
        <v>403</v>
      </c>
      <c r="F430" s="452"/>
      <c r="G430" s="244" t="s">
        <v>255</v>
      </c>
      <c r="H430" s="162"/>
      <c r="I430" s="162"/>
      <c r="J430" s="245" t="s">
        <v>564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hidden="1"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564</v>
      </c>
      <c r="AF432" s="140"/>
      <c r="AG432" s="141" t="s">
        <v>236</v>
      </c>
      <c r="AH432" s="176"/>
      <c r="AI432" s="186"/>
      <c r="AJ432" s="186"/>
      <c r="AK432" s="186"/>
      <c r="AL432" s="181"/>
      <c r="AM432" s="186"/>
      <c r="AN432" s="186"/>
      <c r="AO432" s="186"/>
      <c r="AP432" s="181"/>
      <c r="AQ432" s="215" t="s">
        <v>564</v>
      </c>
      <c r="AR432" s="140"/>
      <c r="AS432" s="141" t="s">
        <v>236</v>
      </c>
      <c r="AT432" s="176"/>
      <c r="AU432" s="140" t="s">
        <v>564</v>
      </c>
      <c r="AV432" s="140"/>
      <c r="AW432" s="141" t="s">
        <v>181</v>
      </c>
      <c r="AX432" s="142"/>
    </row>
    <row r="433" spans="1:50" ht="23.25" hidden="1" customHeight="1" x14ac:dyDescent="0.15">
      <c r="A433" s="1004"/>
      <c r="B433" s="256"/>
      <c r="C433" s="255"/>
      <c r="D433" s="256"/>
      <c r="E433" s="170"/>
      <c r="F433" s="171"/>
      <c r="G433" s="235" t="s">
        <v>564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564</v>
      </c>
      <c r="AC433" s="137"/>
      <c r="AD433" s="137"/>
      <c r="AE433" s="119" t="s">
        <v>564</v>
      </c>
      <c r="AF433" s="120"/>
      <c r="AG433" s="120"/>
      <c r="AH433" s="120"/>
      <c r="AI433" s="119" t="s">
        <v>564</v>
      </c>
      <c r="AJ433" s="120"/>
      <c r="AK433" s="120"/>
      <c r="AL433" s="120"/>
      <c r="AM433" s="119" t="s">
        <v>564</v>
      </c>
      <c r="AN433" s="120"/>
      <c r="AO433" s="120"/>
      <c r="AP433" s="121"/>
      <c r="AQ433" s="119" t="s">
        <v>564</v>
      </c>
      <c r="AR433" s="120"/>
      <c r="AS433" s="120"/>
      <c r="AT433" s="121"/>
      <c r="AU433" s="120" t="s">
        <v>564</v>
      </c>
      <c r="AV433" s="120"/>
      <c r="AW433" s="120"/>
      <c r="AX433" s="219"/>
    </row>
    <row r="434" spans="1:50" ht="23.25" hidden="1"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564</v>
      </c>
      <c r="AC434" s="228"/>
      <c r="AD434" s="228"/>
      <c r="AE434" s="119" t="s">
        <v>564</v>
      </c>
      <c r="AF434" s="120"/>
      <c r="AG434" s="120"/>
      <c r="AH434" s="121"/>
      <c r="AI434" s="119" t="s">
        <v>564</v>
      </c>
      <c r="AJ434" s="120"/>
      <c r="AK434" s="120"/>
      <c r="AL434" s="120"/>
      <c r="AM434" s="119" t="s">
        <v>564</v>
      </c>
      <c r="AN434" s="120"/>
      <c r="AO434" s="120"/>
      <c r="AP434" s="121"/>
      <c r="AQ434" s="119" t="s">
        <v>564</v>
      </c>
      <c r="AR434" s="120"/>
      <c r="AS434" s="120"/>
      <c r="AT434" s="121"/>
      <c r="AU434" s="120" t="s">
        <v>564</v>
      </c>
      <c r="AV434" s="120"/>
      <c r="AW434" s="120"/>
      <c r="AX434" s="219"/>
    </row>
    <row r="435" spans="1:50" ht="23.25" hidden="1"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564</v>
      </c>
      <c r="AF435" s="120"/>
      <c r="AG435" s="120"/>
      <c r="AH435" s="121"/>
      <c r="AI435" s="119" t="s">
        <v>564</v>
      </c>
      <c r="AJ435" s="120"/>
      <c r="AK435" s="120"/>
      <c r="AL435" s="120"/>
      <c r="AM435" s="119" t="s">
        <v>564</v>
      </c>
      <c r="AN435" s="120"/>
      <c r="AO435" s="120"/>
      <c r="AP435" s="121"/>
      <c r="AQ435" s="119" t="s">
        <v>564</v>
      </c>
      <c r="AR435" s="120"/>
      <c r="AS435" s="120"/>
      <c r="AT435" s="121"/>
      <c r="AU435" s="120" t="s">
        <v>564</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564</v>
      </c>
      <c r="AF437" s="140"/>
      <c r="AG437" s="141" t="s">
        <v>236</v>
      </c>
      <c r="AH437" s="176"/>
      <c r="AI437" s="186"/>
      <c r="AJ437" s="186"/>
      <c r="AK437" s="186"/>
      <c r="AL437" s="181"/>
      <c r="AM437" s="186"/>
      <c r="AN437" s="186"/>
      <c r="AO437" s="186"/>
      <c r="AP437" s="181"/>
      <c r="AQ437" s="215" t="s">
        <v>564</v>
      </c>
      <c r="AR437" s="140"/>
      <c r="AS437" s="141" t="s">
        <v>236</v>
      </c>
      <c r="AT437" s="176"/>
      <c r="AU437" s="140" t="s">
        <v>564</v>
      </c>
      <c r="AV437" s="140"/>
      <c r="AW437" s="141" t="s">
        <v>181</v>
      </c>
      <c r="AX437" s="142"/>
    </row>
    <row r="438" spans="1:50" ht="23.25" hidden="1" customHeight="1" x14ac:dyDescent="0.15">
      <c r="A438" s="1004"/>
      <c r="B438" s="256"/>
      <c r="C438" s="255"/>
      <c r="D438" s="256"/>
      <c r="E438" s="170"/>
      <c r="F438" s="171"/>
      <c r="G438" s="235" t="s">
        <v>564</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564</v>
      </c>
      <c r="AC438" s="137"/>
      <c r="AD438" s="137"/>
      <c r="AE438" s="119" t="s">
        <v>564</v>
      </c>
      <c r="AF438" s="120"/>
      <c r="AG438" s="120"/>
      <c r="AH438" s="120"/>
      <c r="AI438" s="119" t="s">
        <v>564</v>
      </c>
      <c r="AJ438" s="120"/>
      <c r="AK438" s="120"/>
      <c r="AL438" s="120"/>
      <c r="AM438" s="119" t="s">
        <v>564</v>
      </c>
      <c r="AN438" s="120"/>
      <c r="AO438" s="120"/>
      <c r="AP438" s="121"/>
      <c r="AQ438" s="119" t="s">
        <v>564</v>
      </c>
      <c r="AR438" s="120"/>
      <c r="AS438" s="120"/>
      <c r="AT438" s="121"/>
      <c r="AU438" s="120" t="s">
        <v>564</v>
      </c>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564</v>
      </c>
      <c r="AC439" s="228"/>
      <c r="AD439" s="228"/>
      <c r="AE439" s="119" t="s">
        <v>564</v>
      </c>
      <c r="AF439" s="120"/>
      <c r="AG439" s="120"/>
      <c r="AH439" s="121"/>
      <c r="AI439" s="119" t="s">
        <v>564</v>
      </c>
      <c r="AJ439" s="120"/>
      <c r="AK439" s="120"/>
      <c r="AL439" s="120"/>
      <c r="AM439" s="119" t="s">
        <v>564</v>
      </c>
      <c r="AN439" s="120"/>
      <c r="AO439" s="120"/>
      <c r="AP439" s="121"/>
      <c r="AQ439" s="119" t="s">
        <v>564</v>
      </c>
      <c r="AR439" s="120"/>
      <c r="AS439" s="120"/>
      <c r="AT439" s="121"/>
      <c r="AU439" s="120" t="s">
        <v>564</v>
      </c>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564</v>
      </c>
      <c r="AF440" s="120"/>
      <c r="AG440" s="120"/>
      <c r="AH440" s="121"/>
      <c r="AI440" s="119" t="s">
        <v>564</v>
      </c>
      <c r="AJ440" s="120"/>
      <c r="AK440" s="120"/>
      <c r="AL440" s="120"/>
      <c r="AM440" s="119" t="s">
        <v>564</v>
      </c>
      <c r="AN440" s="120"/>
      <c r="AO440" s="120"/>
      <c r="AP440" s="121"/>
      <c r="AQ440" s="119" t="s">
        <v>564</v>
      </c>
      <c r="AR440" s="120"/>
      <c r="AS440" s="120"/>
      <c r="AT440" s="121"/>
      <c r="AU440" s="120" t="s">
        <v>564</v>
      </c>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t="s">
        <v>564</v>
      </c>
      <c r="AF442" s="140"/>
      <c r="AG442" s="141" t="s">
        <v>236</v>
      </c>
      <c r="AH442" s="176"/>
      <c r="AI442" s="186"/>
      <c r="AJ442" s="186"/>
      <c r="AK442" s="186"/>
      <c r="AL442" s="181"/>
      <c r="AM442" s="186"/>
      <c r="AN442" s="186"/>
      <c r="AO442" s="186"/>
      <c r="AP442" s="181"/>
      <c r="AQ442" s="215" t="s">
        <v>564</v>
      </c>
      <c r="AR442" s="140"/>
      <c r="AS442" s="141" t="s">
        <v>236</v>
      </c>
      <c r="AT442" s="176"/>
      <c r="AU442" s="140" t="s">
        <v>564</v>
      </c>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t="s">
        <v>411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customHeight="1" x14ac:dyDescent="0.15">
      <c r="A538" s="1004"/>
      <c r="B538" s="256"/>
      <c r="C538" s="255"/>
      <c r="D538" s="256"/>
      <c r="E538" s="242" t="s">
        <v>408</v>
      </c>
      <c r="F538" s="243"/>
      <c r="G538" s="244" t="s">
        <v>255</v>
      </c>
      <c r="H538" s="162"/>
      <c r="I538" s="162"/>
      <c r="J538" s="245" t="s">
        <v>564</v>
      </c>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customHeight="1" x14ac:dyDescent="0.15">
      <c r="A541" s="1004"/>
      <c r="B541" s="256"/>
      <c r="C541" s="255"/>
      <c r="D541" s="256"/>
      <c r="E541" s="170"/>
      <c r="F541" s="171"/>
      <c r="G541" s="235" t="s">
        <v>564</v>
      </c>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t="s">
        <v>564</v>
      </c>
      <c r="AC541" s="137"/>
      <c r="AD541" s="137"/>
      <c r="AE541" s="119" t="s">
        <v>564</v>
      </c>
      <c r="AF541" s="120"/>
      <c r="AG541" s="120"/>
      <c r="AH541" s="120"/>
      <c r="AI541" s="119" t="s">
        <v>564</v>
      </c>
      <c r="AJ541" s="120"/>
      <c r="AK541" s="120"/>
      <c r="AL541" s="120"/>
      <c r="AM541" s="119" t="s">
        <v>564</v>
      </c>
      <c r="AN541" s="120"/>
      <c r="AO541" s="120"/>
      <c r="AP541" s="121"/>
      <c r="AQ541" s="119" t="s">
        <v>564</v>
      </c>
      <c r="AR541" s="120"/>
      <c r="AS541" s="120"/>
      <c r="AT541" s="121"/>
      <c r="AU541" s="120" t="s">
        <v>564</v>
      </c>
      <c r="AV541" s="120"/>
      <c r="AW541" s="120"/>
      <c r="AX541" s="219"/>
    </row>
    <row r="542" spans="1:50" ht="23.25"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t="s">
        <v>564</v>
      </c>
      <c r="AC542" s="228"/>
      <c r="AD542" s="228"/>
      <c r="AE542" s="119" t="s">
        <v>564</v>
      </c>
      <c r="AF542" s="120"/>
      <c r="AG542" s="120"/>
      <c r="AH542" s="121"/>
      <c r="AI542" s="119" t="s">
        <v>564</v>
      </c>
      <c r="AJ542" s="120"/>
      <c r="AK542" s="120"/>
      <c r="AL542" s="120"/>
      <c r="AM542" s="119" t="s">
        <v>564</v>
      </c>
      <c r="AN542" s="120"/>
      <c r="AO542" s="120"/>
      <c r="AP542" s="121"/>
      <c r="AQ542" s="119" t="s">
        <v>564</v>
      </c>
      <c r="AR542" s="120"/>
      <c r="AS542" s="120"/>
      <c r="AT542" s="121"/>
      <c r="AU542" s="120" t="s">
        <v>564</v>
      </c>
      <c r="AV542" s="120"/>
      <c r="AW542" s="120"/>
      <c r="AX542" s="219"/>
    </row>
    <row r="543" spans="1:50" ht="23.25"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t="s">
        <v>564</v>
      </c>
      <c r="AF543" s="120"/>
      <c r="AG543" s="120"/>
      <c r="AH543" s="121"/>
      <c r="AI543" s="119" t="s">
        <v>564</v>
      </c>
      <c r="AJ543" s="120"/>
      <c r="AK543" s="120"/>
      <c r="AL543" s="120"/>
      <c r="AM543" s="119" t="s">
        <v>564</v>
      </c>
      <c r="AN543" s="120"/>
      <c r="AO543" s="120"/>
      <c r="AP543" s="121"/>
      <c r="AQ543" s="119" t="s">
        <v>564</v>
      </c>
      <c r="AR543" s="120"/>
      <c r="AS543" s="120"/>
      <c r="AT543" s="121"/>
      <c r="AU543" s="120" t="s">
        <v>564</v>
      </c>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customHeight="1" x14ac:dyDescent="0.15">
      <c r="A566" s="1004"/>
      <c r="B566" s="256"/>
      <c r="C566" s="255"/>
      <c r="D566" s="256"/>
      <c r="E566" s="170"/>
      <c r="F566" s="171"/>
      <c r="G566" s="235" t="s">
        <v>600</v>
      </c>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t="s">
        <v>564</v>
      </c>
      <c r="AC566" s="137"/>
      <c r="AD566" s="137"/>
      <c r="AE566" s="119" t="s">
        <v>564</v>
      </c>
      <c r="AF566" s="120"/>
      <c r="AG566" s="120"/>
      <c r="AH566" s="120"/>
      <c r="AI566" s="119" t="s">
        <v>564</v>
      </c>
      <c r="AJ566" s="120"/>
      <c r="AK566" s="120"/>
      <c r="AL566" s="120"/>
      <c r="AM566" s="119" t="s">
        <v>564</v>
      </c>
      <c r="AN566" s="120"/>
      <c r="AO566" s="120"/>
      <c r="AP566" s="121"/>
      <c r="AQ566" s="119" t="s">
        <v>564</v>
      </c>
      <c r="AR566" s="120"/>
      <c r="AS566" s="120"/>
      <c r="AT566" s="121"/>
      <c r="AU566" s="120" t="s">
        <v>564</v>
      </c>
      <c r="AV566" s="120"/>
      <c r="AW566" s="120"/>
      <c r="AX566" s="219"/>
    </row>
    <row r="567" spans="1:50" ht="23.25"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t="s">
        <v>564</v>
      </c>
      <c r="AC567" s="228"/>
      <c r="AD567" s="228"/>
      <c r="AE567" s="119" t="s">
        <v>564</v>
      </c>
      <c r="AF567" s="120"/>
      <c r="AG567" s="120"/>
      <c r="AH567" s="121"/>
      <c r="AI567" s="119" t="s">
        <v>564</v>
      </c>
      <c r="AJ567" s="120"/>
      <c r="AK567" s="120"/>
      <c r="AL567" s="120"/>
      <c r="AM567" s="119" t="s">
        <v>564</v>
      </c>
      <c r="AN567" s="120"/>
      <c r="AO567" s="120"/>
      <c r="AP567" s="121"/>
      <c r="AQ567" s="119" t="s">
        <v>564</v>
      </c>
      <c r="AR567" s="120"/>
      <c r="AS567" s="120"/>
      <c r="AT567" s="121"/>
      <c r="AU567" s="120" t="s">
        <v>564</v>
      </c>
      <c r="AV567" s="120"/>
      <c r="AW567" s="120"/>
      <c r="AX567" s="219"/>
    </row>
    <row r="568" spans="1:50" ht="23.25"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t="s">
        <v>564</v>
      </c>
      <c r="AF568" s="120"/>
      <c r="AG568" s="120"/>
      <c r="AH568" s="121"/>
      <c r="AI568" s="119" t="s">
        <v>564</v>
      </c>
      <c r="AJ568" s="120"/>
      <c r="AK568" s="120"/>
      <c r="AL568" s="120"/>
      <c r="AM568" s="119" t="s">
        <v>564</v>
      </c>
      <c r="AN568" s="120"/>
      <c r="AO568" s="120"/>
      <c r="AP568" s="121"/>
      <c r="AQ568" s="119" t="s">
        <v>564</v>
      </c>
      <c r="AR568" s="120"/>
      <c r="AS568" s="120"/>
      <c r="AT568" s="121"/>
      <c r="AU568" s="120" t="s">
        <v>564</v>
      </c>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customHeight="1" x14ac:dyDescent="0.15">
      <c r="A589" s="1004"/>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customHeight="1" x14ac:dyDescent="0.15">
      <c r="A590" s="1004"/>
      <c r="B590" s="256"/>
      <c r="C590" s="255"/>
      <c r="D590" s="256"/>
      <c r="E590" s="164" t="s">
        <v>587</v>
      </c>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customHeight="1" thickBot="1" x14ac:dyDescent="0.2">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2.5" customHeight="1" x14ac:dyDescent="0.15">
      <c r="A702" s="530" t="s">
        <v>140</v>
      </c>
      <c r="B702" s="531"/>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563</v>
      </c>
      <c r="AE702" s="906"/>
      <c r="AF702" s="906"/>
      <c r="AG702" s="895" t="s">
        <v>602</v>
      </c>
      <c r="AH702" s="896"/>
      <c r="AI702" s="896"/>
      <c r="AJ702" s="896"/>
      <c r="AK702" s="896"/>
      <c r="AL702" s="896"/>
      <c r="AM702" s="896"/>
      <c r="AN702" s="896"/>
      <c r="AO702" s="896"/>
      <c r="AP702" s="896"/>
      <c r="AQ702" s="896"/>
      <c r="AR702" s="896"/>
      <c r="AS702" s="896"/>
      <c r="AT702" s="896"/>
      <c r="AU702" s="896"/>
      <c r="AV702" s="896"/>
      <c r="AW702" s="896"/>
      <c r="AX702" s="897"/>
    </row>
    <row r="703" spans="1:50" ht="60.75"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563</v>
      </c>
      <c r="AE703" s="159"/>
      <c r="AF703" s="159"/>
      <c r="AG703" s="674" t="s">
        <v>603</v>
      </c>
      <c r="AH703" s="675"/>
      <c r="AI703" s="675"/>
      <c r="AJ703" s="675"/>
      <c r="AK703" s="675"/>
      <c r="AL703" s="675"/>
      <c r="AM703" s="675"/>
      <c r="AN703" s="675"/>
      <c r="AO703" s="675"/>
      <c r="AP703" s="675"/>
      <c r="AQ703" s="675"/>
      <c r="AR703" s="675"/>
      <c r="AS703" s="675"/>
      <c r="AT703" s="675"/>
      <c r="AU703" s="675"/>
      <c r="AV703" s="675"/>
      <c r="AW703" s="675"/>
      <c r="AX703" s="676"/>
    </row>
    <row r="704" spans="1:50" ht="80.25" customHeight="1" x14ac:dyDescent="0.15">
      <c r="A704" s="534"/>
      <c r="B704" s="535"/>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563</v>
      </c>
      <c r="AE704" s="589"/>
      <c r="AF704" s="589"/>
      <c r="AG704" s="432" t="s">
        <v>604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8"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601</v>
      </c>
      <c r="AE705" s="743"/>
      <c r="AF705" s="743"/>
      <c r="AG705" s="164" t="s">
        <v>605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0"/>
      <c r="C706" s="621"/>
      <c r="D706" s="622"/>
      <c r="E706" s="693" t="s">
        <v>384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572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6" t="s">
        <v>573</v>
      </c>
      <c r="AE707" s="587"/>
      <c r="AF707" s="587"/>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5"/>
      <c r="B708" s="66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574</v>
      </c>
      <c r="AE708" s="678"/>
      <c r="AF708" s="678"/>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5"/>
      <c r="B709" s="666"/>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563</v>
      </c>
      <c r="AE709" s="159"/>
      <c r="AF709" s="159"/>
      <c r="AG709" s="674" t="s">
        <v>606</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574</v>
      </c>
      <c r="AE710" s="159"/>
      <c r="AF710" s="159"/>
      <c r="AG710" s="674"/>
      <c r="AH710" s="675"/>
      <c r="AI710" s="675"/>
      <c r="AJ710" s="675"/>
      <c r="AK710" s="675"/>
      <c r="AL710" s="675"/>
      <c r="AM710" s="675"/>
      <c r="AN710" s="675"/>
      <c r="AO710" s="675"/>
      <c r="AP710" s="675"/>
      <c r="AQ710" s="675"/>
      <c r="AR710" s="675"/>
      <c r="AS710" s="675"/>
      <c r="AT710" s="675"/>
      <c r="AU710" s="675"/>
      <c r="AV710" s="675"/>
      <c r="AW710" s="675"/>
      <c r="AX710" s="676"/>
    </row>
    <row r="711" spans="1:50" ht="51.75" customHeight="1" x14ac:dyDescent="0.15">
      <c r="A711" s="665"/>
      <c r="B711" s="666"/>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563</v>
      </c>
      <c r="AE711" s="159"/>
      <c r="AF711" s="159"/>
      <c r="AG711" s="674" t="s">
        <v>607</v>
      </c>
      <c r="AH711" s="675"/>
      <c r="AI711" s="675"/>
      <c r="AJ711" s="675"/>
      <c r="AK711" s="675"/>
      <c r="AL711" s="675"/>
      <c r="AM711" s="675"/>
      <c r="AN711" s="675"/>
      <c r="AO711" s="675"/>
      <c r="AP711" s="675"/>
      <c r="AQ711" s="675"/>
      <c r="AR711" s="675"/>
      <c r="AS711" s="675"/>
      <c r="AT711" s="675"/>
      <c r="AU711" s="675"/>
      <c r="AV711" s="675"/>
      <c r="AW711" s="675"/>
      <c r="AX711" s="676"/>
    </row>
    <row r="712" spans="1:50" ht="56.25" customHeight="1" x14ac:dyDescent="0.15">
      <c r="A712" s="665"/>
      <c r="B712" s="666"/>
      <c r="C712" s="593" t="s">
        <v>349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563</v>
      </c>
      <c r="AE712" s="589"/>
      <c r="AF712" s="589"/>
      <c r="AG712" s="599" t="s">
        <v>608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5"/>
      <c r="B713" s="666"/>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60"/>
      <c r="AG713" s="674"/>
      <c r="AH713" s="675"/>
      <c r="AI713" s="675"/>
      <c r="AJ713" s="675"/>
      <c r="AK713" s="675"/>
      <c r="AL713" s="675"/>
      <c r="AM713" s="675"/>
      <c r="AN713" s="675"/>
      <c r="AO713" s="675"/>
      <c r="AP713" s="675"/>
      <c r="AQ713" s="675"/>
      <c r="AR713" s="675"/>
      <c r="AS713" s="675"/>
      <c r="AT713" s="675"/>
      <c r="AU713" s="675"/>
      <c r="AV713" s="675"/>
      <c r="AW713" s="675"/>
      <c r="AX713" s="676"/>
    </row>
    <row r="714" spans="1:50" ht="58.5" customHeight="1" x14ac:dyDescent="0.15">
      <c r="A714" s="667"/>
      <c r="B714" s="668"/>
      <c r="C714" s="781" t="s">
        <v>327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563</v>
      </c>
      <c r="AE714" s="597"/>
      <c r="AF714" s="598"/>
      <c r="AG714" s="699" t="s">
        <v>609</v>
      </c>
      <c r="AH714" s="700"/>
      <c r="AI714" s="700"/>
      <c r="AJ714" s="700"/>
      <c r="AK714" s="700"/>
      <c r="AL714" s="700"/>
      <c r="AM714" s="700"/>
      <c r="AN714" s="700"/>
      <c r="AO714" s="700"/>
      <c r="AP714" s="700"/>
      <c r="AQ714" s="700"/>
      <c r="AR714" s="700"/>
      <c r="AS714" s="700"/>
      <c r="AT714" s="700"/>
      <c r="AU714" s="700"/>
      <c r="AV714" s="700"/>
      <c r="AW714" s="700"/>
      <c r="AX714" s="701"/>
    </row>
    <row r="715" spans="1:50" ht="32.25" customHeight="1" x14ac:dyDescent="0.15">
      <c r="A715" s="628" t="s">
        <v>40</v>
      </c>
      <c r="B715" s="664"/>
      <c r="C715" s="669" t="s">
        <v>328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563</v>
      </c>
      <c r="AE715" s="678"/>
      <c r="AF715" s="787"/>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563</v>
      </c>
      <c r="AE716" s="769"/>
      <c r="AF716" s="769"/>
      <c r="AG716" s="674" t="s">
        <v>611</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563</v>
      </c>
      <c r="AE717" s="159"/>
      <c r="AF717" s="159"/>
      <c r="AG717" s="674" t="s">
        <v>575</v>
      </c>
      <c r="AH717" s="675"/>
      <c r="AI717" s="675"/>
      <c r="AJ717" s="675"/>
      <c r="AK717" s="675"/>
      <c r="AL717" s="675"/>
      <c r="AM717" s="675"/>
      <c r="AN717" s="675"/>
      <c r="AO717" s="675"/>
      <c r="AP717" s="675"/>
      <c r="AQ717" s="675"/>
      <c r="AR717" s="675"/>
      <c r="AS717" s="675"/>
      <c r="AT717" s="675"/>
      <c r="AU717" s="675"/>
      <c r="AV717" s="675"/>
      <c r="AW717" s="675"/>
      <c r="AX717" s="676"/>
    </row>
    <row r="718" spans="1:50" ht="54.75" customHeight="1" x14ac:dyDescent="0.15">
      <c r="A718" s="667"/>
      <c r="B718" s="668"/>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563</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1"/>
      <c r="AD719" s="677" t="s">
        <v>563</v>
      </c>
      <c r="AE719" s="678"/>
      <c r="AF719" s="678"/>
      <c r="AG719" s="164" t="s">
        <v>613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5" t="s">
        <v>342</v>
      </c>
      <c r="D720" s="943"/>
      <c r="E720" s="943"/>
      <c r="F720" s="946"/>
      <c r="G720" s="942" t="s">
        <v>343</v>
      </c>
      <c r="H720" s="943"/>
      <c r="I720" s="943"/>
      <c r="J720" s="943"/>
      <c r="K720" s="943"/>
      <c r="L720" s="943"/>
      <c r="M720" s="943"/>
      <c r="N720" s="942" t="s">
        <v>346</v>
      </c>
      <c r="O720" s="943"/>
      <c r="P720" s="943"/>
      <c r="Q720" s="943"/>
      <c r="R720" s="943"/>
      <c r="S720" s="943"/>
      <c r="T720" s="943"/>
      <c r="U720" s="943"/>
      <c r="V720" s="943"/>
      <c r="W720" s="943"/>
      <c r="X720" s="943"/>
      <c r="Y720" s="943"/>
      <c r="Z720" s="943"/>
      <c r="AA720" s="943"/>
      <c r="AB720" s="943"/>
      <c r="AC720" s="943"/>
      <c r="AD720" s="943"/>
      <c r="AE720" s="943"/>
      <c r="AF720" s="944"/>
      <c r="AG720" s="432"/>
      <c r="AH720" s="238"/>
      <c r="AI720" s="238"/>
      <c r="AJ720" s="238"/>
      <c r="AK720" s="238"/>
      <c r="AL720" s="238"/>
      <c r="AM720" s="238"/>
      <c r="AN720" s="238"/>
      <c r="AO720" s="238"/>
      <c r="AP720" s="238"/>
      <c r="AQ720" s="238"/>
      <c r="AR720" s="238"/>
      <c r="AS720" s="238"/>
      <c r="AT720" s="238"/>
      <c r="AU720" s="238"/>
      <c r="AV720" s="238"/>
      <c r="AW720" s="238"/>
      <c r="AX720" s="433"/>
    </row>
    <row r="721" spans="1:50" ht="42.75" customHeight="1" x14ac:dyDescent="0.15">
      <c r="A721" s="660"/>
      <c r="B721" s="661"/>
      <c r="C721" s="927" t="s">
        <v>614</v>
      </c>
      <c r="D721" s="928"/>
      <c r="E721" s="928"/>
      <c r="F721" s="929"/>
      <c r="G721" s="947"/>
      <c r="H721" s="948"/>
      <c r="I721" s="82" t="str">
        <f>IF(OR(G721="　", G721=""), "", "-")</f>
        <v/>
      </c>
      <c r="J721" s="926">
        <v>301</v>
      </c>
      <c r="K721" s="926"/>
      <c r="L721" s="82" t="str">
        <f>IF(M721="","","-")</f>
        <v/>
      </c>
      <c r="M721" s="83"/>
      <c r="N721" s="923" t="s">
        <v>615</v>
      </c>
      <c r="O721" s="924"/>
      <c r="P721" s="924"/>
      <c r="Q721" s="924"/>
      <c r="R721" s="924"/>
      <c r="S721" s="924"/>
      <c r="T721" s="924"/>
      <c r="U721" s="924"/>
      <c r="V721" s="924"/>
      <c r="W721" s="924"/>
      <c r="X721" s="924"/>
      <c r="Y721" s="924"/>
      <c r="Z721" s="924"/>
      <c r="AA721" s="924"/>
      <c r="AB721" s="924"/>
      <c r="AC721" s="924"/>
      <c r="AD721" s="924"/>
      <c r="AE721" s="924"/>
      <c r="AF721" s="925"/>
      <c r="AG721" s="432"/>
      <c r="AH721" s="238"/>
      <c r="AI721" s="238"/>
      <c r="AJ721" s="238"/>
      <c r="AK721" s="238"/>
      <c r="AL721" s="238"/>
      <c r="AM721" s="238"/>
      <c r="AN721" s="238"/>
      <c r="AO721" s="238"/>
      <c r="AP721" s="238"/>
      <c r="AQ721" s="238"/>
      <c r="AR721" s="238"/>
      <c r="AS721" s="238"/>
      <c r="AT721" s="238"/>
      <c r="AU721" s="238"/>
      <c r="AV721" s="238"/>
      <c r="AW721" s="238"/>
      <c r="AX721" s="433"/>
    </row>
    <row r="722" spans="1:50" ht="48" customHeight="1" x14ac:dyDescent="0.15">
      <c r="A722" s="660"/>
      <c r="B722" s="661"/>
      <c r="C722" s="927" t="s">
        <v>614</v>
      </c>
      <c r="D722" s="928"/>
      <c r="E722" s="928"/>
      <c r="F722" s="929"/>
      <c r="G722" s="947"/>
      <c r="H722" s="948"/>
      <c r="I722" s="82" t="str">
        <f t="shared" ref="I722:I725" si="4">IF(OR(G722="　", G722=""), "", "-")</f>
        <v/>
      </c>
      <c r="J722" s="926">
        <v>302</v>
      </c>
      <c r="K722" s="926"/>
      <c r="L722" s="82" t="str">
        <f t="shared" ref="L722:L725" si="5">IF(M722="","","-")</f>
        <v/>
      </c>
      <c r="M722" s="83"/>
      <c r="N722" s="923" t="s">
        <v>616</v>
      </c>
      <c r="O722" s="924"/>
      <c r="P722" s="924"/>
      <c r="Q722" s="924"/>
      <c r="R722" s="924"/>
      <c r="S722" s="924"/>
      <c r="T722" s="924"/>
      <c r="U722" s="924"/>
      <c r="V722" s="924"/>
      <c r="W722" s="924"/>
      <c r="X722" s="924"/>
      <c r="Y722" s="924"/>
      <c r="Z722" s="924"/>
      <c r="AA722" s="924"/>
      <c r="AB722" s="924"/>
      <c r="AC722" s="924"/>
      <c r="AD722" s="924"/>
      <c r="AE722" s="924"/>
      <c r="AF722" s="92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60"/>
      <c r="B723" s="661"/>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60"/>
      <c r="B724" s="661"/>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2"/>
      <c r="B725" s="663"/>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47" t="s">
        <v>53</v>
      </c>
      <c r="D726" s="582"/>
      <c r="E726" s="582"/>
      <c r="F726" s="583"/>
      <c r="G726" s="807" t="s">
        <v>617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0"/>
      <c r="B727" s="631"/>
      <c r="C727" s="705" t="s">
        <v>57</v>
      </c>
      <c r="D727" s="706"/>
      <c r="E727" s="706"/>
      <c r="F727" s="707"/>
      <c r="G727" s="805" t="s">
        <v>618</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658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138</v>
      </c>
      <c r="B731" s="626"/>
      <c r="C731" s="626"/>
      <c r="D731" s="626"/>
      <c r="E731" s="627"/>
      <c r="F731" s="690" t="s">
        <v>659</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t="s">
        <v>138</v>
      </c>
      <c r="B733" s="760"/>
      <c r="C733" s="760"/>
      <c r="D733" s="760"/>
      <c r="E733" s="761"/>
      <c r="F733" s="776" t="s">
        <v>661</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406</v>
      </c>
      <c r="B737" s="101"/>
      <c r="C737" s="101"/>
      <c r="D737" s="102"/>
      <c r="E737" s="103" t="s">
        <v>619</v>
      </c>
      <c r="F737" s="103"/>
      <c r="G737" s="103"/>
      <c r="H737" s="103"/>
      <c r="I737" s="103"/>
      <c r="J737" s="103"/>
      <c r="K737" s="103"/>
      <c r="L737" s="103"/>
      <c r="M737" s="103"/>
      <c r="N737" s="109" t="s">
        <v>401</v>
      </c>
      <c r="O737" s="109"/>
      <c r="P737" s="109"/>
      <c r="Q737" s="109"/>
      <c r="R737" s="103" t="s">
        <v>620</v>
      </c>
      <c r="S737" s="103"/>
      <c r="T737" s="103"/>
      <c r="U737" s="103"/>
      <c r="V737" s="103"/>
      <c r="W737" s="103"/>
      <c r="X737" s="103"/>
      <c r="Y737" s="103"/>
      <c r="Z737" s="103"/>
      <c r="AA737" s="109" t="s">
        <v>400</v>
      </c>
      <c r="AB737" s="109"/>
      <c r="AC737" s="109"/>
      <c r="AD737" s="109"/>
      <c r="AE737" s="103" t="s">
        <v>622</v>
      </c>
      <c r="AF737" s="103"/>
      <c r="AG737" s="103"/>
      <c r="AH737" s="103"/>
      <c r="AI737" s="103"/>
      <c r="AJ737" s="103"/>
      <c r="AK737" s="103"/>
      <c r="AL737" s="103"/>
      <c r="AM737" s="103"/>
      <c r="AN737" s="109" t="s">
        <v>399</v>
      </c>
      <c r="AO737" s="109"/>
      <c r="AP737" s="109"/>
      <c r="AQ737" s="109"/>
      <c r="AR737" s="110" t="s">
        <v>624</v>
      </c>
      <c r="AS737" s="111"/>
      <c r="AT737" s="111"/>
      <c r="AU737" s="111"/>
      <c r="AV737" s="111"/>
      <c r="AW737" s="111"/>
      <c r="AX737" s="112"/>
      <c r="AY737" s="88"/>
      <c r="AZ737" s="88"/>
    </row>
    <row r="738" spans="1:52" ht="24.75" customHeight="1" x14ac:dyDescent="0.15">
      <c r="A738" s="100" t="s">
        <v>398</v>
      </c>
      <c r="B738" s="101"/>
      <c r="C738" s="101"/>
      <c r="D738" s="102"/>
      <c r="E738" s="103" t="s">
        <v>576</v>
      </c>
      <c r="F738" s="103"/>
      <c r="G738" s="103"/>
      <c r="H738" s="103"/>
      <c r="I738" s="103"/>
      <c r="J738" s="103"/>
      <c r="K738" s="103"/>
      <c r="L738" s="103"/>
      <c r="M738" s="103"/>
      <c r="N738" s="109" t="s">
        <v>397</v>
      </c>
      <c r="O738" s="109"/>
      <c r="P738" s="109"/>
      <c r="Q738" s="109"/>
      <c r="R738" s="103" t="s">
        <v>621</v>
      </c>
      <c r="S738" s="103"/>
      <c r="T738" s="103"/>
      <c r="U738" s="103"/>
      <c r="V738" s="103"/>
      <c r="W738" s="103"/>
      <c r="X738" s="103"/>
      <c r="Y738" s="103"/>
      <c r="Z738" s="103"/>
      <c r="AA738" s="109" t="s">
        <v>396</v>
      </c>
      <c r="AB738" s="109"/>
      <c r="AC738" s="109"/>
      <c r="AD738" s="109"/>
      <c r="AE738" s="103" t="s">
        <v>623</v>
      </c>
      <c r="AF738" s="103"/>
      <c r="AG738" s="103"/>
      <c r="AH738" s="103"/>
      <c r="AI738" s="103"/>
      <c r="AJ738" s="103"/>
      <c r="AK738" s="103"/>
      <c r="AL738" s="103"/>
      <c r="AM738" s="103"/>
      <c r="AN738" s="109" t="s">
        <v>395</v>
      </c>
      <c r="AO738" s="109"/>
      <c r="AP738" s="109"/>
      <c r="AQ738" s="109"/>
      <c r="AR738" s="110" t="s">
        <v>625</v>
      </c>
      <c r="AS738" s="111"/>
      <c r="AT738" s="111"/>
      <c r="AU738" s="111"/>
      <c r="AV738" s="111"/>
      <c r="AW738" s="111"/>
      <c r="AX738" s="112"/>
    </row>
    <row r="739" spans="1:52" ht="24.75" customHeight="1" x14ac:dyDescent="0.15">
      <c r="A739" s="100" t="s">
        <v>394</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562</v>
      </c>
      <c r="F740" s="125"/>
      <c r="G740" s="125"/>
      <c r="H740" s="92" t="str">
        <f>IF(E740="", "", "(")</f>
        <v>(</v>
      </c>
      <c r="I740" s="125"/>
      <c r="J740" s="125"/>
      <c r="K740" s="92" t="str">
        <f>IF(OR(I740="　", I740=""), "", "-")</f>
        <v/>
      </c>
      <c r="L740" s="126">
        <v>290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389</v>
      </c>
      <c r="B780" s="771"/>
      <c r="C780" s="771"/>
      <c r="D780" s="771"/>
      <c r="E780" s="771"/>
      <c r="F780" s="772"/>
      <c r="G780" s="443" t="s">
        <v>627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3"/>
      <c r="C781" s="773"/>
      <c r="D781" s="773"/>
      <c r="E781" s="773"/>
      <c r="F781" s="774"/>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3"/>
      <c r="C782" s="773"/>
      <c r="D782" s="773"/>
      <c r="E782" s="773"/>
      <c r="F782" s="774"/>
      <c r="G782" s="453" t="s">
        <v>628</v>
      </c>
      <c r="H782" s="454"/>
      <c r="I782" s="454"/>
      <c r="J782" s="454"/>
      <c r="K782" s="455"/>
      <c r="L782" s="456" t="s">
        <v>631</v>
      </c>
      <c r="M782" s="590"/>
      <c r="N782" s="590"/>
      <c r="O782" s="590"/>
      <c r="P782" s="590"/>
      <c r="Q782" s="590"/>
      <c r="R782" s="590"/>
      <c r="S782" s="590"/>
      <c r="T782" s="590"/>
      <c r="U782" s="590"/>
      <c r="V782" s="590"/>
      <c r="W782" s="590"/>
      <c r="X782" s="591"/>
      <c r="Y782" s="459">
        <v>34</v>
      </c>
      <c r="Z782" s="460"/>
      <c r="AA782" s="460"/>
      <c r="AB782" s="558"/>
      <c r="AC782" s="453" t="s">
        <v>641</v>
      </c>
      <c r="AD782" s="454"/>
      <c r="AE782" s="454"/>
      <c r="AF782" s="454"/>
      <c r="AG782" s="455"/>
      <c r="AH782" s="456" t="s">
        <v>643</v>
      </c>
      <c r="AI782" s="457"/>
      <c r="AJ782" s="457"/>
      <c r="AK782" s="457"/>
      <c r="AL782" s="457"/>
      <c r="AM782" s="457"/>
      <c r="AN782" s="457"/>
      <c r="AO782" s="457"/>
      <c r="AP782" s="457"/>
      <c r="AQ782" s="457"/>
      <c r="AR782" s="457"/>
      <c r="AS782" s="457"/>
      <c r="AT782" s="458"/>
      <c r="AU782" s="459">
        <v>13</v>
      </c>
      <c r="AV782" s="460"/>
      <c r="AW782" s="460"/>
      <c r="AX782" s="461"/>
    </row>
    <row r="783" spans="1:50" ht="24.75" customHeight="1" x14ac:dyDescent="0.15">
      <c r="A783" s="557"/>
      <c r="B783" s="773"/>
      <c r="C783" s="773"/>
      <c r="D783" s="773"/>
      <c r="E783" s="773"/>
      <c r="F783" s="774"/>
      <c r="G783" s="352" t="s">
        <v>629</v>
      </c>
      <c r="H783" s="353"/>
      <c r="I783" s="353"/>
      <c r="J783" s="353"/>
      <c r="K783" s="354"/>
      <c r="L783" s="405" t="s">
        <v>632</v>
      </c>
      <c r="M783" s="616"/>
      <c r="N783" s="616"/>
      <c r="O783" s="616"/>
      <c r="P783" s="616"/>
      <c r="Q783" s="616"/>
      <c r="R783" s="616"/>
      <c r="S783" s="616"/>
      <c r="T783" s="616"/>
      <c r="U783" s="616"/>
      <c r="V783" s="616"/>
      <c r="W783" s="616"/>
      <c r="X783" s="617"/>
      <c r="Y783" s="402">
        <v>23</v>
      </c>
      <c r="Z783" s="403"/>
      <c r="AA783" s="403"/>
      <c r="AB783" s="409"/>
      <c r="AC783" s="352" t="s">
        <v>80</v>
      </c>
      <c r="AD783" s="353"/>
      <c r="AE783" s="353"/>
      <c r="AF783" s="353"/>
      <c r="AG783" s="354"/>
      <c r="AH783" s="405" t="s">
        <v>644</v>
      </c>
      <c r="AI783" s="406"/>
      <c r="AJ783" s="406"/>
      <c r="AK783" s="406"/>
      <c r="AL783" s="406"/>
      <c r="AM783" s="406"/>
      <c r="AN783" s="406"/>
      <c r="AO783" s="406"/>
      <c r="AP783" s="406"/>
      <c r="AQ783" s="406"/>
      <c r="AR783" s="406"/>
      <c r="AS783" s="406"/>
      <c r="AT783" s="407"/>
      <c r="AU783" s="402">
        <v>2</v>
      </c>
      <c r="AV783" s="403"/>
      <c r="AW783" s="403"/>
      <c r="AX783" s="404"/>
    </row>
    <row r="784" spans="1:50" ht="24.75" customHeight="1" x14ac:dyDescent="0.15">
      <c r="A784" s="557"/>
      <c r="B784" s="773"/>
      <c r="C784" s="773"/>
      <c r="D784" s="773"/>
      <c r="E784" s="773"/>
      <c r="F784" s="774"/>
      <c r="G784" s="352" t="s">
        <v>630</v>
      </c>
      <c r="H784" s="353"/>
      <c r="I784" s="353"/>
      <c r="J784" s="353"/>
      <c r="K784" s="354"/>
      <c r="L784" s="405" t="s">
        <v>633</v>
      </c>
      <c r="M784" s="616"/>
      <c r="N784" s="616"/>
      <c r="O784" s="616"/>
      <c r="P784" s="616"/>
      <c r="Q784" s="616"/>
      <c r="R784" s="616"/>
      <c r="S784" s="616"/>
      <c r="T784" s="616"/>
      <c r="U784" s="616"/>
      <c r="V784" s="616"/>
      <c r="W784" s="616"/>
      <c r="X784" s="617"/>
      <c r="Y784" s="402">
        <v>15</v>
      </c>
      <c r="Z784" s="403"/>
      <c r="AA784" s="403"/>
      <c r="AB784" s="409"/>
      <c r="AC784" s="352" t="s">
        <v>642</v>
      </c>
      <c r="AD784" s="353"/>
      <c r="AE784" s="353"/>
      <c r="AF784" s="353"/>
      <c r="AG784" s="354"/>
      <c r="AH784" s="405" t="s">
        <v>657</v>
      </c>
      <c r="AI784" s="406"/>
      <c r="AJ784" s="406"/>
      <c r="AK784" s="406"/>
      <c r="AL784" s="406"/>
      <c r="AM784" s="406"/>
      <c r="AN784" s="406"/>
      <c r="AO784" s="406"/>
      <c r="AP784" s="406"/>
      <c r="AQ784" s="406"/>
      <c r="AR784" s="406"/>
      <c r="AS784" s="406"/>
      <c r="AT784" s="407"/>
      <c r="AU784" s="402">
        <v>0.4</v>
      </c>
      <c r="AV784" s="403"/>
      <c r="AW784" s="403"/>
      <c r="AX784" s="404"/>
    </row>
    <row r="785" spans="1:50" ht="24.75" customHeight="1" x14ac:dyDescent="0.15">
      <c r="A785" s="557"/>
      <c r="B785" s="773"/>
      <c r="C785" s="773"/>
      <c r="D785" s="773"/>
      <c r="E785" s="773"/>
      <c r="F785" s="774"/>
      <c r="G785" s="352"/>
      <c r="H785" s="353"/>
      <c r="I785" s="353"/>
      <c r="J785" s="353"/>
      <c r="K785" s="354"/>
      <c r="L785" s="405"/>
      <c r="M785" s="616"/>
      <c r="N785" s="616"/>
      <c r="O785" s="616"/>
      <c r="P785" s="616"/>
      <c r="Q785" s="616"/>
      <c r="R785" s="616"/>
      <c r="S785" s="616"/>
      <c r="T785" s="616"/>
      <c r="U785" s="616"/>
      <c r="V785" s="616"/>
      <c r="W785" s="616"/>
      <c r="X785" s="61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72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15.4</v>
      </c>
      <c r="AV792" s="419"/>
      <c r="AW792" s="419"/>
      <c r="AX792" s="421"/>
    </row>
    <row r="793" spans="1:50" ht="24.75" customHeight="1" x14ac:dyDescent="0.15">
      <c r="A793" s="557"/>
      <c r="B793" s="773"/>
      <c r="C793" s="773"/>
      <c r="D793" s="773"/>
      <c r="E793" s="773"/>
      <c r="F793" s="774"/>
      <c r="G793" s="443" t="s">
        <v>634</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73"/>
      <c r="C794" s="773"/>
      <c r="D794" s="773"/>
      <c r="E794" s="773"/>
      <c r="F794" s="774"/>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73"/>
      <c r="C795" s="773"/>
      <c r="D795" s="773"/>
      <c r="E795" s="773"/>
      <c r="F795" s="774"/>
      <c r="G795" s="453" t="s">
        <v>635</v>
      </c>
      <c r="H795" s="584"/>
      <c r="I795" s="584"/>
      <c r="J795" s="584"/>
      <c r="K795" s="585"/>
      <c r="L795" s="456" t="s">
        <v>636</v>
      </c>
      <c r="M795" s="457"/>
      <c r="N795" s="457"/>
      <c r="O795" s="457"/>
      <c r="P795" s="457"/>
      <c r="Q795" s="457"/>
      <c r="R795" s="457"/>
      <c r="S795" s="457"/>
      <c r="T795" s="457"/>
      <c r="U795" s="457"/>
      <c r="V795" s="457"/>
      <c r="W795" s="457"/>
      <c r="X795" s="458"/>
      <c r="Y795" s="459">
        <v>1</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73"/>
      <c r="C796" s="773"/>
      <c r="D796" s="773"/>
      <c r="E796" s="773"/>
      <c r="F796" s="77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73"/>
      <c r="C806" s="773"/>
      <c r="D806" s="773"/>
      <c r="E806" s="773"/>
      <c r="F806" s="774"/>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3"/>
      <c r="C807" s="773"/>
      <c r="D807" s="773"/>
      <c r="E807" s="773"/>
      <c r="F807" s="774"/>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3"/>
      <c r="C808" s="773"/>
      <c r="D808" s="773"/>
      <c r="E808" s="773"/>
      <c r="F808" s="774"/>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3"/>
      <c r="C809" s="773"/>
      <c r="D809" s="773"/>
      <c r="E809" s="773"/>
      <c r="F809" s="77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73"/>
      <c r="C819" s="773"/>
      <c r="D819" s="773"/>
      <c r="E819" s="773"/>
      <c r="F819" s="774"/>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3"/>
      <c r="C820" s="773"/>
      <c r="D820" s="773"/>
      <c r="E820" s="773"/>
      <c r="F820" s="774"/>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3"/>
      <c r="C821" s="773"/>
      <c r="D821" s="773"/>
      <c r="E821" s="773"/>
      <c r="F821" s="774"/>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5" t="s">
        <v>347</v>
      </c>
      <c r="AM832" s="966"/>
      <c r="AN832" s="966"/>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46.5" customHeight="1" x14ac:dyDescent="0.15">
      <c r="A838" s="408">
        <v>1</v>
      </c>
      <c r="B838" s="408">
        <v>1</v>
      </c>
      <c r="C838" s="428" t="s">
        <v>656</v>
      </c>
      <c r="D838" s="422"/>
      <c r="E838" s="422"/>
      <c r="F838" s="422"/>
      <c r="G838" s="422"/>
      <c r="H838" s="422"/>
      <c r="I838" s="422"/>
      <c r="J838" s="423">
        <v>9010001027685</v>
      </c>
      <c r="K838" s="424"/>
      <c r="L838" s="424"/>
      <c r="M838" s="424"/>
      <c r="N838" s="424"/>
      <c r="O838" s="424"/>
      <c r="P838" s="321" t="s">
        <v>637</v>
      </c>
      <c r="Q838" s="321"/>
      <c r="R838" s="321"/>
      <c r="S838" s="321"/>
      <c r="T838" s="321"/>
      <c r="U838" s="321"/>
      <c r="V838" s="321"/>
      <c r="W838" s="321"/>
      <c r="X838" s="321"/>
      <c r="Y838" s="322">
        <v>72</v>
      </c>
      <c r="Z838" s="323"/>
      <c r="AA838" s="323"/>
      <c r="AB838" s="324"/>
      <c r="AC838" s="332" t="s">
        <v>376</v>
      </c>
      <c r="AD838" s="427"/>
      <c r="AE838" s="427"/>
      <c r="AF838" s="427"/>
      <c r="AG838" s="427"/>
      <c r="AH838" s="425">
        <v>1</v>
      </c>
      <c r="AI838" s="426"/>
      <c r="AJ838" s="426"/>
      <c r="AK838" s="426"/>
      <c r="AL838" s="329">
        <v>92</v>
      </c>
      <c r="AM838" s="330"/>
      <c r="AN838" s="330"/>
      <c r="AO838" s="331"/>
      <c r="AP838" s="325" t="s">
        <v>564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43.5" customHeight="1" x14ac:dyDescent="0.15">
      <c r="A871" s="408">
        <v>1</v>
      </c>
      <c r="B871" s="408">
        <v>1</v>
      </c>
      <c r="C871" s="422" t="s">
        <v>645</v>
      </c>
      <c r="D871" s="422"/>
      <c r="E871" s="422"/>
      <c r="F871" s="422"/>
      <c r="G871" s="422"/>
      <c r="H871" s="422"/>
      <c r="I871" s="422"/>
      <c r="J871" s="423">
        <v>3010401011971</v>
      </c>
      <c r="K871" s="424"/>
      <c r="L871" s="424"/>
      <c r="M871" s="424"/>
      <c r="N871" s="424"/>
      <c r="O871" s="424"/>
      <c r="P871" s="321" t="s">
        <v>646</v>
      </c>
      <c r="Q871" s="321"/>
      <c r="R871" s="321"/>
      <c r="S871" s="321"/>
      <c r="T871" s="321"/>
      <c r="U871" s="321"/>
      <c r="V871" s="321"/>
      <c r="W871" s="321"/>
      <c r="X871" s="321"/>
      <c r="Y871" s="322">
        <v>15.4</v>
      </c>
      <c r="Z871" s="323"/>
      <c r="AA871" s="323"/>
      <c r="AB871" s="324"/>
      <c r="AC871" s="332" t="s">
        <v>375</v>
      </c>
      <c r="AD871" s="427"/>
      <c r="AE871" s="427"/>
      <c r="AF871" s="427"/>
      <c r="AG871" s="427"/>
      <c r="AH871" s="425">
        <v>1</v>
      </c>
      <c r="AI871" s="426"/>
      <c r="AJ871" s="426"/>
      <c r="AK871" s="426"/>
      <c r="AL871" s="329">
        <v>99</v>
      </c>
      <c r="AM871" s="330"/>
      <c r="AN871" s="330"/>
      <c r="AO871" s="331"/>
      <c r="AP871" s="325" t="s">
        <v>564</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42" customHeight="1" x14ac:dyDescent="0.15">
      <c r="A904" s="408">
        <v>1</v>
      </c>
      <c r="B904" s="408">
        <v>1</v>
      </c>
      <c r="C904" s="428" t="s">
        <v>655</v>
      </c>
      <c r="D904" s="422"/>
      <c r="E904" s="422"/>
      <c r="F904" s="422"/>
      <c r="G904" s="422"/>
      <c r="H904" s="422"/>
      <c r="I904" s="422"/>
      <c r="J904" s="423">
        <v>9010001027685</v>
      </c>
      <c r="K904" s="424"/>
      <c r="L904" s="424"/>
      <c r="M904" s="424"/>
      <c r="N904" s="424"/>
      <c r="O904" s="424"/>
      <c r="P904" s="321" t="s">
        <v>638</v>
      </c>
      <c r="Q904" s="321"/>
      <c r="R904" s="321"/>
      <c r="S904" s="321"/>
      <c r="T904" s="321"/>
      <c r="U904" s="321"/>
      <c r="V904" s="321"/>
      <c r="W904" s="321"/>
      <c r="X904" s="321"/>
      <c r="Y904" s="322">
        <v>1</v>
      </c>
      <c r="Z904" s="323"/>
      <c r="AA904" s="323"/>
      <c r="AB904" s="324"/>
      <c r="AC904" s="332" t="s">
        <v>639</v>
      </c>
      <c r="AD904" s="427"/>
      <c r="AE904" s="427"/>
      <c r="AF904" s="427"/>
      <c r="AG904" s="427"/>
      <c r="AH904" s="425">
        <v>1</v>
      </c>
      <c r="AI904" s="426"/>
      <c r="AJ904" s="426"/>
      <c r="AK904" s="426"/>
      <c r="AL904" s="329">
        <v>100</v>
      </c>
      <c r="AM904" s="330"/>
      <c r="AN904" s="330"/>
      <c r="AO904" s="331"/>
      <c r="AP904" s="325" t="s">
        <v>564</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8" t="s">
        <v>332</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7" t="s">
        <v>347</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1"/>
      <c r="E1102" s="281" t="s">
        <v>265</v>
      </c>
      <c r="F1102" s="901"/>
      <c r="G1102" s="901"/>
      <c r="H1102" s="901"/>
      <c r="I1102" s="901"/>
      <c r="J1102" s="281" t="s">
        <v>300</v>
      </c>
      <c r="K1102" s="281"/>
      <c r="L1102" s="281"/>
      <c r="M1102" s="281"/>
      <c r="N1102" s="281"/>
      <c r="O1102" s="281"/>
      <c r="P1102" s="348" t="s">
        <v>27</v>
      </c>
      <c r="Q1102" s="348"/>
      <c r="R1102" s="348"/>
      <c r="S1102" s="348"/>
      <c r="T1102" s="348"/>
      <c r="U1102" s="348"/>
      <c r="V1102" s="348"/>
      <c r="W1102" s="348"/>
      <c r="X1102" s="348"/>
      <c r="Y1102" s="281" t="s">
        <v>302</v>
      </c>
      <c r="Z1102" s="901"/>
      <c r="AA1102" s="901"/>
      <c r="AB1102" s="901"/>
      <c r="AC1102" s="281" t="s">
        <v>248</v>
      </c>
      <c r="AD1102" s="281"/>
      <c r="AE1102" s="281"/>
      <c r="AF1102" s="281"/>
      <c r="AG1102" s="281"/>
      <c r="AH1102" s="348" t="s">
        <v>261</v>
      </c>
      <c r="AI1102" s="349"/>
      <c r="AJ1102" s="349"/>
      <c r="AK1102" s="349"/>
      <c r="AL1102" s="349" t="s">
        <v>21</v>
      </c>
      <c r="AM1102" s="349"/>
      <c r="AN1102" s="349"/>
      <c r="AO1102" s="904"/>
      <c r="AP1102" s="431" t="s">
        <v>333</v>
      </c>
      <c r="AQ1102" s="431"/>
      <c r="AR1102" s="431"/>
      <c r="AS1102" s="431"/>
      <c r="AT1102" s="431"/>
      <c r="AU1102" s="431"/>
      <c r="AV1102" s="431"/>
      <c r="AW1102" s="431"/>
      <c r="AX1102" s="431"/>
    </row>
    <row r="1103" spans="1:50" ht="30" customHeight="1" x14ac:dyDescent="0.15">
      <c r="A1103" s="408">
        <v>1</v>
      </c>
      <c r="B1103" s="408">
        <v>1</v>
      </c>
      <c r="C1103" s="903"/>
      <c r="D1103" s="903"/>
      <c r="E1103" s="265" t="s">
        <v>577</v>
      </c>
      <c r="F1103" s="902"/>
      <c r="G1103" s="902"/>
      <c r="H1103" s="902"/>
      <c r="I1103" s="902"/>
      <c r="J1103" s="423" t="s">
        <v>411</v>
      </c>
      <c r="K1103" s="424"/>
      <c r="L1103" s="424"/>
      <c r="M1103" s="424"/>
      <c r="N1103" s="424"/>
      <c r="O1103" s="424"/>
      <c r="P1103" s="429" t="s">
        <v>411</v>
      </c>
      <c r="Q1103" s="321"/>
      <c r="R1103" s="321"/>
      <c r="S1103" s="321"/>
      <c r="T1103" s="321"/>
      <c r="U1103" s="321"/>
      <c r="V1103" s="321"/>
      <c r="W1103" s="321"/>
      <c r="X1103" s="321"/>
      <c r="Y1103" s="322" t="s">
        <v>578</v>
      </c>
      <c r="Z1103" s="323"/>
      <c r="AA1103" s="323"/>
      <c r="AB1103" s="324"/>
      <c r="AC1103" s="326"/>
      <c r="AD1103" s="326"/>
      <c r="AE1103" s="326"/>
      <c r="AF1103" s="326"/>
      <c r="AG1103" s="326"/>
      <c r="AH1103" s="327" t="s">
        <v>579</v>
      </c>
      <c r="AI1103" s="328"/>
      <c r="AJ1103" s="328"/>
      <c r="AK1103" s="328"/>
      <c r="AL1103" s="329" t="s">
        <v>411</v>
      </c>
      <c r="AM1103" s="330"/>
      <c r="AN1103" s="330"/>
      <c r="AO1103" s="331"/>
      <c r="AP1103" s="325" t="s">
        <v>578</v>
      </c>
      <c r="AQ1103" s="325"/>
      <c r="AR1103" s="325"/>
      <c r="AS1103" s="325"/>
      <c r="AT1103" s="325"/>
      <c r="AU1103" s="325"/>
      <c r="AV1103" s="325"/>
      <c r="AW1103" s="325"/>
      <c r="AX1103" s="325"/>
    </row>
    <row r="1104" spans="1:50" ht="30" hidden="1" customHeight="1" x14ac:dyDescent="0.15">
      <c r="A1104" s="408">
        <v>2</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3"/>
      <c r="D1119" s="903"/>
      <c r="E1119" s="902"/>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3"/>
      <c r="D1120" s="903"/>
      <c r="E1120" s="265"/>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3"/>
      <c r="D1132" s="903"/>
      <c r="E1132" s="902"/>
      <c r="F1132" s="902"/>
      <c r="G1132" s="902"/>
      <c r="H1132" s="902"/>
      <c r="I1132" s="90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3">
    <cfRule type="expression" dxfId="2809" priority="13893">
      <formula>IF(RIGHT(TEXT(Y783,"0.#"),1)=".",FALSE,TRUE)</formula>
    </cfRule>
    <cfRule type="expression" dxfId="2808" priority="13894">
      <formula>IF(RIGHT(TEXT(Y783,"0.#"),1)=".",TRUE,FALSE)</formula>
    </cfRule>
  </conditionalFormatting>
  <conditionalFormatting sqref="Y792">
    <cfRule type="expression" dxfId="2807" priority="13889">
      <formula>IF(RIGHT(TEXT(Y792,"0.#"),1)=".",FALSE,TRUE)</formula>
    </cfRule>
    <cfRule type="expression" dxfId="2806" priority="13890">
      <formula>IF(RIGHT(TEXT(Y792,"0.#"),1)=".",TRUE,FALSE)</formula>
    </cfRule>
  </conditionalFormatting>
  <conditionalFormatting sqref="Y823:Y830 Y821 Y810:Y817 Y808 Y797:Y804 Y795">
    <cfRule type="expression" dxfId="2805" priority="13671">
      <formula>IF(RIGHT(TEXT(Y795,"0.#"),1)=".",FALSE,TRUE)</formula>
    </cfRule>
    <cfRule type="expression" dxfId="2804" priority="13672">
      <formula>IF(RIGHT(TEXT(Y795,"0.#"),1)=".",TRUE,FALSE)</formula>
    </cfRule>
  </conditionalFormatting>
  <conditionalFormatting sqref="P15:AC17 P13:AX13 AK15:AX15 AK16:AQ17">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5:Y791 Y782">
    <cfRule type="expression" dxfId="2797" priority="13695">
      <formula>IF(RIGHT(TEXT(Y782,"0.#"),1)=".",FALSE,TRUE)</formula>
    </cfRule>
    <cfRule type="expression" dxfId="2796" priority="13696">
      <formula>IF(RIGHT(TEXT(Y782,"0.#"),1)=".",TRUE,FALSE)</formula>
    </cfRule>
  </conditionalFormatting>
  <conditionalFormatting sqref="AU783">
    <cfRule type="expression" dxfId="2795" priority="13693">
      <formula>IF(RIGHT(TEXT(AU783,"0.#"),1)=".",FALSE,TRUE)</formula>
    </cfRule>
    <cfRule type="expression" dxfId="2794" priority="13694">
      <formula>IF(RIGHT(TEXT(AU783,"0.#"),1)=".",TRUE,FALSE)</formula>
    </cfRule>
  </conditionalFormatting>
  <conditionalFormatting sqref="AU792">
    <cfRule type="expression" dxfId="2793" priority="13691">
      <formula>IF(RIGHT(TEXT(AU792,"0.#"),1)=".",FALSE,TRUE)</formula>
    </cfRule>
    <cfRule type="expression" dxfId="2792" priority="13692">
      <formula>IF(RIGHT(TEXT(AU792,"0.#"),1)=".",TRUE,FALSE)</formula>
    </cfRule>
  </conditionalFormatting>
  <conditionalFormatting sqref="AU784:AU791 AU782">
    <cfRule type="expression" dxfId="2791" priority="13689">
      <formula>IF(RIGHT(TEXT(AU782,"0.#"),1)=".",FALSE,TRUE)</formula>
    </cfRule>
    <cfRule type="expression" dxfId="2790" priority="13690">
      <formula>IF(RIGHT(TEXT(AU782,"0.#"),1)=".",TRUE,FALSE)</formula>
    </cfRule>
  </conditionalFormatting>
  <conditionalFormatting sqref="Y822 Y809 Y796">
    <cfRule type="expression" dxfId="2789" priority="13675">
      <formula>IF(RIGHT(TEXT(Y796,"0.#"),1)=".",FALSE,TRUE)</formula>
    </cfRule>
    <cfRule type="expression" dxfId="2788" priority="13676">
      <formula>IF(RIGHT(TEXT(Y796,"0.#"),1)=".",TRUE,FALSE)</formula>
    </cfRule>
  </conditionalFormatting>
  <conditionalFormatting sqref="Y831 Y818 Y805">
    <cfRule type="expression" dxfId="2787" priority="13673">
      <formula>IF(RIGHT(TEXT(Y805,"0.#"),1)=".",FALSE,TRUE)</formula>
    </cfRule>
    <cfRule type="expression" dxfId="2786" priority="13674">
      <formula>IF(RIGHT(TEXT(Y805,"0.#"),1)=".",TRUE,FALSE)</formula>
    </cfRule>
  </conditionalFormatting>
  <conditionalFormatting sqref="AU822 AU809 AU796">
    <cfRule type="expression" dxfId="2785" priority="13669">
      <formula>IF(RIGHT(TEXT(AU796,"0.#"),1)=".",FALSE,TRUE)</formula>
    </cfRule>
    <cfRule type="expression" dxfId="2784" priority="13670">
      <formula>IF(RIGHT(TEXT(AU796,"0.#"),1)=".",TRUE,FALSE)</formula>
    </cfRule>
  </conditionalFormatting>
  <conditionalFormatting sqref="AU831 AU818 AU805">
    <cfRule type="expression" dxfId="2783" priority="13667">
      <formula>IF(RIGHT(TEXT(AU805,"0.#"),1)=".",FALSE,TRUE)</formula>
    </cfRule>
    <cfRule type="expression" dxfId="2782" priority="13668">
      <formula>IF(RIGHT(TEXT(AU805,"0.#"),1)=".",TRUE,FALSE)</formula>
    </cfRule>
  </conditionalFormatting>
  <conditionalFormatting sqref="AU823:AU830 AU821 AU810:AU817 AU808 AU797:AU804 AU795">
    <cfRule type="expression" dxfId="2781" priority="13665">
      <formula>IF(RIGHT(TEXT(AU795,"0.#"),1)=".",FALSE,TRUE)</formula>
    </cfRule>
    <cfRule type="expression" dxfId="2780" priority="13666">
      <formula>IF(RIGHT(TEXT(AU795,"0.#"),1)=".",TRUE,FALSE)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0:AO867">
    <cfRule type="expression" dxfId="2515" priority="6643">
      <formula>IF(AND(AL840&gt;=0, RIGHT(TEXT(AL840,"0.#"),1)&lt;&gt;"."),TRUE,FALSE)</formula>
    </cfRule>
    <cfRule type="expression" dxfId="2514" priority="6644">
      <formula>IF(AND(AL840&gt;=0, RIGHT(TEXT(AL840,"0.#"),1)="."),TRUE,FALSE)</formula>
    </cfRule>
    <cfRule type="expression" dxfId="2513" priority="6645">
      <formula>IF(AND(AL840&lt;0, RIGHT(TEXT(AL840,"0.#"),1)&lt;&gt;"."),TRUE,FALSE)</formula>
    </cfRule>
    <cfRule type="expression" dxfId="2512" priority="6646">
      <formula>IF(AND(AL840&lt;0, RIGHT(TEXT(AL840,"0.#"),1)="."),TRUE,FALSE)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7">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4:AO1132">
    <cfRule type="expression" dxfId="2411" priority="2877">
      <formula>IF(AND(AL1104&gt;=0, RIGHT(TEXT(AL1104,"0.#"),1)&lt;&gt;"."),TRUE,FALSE)</formula>
    </cfRule>
    <cfRule type="expression" dxfId="2410" priority="2878">
      <formula>IF(AND(AL1104&gt;=0, RIGHT(TEXT(AL1104,"0.#"),1)="."),TRUE,FALSE)</formula>
    </cfRule>
    <cfRule type="expression" dxfId="2409" priority="2879">
      <formula>IF(AND(AL1104&lt;0, RIGHT(TEXT(AL1104,"0.#"),1)&lt;&gt;"."),TRUE,FALSE)</formula>
    </cfRule>
    <cfRule type="expression" dxfId="2408" priority="2880">
      <formula>IF(AND(AL1104&lt;0, RIGHT(TEXT(AL1104,"0.#"),1)="."),TRUE,FALSE)</formula>
    </cfRule>
  </conditionalFormatting>
  <conditionalFormatting sqref="Y1104:Y1132">
    <cfRule type="expression" dxfId="2407" priority="2875">
      <formula>IF(RIGHT(TEXT(Y1104,"0.#"),1)=".",FALSE,TRUE)</formula>
    </cfRule>
    <cfRule type="expression" dxfId="2406" priority="2876">
      <formula>IF(RIGHT(TEXT(Y1104,"0.#"),1)=".",TRUE,FALSE)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9">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Y839">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2">
    <cfRule type="expression" dxfId="2073" priority="2081">
      <formula>IF(RIGHT(TEXT(Y872,"0.#"),1)=".",FALSE,TRUE)</formula>
    </cfRule>
    <cfRule type="expression" dxfId="2072" priority="2082">
      <formula>IF(RIGHT(TEXT(Y872,"0.#"),1)=".",TRUE,FALSE)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1103">
    <cfRule type="expression" dxfId="717" priority="17">
      <formula>IF(RIGHT(TEXT(Y1103,"0.#"),1)=".",FALSE,TRUE)</formula>
    </cfRule>
    <cfRule type="expression" dxfId="716" priority="18">
      <formula>IF(RIGHT(TEXT(Y1103,"0.#"),1)=".",TRUE,FALSE)</formula>
    </cfRule>
  </conditionalFormatting>
  <conditionalFormatting sqref="AL1103:AO1103">
    <cfRule type="expression" dxfId="715" priority="13">
      <formula>IF(AND(AL1103&gt;=0, RIGHT(TEXT(AL1103,"0.#"),1)&lt;&gt;"."),TRUE,FALSE)</formula>
    </cfRule>
    <cfRule type="expression" dxfId="714" priority="14">
      <formula>IF(AND(AL1103&gt;=0, RIGHT(TEXT(AL1103,"0.#"),1)="."),TRUE,FALSE)</formula>
    </cfRule>
    <cfRule type="expression" dxfId="713" priority="15">
      <formula>IF(AND(AL1103&lt;0, RIGHT(TEXT(AL1103,"0.#"),1)&lt;&gt;"."),TRUE,FALSE)</formula>
    </cfRule>
    <cfRule type="expression" dxfId="712" priority="16">
      <formula>IF(AND(AL1103&lt;0, RIGHT(TEXT(AL1103,"0.#"),1)="."),TRUE,FALSE)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25"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T4" sqref="T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医療分野の研究開発関連</v>
      </c>
      <c r="F10" s="18" t="s">
        <v>117</v>
      </c>
      <c r="G10" s="17"/>
      <c r="H10" s="13" t="str">
        <f t="shared" si="1"/>
        <v/>
      </c>
      <c r="I10" s="13" t="str">
        <f t="shared" si="5"/>
        <v>一般会計</v>
      </c>
      <c r="K10" s="14" t="s">
        <v>334</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医療分野の研究開発関連</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804" t="s">
        <v>146</v>
      </c>
      <c r="H2" s="789"/>
      <c r="I2" s="789"/>
      <c r="J2" s="789"/>
      <c r="K2" s="789"/>
      <c r="L2" s="789"/>
      <c r="M2" s="789"/>
      <c r="N2" s="789"/>
      <c r="O2" s="790"/>
      <c r="P2" s="788" t="s">
        <v>59</v>
      </c>
      <c r="Q2" s="789"/>
      <c r="R2" s="789"/>
      <c r="S2" s="789"/>
      <c r="T2" s="789"/>
      <c r="U2" s="789"/>
      <c r="V2" s="789"/>
      <c r="W2" s="789"/>
      <c r="X2" s="790"/>
      <c r="Y2" s="1013"/>
      <c r="Z2" s="416"/>
      <c r="AA2" s="417"/>
      <c r="AB2" s="1017" t="s">
        <v>11</v>
      </c>
      <c r="AC2" s="1018"/>
      <c r="AD2" s="1019"/>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4"/>
      <c r="Z3" s="1015"/>
      <c r="AA3" s="1016"/>
      <c r="AB3" s="1020"/>
      <c r="AC3" s="1021"/>
      <c r="AD3" s="1022"/>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3"/>
      <c r="I4" s="1023"/>
      <c r="J4" s="1023"/>
      <c r="K4" s="1023"/>
      <c r="L4" s="1023"/>
      <c r="M4" s="1023"/>
      <c r="N4" s="1023"/>
      <c r="O4" s="1024"/>
      <c r="P4" s="165"/>
      <c r="Q4" s="1031"/>
      <c r="R4" s="1031"/>
      <c r="S4" s="1031"/>
      <c r="T4" s="1031"/>
      <c r="U4" s="1031"/>
      <c r="V4" s="1031"/>
      <c r="W4" s="1031"/>
      <c r="X4" s="1032"/>
      <c r="Y4" s="1009" t="s">
        <v>12</v>
      </c>
      <c r="Z4" s="1010"/>
      <c r="AA4" s="1011"/>
      <c r="AB4" s="552"/>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7" t="s">
        <v>54</v>
      </c>
      <c r="Z5" s="1006"/>
      <c r="AA5" s="1007"/>
      <c r="AB5" s="523"/>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7" t="s">
        <v>383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3" t="s">
        <v>352</v>
      </c>
      <c r="B9" s="514"/>
      <c r="C9" s="514"/>
      <c r="D9" s="514"/>
      <c r="E9" s="514"/>
      <c r="F9" s="515"/>
      <c r="G9" s="804" t="s">
        <v>146</v>
      </c>
      <c r="H9" s="789"/>
      <c r="I9" s="789"/>
      <c r="J9" s="789"/>
      <c r="K9" s="789"/>
      <c r="L9" s="789"/>
      <c r="M9" s="789"/>
      <c r="N9" s="789"/>
      <c r="O9" s="790"/>
      <c r="P9" s="788" t="s">
        <v>59</v>
      </c>
      <c r="Q9" s="789"/>
      <c r="R9" s="789"/>
      <c r="S9" s="789"/>
      <c r="T9" s="789"/>
      <c r="U9" s="789"/>
      <c r="V9" s="789"/>
      <c r="W9" s="789"/>
      <c r="X9" s="790"/>
      <c r="Y9" s="1013"/>
      <c r="Z9" s="416"/>
      <c r="AA9" s="417"/>
      <c r="AB9" s="1017" t="s">
        <v>11</v>
      </c>
      <c r="AC9" s="1018"/>
      <c r="AD9" s="1019"/>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2"/>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3"/>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4"/>
      <c r="B13" s="655"/>
      <c r="C13" s="655"/>
      <c r="D13" s="655"/>
      <c r="E13" s="655"/>
      <c r="F13" s="65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7" t="s">
        <v>383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3" t="s">
        <v>352</v>
      </c>
      <c r="B16" s="514"/>
      <c r="C16" s="514"/>
      <c r="D16" s="514"/>
      <c r="E16" s="514"/>
      <c r="F16" s="515"/>
      <c r="G16" s="804" t="s">
        <v>146</v>
      </c>
      <c r="H16" s="789"/>
      <c r="I16" s="789"/>
      <c r="J16" s="789"/>
      <c r="K16" s="789"/>
      <c r="L16" s="789"/>
      <c r="M16" s="789"/>
      <c r="N16" s="789"/>
      <c r="O16" s="790"/>
      <c r="P16" s="788" t="s">
        <v>59</v>
      </c>
      <c r="Q16" s="789"/>
      <c r="R16" s="789"/>
      <c r="S16" s="789"/>
      <c r="T16" s="789"/>
      <c r="U16" s="789"/>
      <c r="V16" s="789"/>
      <c r="W16" s="789"/>
      <c r="X16" s="790"/>
      <c r="Y16" s="1013"/>
      <c r="Z16" s="416"/>
      <c r="AA16" s="417"/>
      <c r="AB16" s="1017" t="s">
        <v>11</v>
      </c>
      <c r="AC16" s="1018"/>
      <c r="AD16" s="1019"/>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2"/>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3"/>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4"/>
      <c r="B20" s="655"/>
      <c r="C20" s="655"/>
      <c r="D20" s="655"/>
      <c r="E20" s="655"/>
      <c r="F20" s="65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7" t="s">
        <v>383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3" t="s">
        <v>352</v>
      </c>
      <c r="B23" s="514"/>
      <c r="C23" s="514"/>
      <c r="D23" s="514"/>
      <c r="E23" s="514"/>
      <c r="F23" s="515"/>
      <c r="G23" s="804" t="s">
        <v>146</v>
      </c>
      <c r="H23" s="789"/>
      <c r="I23" s="789"/>
      <c r="J23" s="789"/>
      <c r="K23" s="789"/>
      <c r="L23" s="789"/>
      <c r="M23" s="789"/>
      <c r="N23" s="789"/>
      <c r="O23" s="790"/>
      <c r="P23" s="788" t="s">
        <v>59</v>
      </c>
      <c r="Q23" s="789"/>
      <c r="R23" s="789"/>
      <c r="S23" s="789"/>
      <c r="T23" s="789"/>
      <c r="U23" s="789"/>
      <c r="V23" s="789"/>
      <c r="W23" s="789"/>
      <c r="X23" s="790"/>
      <c r="Y23" s="1013"/>
      <c r="Z23" s="416"/>
      <c r="AA23" s="417"/>
      <c r="AB23" s="1017" t="s">
        <v>11</v>
      </c>
      <c r="AC23" s="1018"/>
      <c r="AD23" s="1019"/>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2"/>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3"/>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4"/>
      <c r="B27" s="655"/>
      <c r="C27" s="655"/>
      <c r="D27" s="655"/>
      <c r="E27" s="655"/>
      <c r="F27" s="65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7" t="s">
        <v>383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3" t="s">
        <v>352</v>
      </c>
      <c r="B30" s="514"/>
      <c r="C30" s="514"/>
      <c r="D30" s="514"/>
      <c r="E30" s="514"/>
      <c r="F30" s="515"/>
      <c r="G30" s="804" t="s">
        <v>146</v>
      </c>
      <c r="H30" s="789"/>
      <c r="I30" s="789"/>
      <c r="J30" s="789"/>
      <c r="K30" s="789"/>
      <c r="L30" s="789"/>
      <c r="M30" s="789"/>
      <c r="N30" s="789"/>
      <c r="O30" s="790"/>
      <c r="P30" s="788" t="s">
        <v>59</v>
      </c>
      <c r="Q30" s="789"/>
      <c r="R30" s="789"/>
      <c r="S30" s="789"/>
      <c r="T30" s="789"/>
      <c r="U30" s="789"/>
      <c r="V30" s="789"/>
      <c r="W30" s="789"/>
      <c r="X30" s="790"/>
      <c r="Y30" s="1013"/>
      <c r="Z30" s="416"/>
      <c r="AA30" s="417"/>
      <c r="AB30" s="1017" t="s">
        <v>11</v>
      </c>
      <c r="AC30" s="1018"/>
      <c r="AD30" s="1019"/>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2"/>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3"/>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4"/>
      <c r="B34" s="655"/>
      <c r="C34" s="655"/>
      <c r="D34" s="655"/>
      <c r="E34" s="655"/>
      <c r="F34" s="65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7" t="s">
        <v>383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3" t="s">
        <v>352</v>
      </c>
      <c r="B37" s="514"/>
      <c r="C37" s="514"/>
      <c r="D37" s="514"/>
      <c r="E37" s="514"/>
      <c r="F37" s="515"/>
      <c r="G37" s="804" t="s">
        <v>146</v>
      </c>
      <c r="H37" s="789"/>
      <c r="I37" s="789"/>
      <c r="J37" s="789"/>
      <c r="K37" s="789"/>
      <c r="L37" s="789"/>
      <c r="M37" s="789"/>
      <c r="N37" s="789"/>
      <c r="O37" s="790"/>
      <c r="P37" s="788" t="s">
        <v>59</v>
      </c>
      <c r="Q37" s="789"/>
      <c r="R37" s="789"/>
      <c r="S37" s="789"/>
      <c r="T37" s="789"/>
      <c r="U37" s="789"/>
      <c r="V37" s="789"/>
      <c r="W37" s="789"/>
      <c r="X37" s="790"/>
      <c r="Y37" s="1013"/>
      <c r="Z37" s="416"/>
      <c r="AA37" s="417"/>
      <c r="AB37" s="1017" t="s">
        <v>11</v>
      </c>
      <c r="AC37" s="1018"/>
      <c r="AD37" s="1019"/>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2"/>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3"/>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4"/>
      <c r="B41" s="655"/>
      <c r="C41" s="655"/>
      <c r="D41" s="655"/>
      <c r="E41" s="655"/>
      <c r="F41" s="65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7" t="s">
        <v>383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3" t="s">
        <v>352</v>
      </c>
      <c r="B44" s="514"/>
      <c r="C44" s="514"/>
      <c r="D44" s="514"/>
      <c r="E44" s="514"/>
      <c r="F44" s="515"/>
      <c r="G44" s="804" t="s">
        <v>146</v>
      </c>
      <c r="H44" s="789"/>
      <c r="I44" s="789"/>
      <c r="J44" s="789"/>
      <c r="K44" s="789"/>
      <c r="L44" s="789"/>
      <c r="M44" s="789"/>
      <c r="N44" s="789"/>
      <c r="O44" s="790"/>
      <c r="P44" s="788" t="s">
        <v>59</v>
      </c>
      <c r="Q44" s="789"/>
      <c r="R44" s="789"/>
      <c r="S44" s="789"/>
      <c r="T44" s="789"/>
      <c r="U44" s="789"/>
      <c r="V44" s="789"/>
      <c r="W44" s="789"/>
      <c r="X44" s="790"/>
      <c r="Y44" s="1013"/>
      <c r="Z44" s="416"/>
      <c r="AA44" s="417"/>
      <c r="AB44" s="1017" t="s">
        <v>11</v>
      </c>
      <c r="AC44" s="1018"/>
      <c r="AD44" s="1019"/>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2"/>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3"/>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4"/>
      <c r="B48" s="655"/>
      <c r="C48" s="655"/>
      <c r="D48" s="655"/>
      <c r="E48" s="655"/>
      <c r="F48" s="65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7" t="s">
        <v>383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3" t="s">
        <v>352</v>
      </c>
      <c r="B51" s="514"/>
      <c r="C51" s="514"/>
      <c r="D51" s="514"/>
      <c r="E51" s="514"/>
      <c r="F51" s="515"/>
      <c r="G51" s="804" t="s">
        <v>146</v>
      </c>
      <c r="H51" s="789"/>
      <c r="I51" s="789"/>
      <c r="J51" s="789"/>
      <c r="K51" s="789"/>
      <c r="L51" s="789"/>
      <c r="M51" s="789"/>
      <c r="N51" s="789"/>
      <c r="O51" s="790"/>
      <c r="P51" s="788" t="s">
        <v>59</v>
      </c>
      <c r="Q51" s="789"/>
      <c r="R51" s="789"/>
      <c r="S51" s="789"/>
      <c r="T51" s="789"/>
      <c r="U51" s="789"/>
      <c r="V51" s="789"/>
      <c r="W51" s="789"/>
      <c r="X51" s="790"/>
      <c r="Y51" s="1013"/>
      <c r="Z51" s="416"/>
      <c r="AA51" s="417"/>
      <c r="AB51" s="372" t="s">
        <v>11</v>
      </c>
      <c r="AC51" s="1018"/>
      <c r="AD51" s="1019"/>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2"/>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3"/>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4"/>
      <c r="B55" s="655"/>
      <c r="C55" s="655"/>
      <c r="D55" s="655"/>
      <c r="E55" s="655"/>
      <c r="F55" s="65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7" t="s">
        <v>383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3" t="s">
        <v>352</v>
      </c>
      <c r="B58" s="514"/>
      <c r="C58" s="514"/>
      <c r="D58" s="514"/>
      <c r="E58" s="514"/>
      <c r="F58" s="515"/>
      <c r="G58" s="804" t="s">
        <v>146</v>
      </c>
      <c r="H58" s="789"/>
      <c r="I58" s="789"/>
      <c r="J58" s="789"/>
      <c r="K58" s="789"/>
      <c r="L58" s="789"/>
      <c r="M58" s="789"/>
      <c r="N58" s="789"/>
      <c r="O58" s="790"/>
      <c r="P58" s="788" t="s">
        <v>59</v>
      </c>
      <c r="Q58" s="789"/>
      <c r="R58" s="789"/>
      <c r="S58" s="789"/>
      <c r="T58" s="789"/>
      <c r="U58" s="789"/>
      <c r="V58" s="789"/>
      <c r="W58" s="789"/>
      <c r="X58" s="790"/>
      <c r="Y58" s="1013"/>
      <c r="Z58" s="416"/>
      <c r="AA58" s="417"/>
      <c r="AB58" s="1017" t="s">
        <v>11</v>
      </c>
      <c r="AC58" s="1018"/>
      <c r="AD58" s="1019"/>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2"/>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3"/>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4"/>
      <c r="B62" s="655"/>
      <c r="C62" s="655"/>
      <c r="D62" s="655"/>
      <c r="E62" s="655"/>
      <c r="F62" s="65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7" t="s">
        <v>383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3" t="s">
        <v>352</v>
      </c>
      <c r="B65" s="514"/>
      <c r="C65" s="514"/>
      <c r="D65" s="514"/>
      <c r="E65" s="514"/>
      <c r="F65" s="515"/>
      <c r="G65" s="804" t="s">
        <v>146</v>
      </c>
      <c r="H65" s="789"/>
      <c r="I65" s="789"/>
      <c r="J65" s="789"/>
      <c r="K65" s="789"/>
      <c r="L65" s="789"/>
      <c r="M65" s="789"/>
      <c r="N65" s="789"/>
      <c r="O65" s="790"/>
      <c r="P65" s="788" t="s">
        <v>59</v>
      </c>
      <c r="Q65" s="789"/>
      <c r="R65" s="789"/>
      <c r="S65" s="789"/>
      <c r="T65" s="789"/>
      <c r="U65" s="789"/>
      <c r="V65" s="789"/>
      <c r="W65" s="789"/>
      <c r="X65" s="790"/>
      <c r="Y65" s="1013"/>
      <c r="Z65" s="416"/>
      <c r="AA65" s="417"/>
      <c r="AB65" s="1017" t="s">
        <v>11</v>
      </c>
      <c r="AC65" s="1018"/>
      <c r="AD65" s="1019"/>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2"/>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3"/>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4"/>
      <c r="B69" s="655"/>
      <c r="C69" s="655"/>
      <c r="D69" s="655"/>
      <c r="E69" s="655"/>
      <c r="F69" s="656"/>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7" t="s">
        <v>383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5">
        <v>1</v>
      </c>
      <c r="B4" s="106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2020-06-17T04:29:42Z</cp:lastPrinted>
  <dcterms:created xsi:type="dcterms:W3CDTF">2012-03-13T00:50:25Z</dcterms:created>
  <dcterms:modified xsi:type="dcterms:W3CDTF">2020-10-05T00:38:42Z</dcterms:modified>
</cp:coreProperties>
</file>