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7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5"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P25" authorId="0" shapeId="0">
      <text>
        <r>
          <rPr>
            <b/>
            <sz val="9"/>
            <color indexed="81"/>
            <rFont val="MS P ゴシック"/>
            <family val="3"/>
            <charset val="128"/>
          </rPr>
          <t>端数調整＋１</t>
        </r>
      </text>
    </comment>
  </commentList>
</comments>
</file>

<file path=xl/sharedStrings.xml><?xml version="1.0" encoding="utf-8"?>
<sst xmlns="http://schemas.openxmlformats.org/spreadsheetml/2006/main" count="2957" uniqueCount="664">
  <si>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</si>
  <si>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</si>
  <si>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</si>
  <si>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</si>
  <si>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</si>
  <si>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</si>
  <si>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</si>
  <si>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</si>
  <si>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</si>
  <si>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</si>
  <si>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</si>
  <si>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</si>
  <si>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</si>
  <si>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</si>
  <si>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</si>
  <si>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</si>
  <si>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</si>
  <si>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</si>
  <si>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</si>
  <si>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</si>
  <si>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</si>
  <si>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</si>
  <si>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</si>
  <si>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</si>
  <si>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</si>
  <si>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</si>
  <si>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</si>
  <si>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</si>
  <si>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</si>
  <si>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</si>
  <si>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</si>
  <si>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</si>
  <si>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</si>
  <si>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</si>
  <si>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</si>
  <si>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</si>
  <si>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</si>
  <si>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</si>
  <si>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</si>
  <si>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</si>
  <si>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</si>
  <si>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</si>
  <si>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</si>
  <si>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</si>
  <si>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</si>
  <si>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</si>
  <si>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</si>
  <si>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</si>
  <si>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</si>
  <si>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</si>
  <si>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</si>
  <si>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</si>
  <si>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</si>
  <si>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</si>
  <si>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</si>
  <si>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</si>
  <si>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</si>
  <si>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</si>
  <si>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</si>
  <si>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</si>
  <si>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</si>
  <si>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</si>
  <si>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</si>
  <si>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</si>
  <si>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</si>
  <si>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</si>
  <si>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</si>
  <si>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</si>
  <si>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</si>
  <si>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</si>
  <si>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</si>
  <si>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</si>
  <si>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</si>
  <si>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</si>
  <si>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</si>
  <si>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</si>
  <si>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</si>
  <si>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</si>
  <si>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</si>
  <si>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</si>
  <si>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</si>
  <si>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</si>
  <si>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</si>
  <si>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</si>
  <si>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</si>
  <si>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</si>
  <si>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</si>
  <si>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</si>
  <si>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</si>
  <si>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</si>
  <si>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</si>
  <si>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</si>
  <si>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</si>
  <si>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</si>
  <si>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</si>
  <si>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</si>
  <si>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</si>
  <si>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</si>
  <si>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</si>
  <si>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</si>
  <si>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</si>
  <si>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</si>
  <si>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</si>
  <si>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</si>
  <si>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</si>
  <si>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</si>
  <si>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</si>
  <si>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</si>
  <si>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</si>
  <si>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</si>
  <si>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</si>
  <si>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</si>
  <si>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</si>
  <si>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</si>
  <si>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</si>
  <si>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</si>
  <si>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</si>
  <si>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</si>
  <si>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</si>
  <si>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</si>
  <si>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</si>
  <si>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</si>
  <si>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</si>
  <si>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</si>
  <si>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</si>
  <si>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</si>
  <si>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</si>
  <si>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</si>
  <si>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</si>
  <si>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</si>
  <si>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</si>
  <si>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</si>
  <si>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</si>
  <si>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</si>
  <si>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</si>
  <si>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</si>
  <si>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</si>
  <si>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</si>
  <si>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</si>
  <si>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</si>
  <si>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</si>
  <si>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</si>
  <si>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</si>
  <si>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</si>
  <si>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</si>
  <si>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</si>
  <si>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</si>
  <si>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</si>
  <si>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</si>
  <si>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</si>
  <si>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</si>
  <si>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</si>
  <si>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</si>
  <si>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</si>
  <si>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</si>
  <si>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</si>
  <si>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</si>
  <si>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</si>
  <si>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</si>
  <si>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</si>
  <si>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</si>
  <si>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</si>
  <si>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</si>
  <si>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</si>
  <si>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</si>
  <si>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</si>
  <si>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</si>
  <si>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</si>
  <si>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</si>
  <si>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</si>
  <si>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</si>
  <si>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</si>
  <si>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</si>
  <si>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</si>
  <si>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</si>
  <si>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</si>
  <si>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</si>
  <si>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</si>
  <si>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</si>
  <si>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</si>
  <si>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</si>
  <si>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</si>
  <si>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</si>
  <si>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</si>
  <si>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</si>
  <si>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</si>
  <si>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</si>
  <si>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</si>
  <si>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</si>
  <si>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</si>
  <si>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</si>
  <si>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</si>
  <si>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</si>
  <si>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</si>
  <si>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</si>
  <si>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</si>
  <si>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</si>
  <si>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</si>
  <si>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</si>
  <si>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</si>
  <si>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</si>
  <si>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</si>
  <si>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</si>
  <si>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</si>
  <si>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</si>
  <si>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</si>
  <si>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</si>
  <si>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</si>
  <si>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</si>
  <si>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</si>
  <si>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</si>
  <si>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</si>
  <si>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</si>
  <si>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</si>
  <si>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</si>
  <si>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</si>
  <si>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</si>
  <si>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</si>
  <si>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</si>
  <si>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</si>
  <si>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</si>
  <si>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</si>
  <si>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</si>
  <si>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</si>
  <si>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</si>
  <si>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</si>
  <si>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</si>
  <si>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</si>
  <si>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</si>
  <si>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</si>
  <si>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</si>
  <si>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</si>
  <si>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</si>
  <si>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</si>
  <si>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</si>
  <si>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</si>
  <si>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</si>
  <si>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</si>
  <si>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</si>
  <si>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</si>
  <si>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</si>
  <si>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</si>
  <si>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</si>
  <si>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</si>
  <si>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</si>
  <si>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</si>
  <si>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</si>
  <si>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</si>
  <si>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</si>
  <si>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</si>
  <si>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</si>
  <si>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</si>
  <si>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</si>
  <si>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</si>
  <si>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</si>
  <si>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</si>
  <si>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</si>
  <si>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</si>
  <si>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</si>
  <si>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</si>
  <si>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</si>
  <si>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</si>
  <si>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</si>
  <si>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</si>
  <si>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</si>
  <si>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</si>
  <si>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</si>
  <si>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</si>
  <si>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</si>
  <si>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</si>
  <si>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</si>
  <si>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</si>
  <si>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</si>
  <si>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</si>
  <si>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</si>
  <si>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</si>
  <si>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</si>
  <si>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</si>
  <si>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</si>
  <si>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</si>
  <si>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</si>
  <si>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</si>
  <si>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</si>
  <si>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</si>
  <si>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</si>
  <si>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</si>
  <si>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</si>
  <si>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</si>
  <si>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</si>
  <si>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</si>
  <si>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</si>
  <si>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</si>
  <si>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</si>
  <si>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</si>
  <si>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</si>
  <si>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</si>
  <si>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</si>
  <si>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</si>
  <si>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</si>
  <si>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</si>
  <si>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</si>
  <si>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</si>
  <si>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</si>
  <si>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</si>
  <si>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</si>
  <si>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</si>
  <si>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</si>
  <si>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</si>
  <si>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</si>
  <si>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</si>
  <si>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</si>
  <si>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</si>
  <si>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</si>
  <si>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</si>
  <si>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</si>
  <si>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</si>
  <si>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</si>
  <si>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</si>
  <si>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</si>
  <si>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</si>
  <si>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</si>
  <si>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</si>
  <si>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</si>
  <si>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</si>
  <si>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</si>
  <si>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</si>
  <si>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</si>
  <si>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</si>
  <si>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</si>
  <si>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</si>
  <si>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</si>
  <si>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</si>
  <si>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</si>
  <si>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</si>
  <si>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</si>
  <si>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</si>
  <si>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</si>
  <si>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</si>
  <si>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</si>
  <si>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</si>
  <si>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</si>
  <si>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</si>
  <si>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</si>
  <si>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</si>
  <si>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</si>
  <si>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</si>
  <si>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</si>
  <si>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</si>
  <si>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</si>
  <si>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</si>
  <si>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</si>
  <si>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</si>
  <si>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</si>
  <si>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</si>
  <si>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</si>
  <si>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</si>
  <si>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</si>
  <si>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</si>
  <si>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</si>
  <si>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</si>
  <si>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</si>
  <si>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</si>
  <si>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</si>
  <si>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</si>
  <si>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</si>
  <si>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</si>
  <si>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</si>
  <si>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</si>
  <si>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</si>
  <si>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</si>
  <si>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</si>
  <si>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</si>
  <si>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</si>
  <si>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</si>
  <si>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</si>
  <si>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</si>
  <si>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</si>
  <si>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</si>
  <si>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</si>
  <si>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</si>
  <si>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</si>
  <si>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</si>
  <si>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</si>
  <si>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</si>
  <si>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</si>
  <si>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</si>
  <si>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</si>
  <si>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</si>
  <si>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</si>
  <si>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</si>
  <si>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</si>
  <si>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</si>
  <si>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</si>
  <si>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</si>
  <si>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</si>
  <si>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</si>
  <si>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</si>
  <si>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</si>
  <si>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</si>
  <si>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</si>
  <si>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</si>
  <si>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</si>
  <si>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</si>
  <si>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</si>
  <si>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</si>
  <si>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</si>
  <si>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</si>
  <si>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</si>
  <si>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</si>
  <si>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</si>
  <si>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</si>
  <si>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</si>
  <si>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</si>
  <si>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</si>
  <si>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</si>
  <si>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</si>
  <si>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</si>
  <si>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</si>
  <si>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</si>
  <si>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</si>
  <si>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</si>
  <si>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</si>
  <si>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</si>
  <si>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</si>
  <si>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</si>
  <si>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</si>
  <si>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</si>
  <si>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</si>
  <si>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</si>
  <si>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</si>
  <si>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</si>
  <si>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</si>
  <si>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</si>
  <si>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</si>
  <si>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</si>
  <si>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</si>
  <si>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</si>
  <si>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</si>
  <si>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</si>
  <si>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</si>
  <si>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</si>
  <si>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</si>
  <si>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</si>
  <si>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</si>
  <si>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</si>
  <si>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</si>
  <si>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</si>
  <si>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</si>
  <si>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</si>
  <si>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</si>
  <si>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</si>
  <si>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</si>
  <si>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</si>
  <si>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</si>
  <si>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</si>
  <si>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</si>
  <si>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</si>
  <si>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</si>
  <si>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</si>
  <si>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</si>
  <si>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</si>
  <si>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</si>
  <si>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</si>
  <si>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</si>
  <si>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</si>
  <si>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</si>
  <si>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</si>
  <si>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</si>
  <si>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</si>
  <si>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</si>
  <si>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</si>
  <si>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</si>
  <si>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</si>
  <si>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</si>
  <si>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</si>
  <si>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</si>
  <si>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</si>
  <si>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</si>
  <si>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</si>
  <si>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</si>
  <si>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</si>
  <si>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</si>
  <si>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</si>
  <si>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</si>
  <si>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</si>
  <si>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</si>
  <si>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</si>
  <si>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</si>
  <si>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</si>
  <si>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</si>
  <si>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</si>
  <si>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</si>
  <si>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</si>
  <si>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</si>
  <si>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</si>
  <si>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</si>
  <si>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</si>
  <si>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</si>
  <si>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</si>
  <si>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</si>
  <si>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</si>
  <si>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</si>
  <si>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</si>
  <si>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</si>
  <si>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</si>
  <si>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</si>
  <si>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</si>
  <si>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</si>
  <si>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</si>
  <si>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</si>
  <si>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</si>
  <si>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</si>
  <si>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</si>
  <si>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</si>
  <si>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</si>
  <si>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</si>
  <si>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</si>
  <si>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</si>
  <si>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</si>
  <si>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</si>
  <si>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</si>
  <si>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</si>
  <si>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</si>
  <si>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</si>
  <si>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</si>
  <si>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</si>
  <si>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</si>
  <si>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</si>
  <si>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</si>
  <si>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</si>
  <si>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</si>
  <si>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</si>
  <si>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</si>
  <si>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</si>
  <si>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</si>
  <si>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</si>
  <si>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</si>
  <si>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</si>
  <si>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</si>
  <si>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</si>
  <si>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</si>
  <si>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</si>
  <si>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</si>
  <si>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</si>
  <si>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</si>
  <si>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</si>
  <si>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</si>
  <si>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</si>
  <si>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</si>
  <si>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</si>
  <si>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</si>
  <si>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</si>
  <si>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</si>
  <si>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</si>
  <si>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</si>
  <si>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</si>
  <si>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</si>
  <si>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</si>
  <si>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</si>
  <si>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</si>
  <si>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</si>
  <si>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</si>
  <si>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医療保険制度改正経費</t>
    <phoneticPr fontId="5"/>
  </si>
  <si>
    <t>保険局</t>
    <rPh sb="0" eb="3">
      <t>ホケンキョク</t>
    </rPh>
    <phoneticPr fontId="5"/>
  </si>
  <si>
    <t>総務課</t>
    <rPh sb="0" eb="3">
      <t>ソウムカ</t>
    </rPh>
    <phoneticPr fontId="5"/>
  </si>
  <si>
    <t>○</t>
  </si>
  <si>
    <t>-</t>
    <phoneticPr fontId="5"/>
  </si>
  <si>
    <t>厚生労働省における調達事務を適切に進めるために遵守すべき事項等について（平成28年2月22日会発0222第3号）</t>
    <phoneticPr fontId="5"/>
  </si>
  <si>
    <t>・法律・政令等の法案の印刷及び制度改正資料を作成しによる国民への制度改正内容等の周知の徹底、その他、保険局職員の円滑な事業遂行に資する事を目的とする</t>
    <phoneticPr fontId="5"/>
  </si>
  <si>
    <t xml:space="preserve">・法律改正に伴う法律改正に係る法律案を作成し、印刷会社へ製本発注し、国会へ提出する
・保険局が主催・主体となる検討会、有識者会議を開催し、制度の見直しにかかる議論を深める
・地方厚生局に配置する保険医療機関の指導監査等を補助する賃金職員の処遇改善
・市町村国保における生活習慣病重症化予防の取組が推進されるとともに、国保被保険者が生活習慣病に対する健康意識を高められるよう、市町村国保及び国保被保険者に対して広く周知啓発を行う
</t>
    <rPh sb="1" eb="3">
      <t>ホウリツ</t>
    </rPh>
    <rPh sb="3" eb="5">
      <t>カイセイ</t>
    </rPh>
    <rPh sb="6" eb="7">
      <t>トモナ</t>
    </rPh>
    <rPh sb="8" eb="10">
      <t>ホウリツ</t>
    </rPh>
    <rPh sb="10" eb="12">
      <t>カイセイ</t>
    </rPh>
    <rPh sb="13" eb="14">
      <t>カカ</t>
    </rPh>
    <rPh sb="15" eb="17">
      <t>ホウリツ</t>
    </rPh>
    <rPh sb="17" eb="18">
      <t>アン</t>
    </rPh>
    <rPh sb="19" eb="21">
      <t>サクセイ</t>
    </rPh>
    <rPh sb="23" eb="25">
      <t>インサツ</t>
    </rPh>
    <rPh sb="25" eb="27">
      <t>カイシャ</t>
    </rPh>
    <rPh sb="28" eb="30">
      <t>セイホン</t>
    </rPh>
    <rPh sb="30" eb="32">
      <t>ハッチュウ</t>
    </rPh>
    <rPh sb="34" eb="36">
      <t>コッカイ</t>
    </rPh>
    <rPh sb="37" eb="39">
      <t>テイシュツ</t>
    </rPh>
    <rPh sb="43" eb="46">
      <t>ホケンキョク</t>
    </rPh>
    <rPh sb="47" eb="49">
      <t>シュサイ</t>
    </rPh>
    <rPh sb="50" eb="52">
      <t>シュタイ</t>
    </rPh>
    <rPh sb="55" eb="58">
      <t>ケントウカイ</t>
    </rPh>
    <rPh sb="59" eb="62">
      <t>ユウシキシャ</t>
    </rPh>
    <rPh sb="62" eb="64">
      <t>カイギ</t>
    </rPh>
    <rPh sb="65" eb="67">
      <t>カイサイ</t>
    </rPh>
    <rPh sb="69" eb="71">
      <t>セイド</t>
    </rPh>
    <rPh sb="72" eb="74">
      <t>ミナオ</t>
    </rPh>
    <rPh sb="79" eb="81">
      <t>ギロン</t>
    </rPh>
    <rPh sb="82" eb="83">
      <t>フカ</t>
    </rPh>
    <rPh sb="87" eb="89">
      <t>チホウ</t>
    </rPh>
    <rPh sb="89" eb="91">
      <t>コウセイ</t>
    </rPh>
    <rPh sb="91" eb="92">
      <t>キョク</t>
    </rPh>
    <rPh sb="93" eb="95">
      <t>ハイチ</t>
    </rPh>
    <rPh sb="97" eb="99">
      <t>ホケン</t>
    </rPh>
    <rPh sb="99" eb="101">
      <t>イリョウ</t>
    </rPh>
    <rPh sb="101" eb="103">
      <t>キカン</t>
    </rPh>
    <rPh sb="104" eb="106">
      <t>シドウ</t>
    </rPh>
    <rPh sb="106" eb="108">
      <t>カンサ</t>
    </rPh>
    <rPh sb="108" eb="109">
      <t>トウ</t>
    </rPh>
    <rPh sb="110" eb="112">
      <t>ホジョ</t>
    </rPh>
    <rPh sb="114" eb="116">
      <t>チンギン</t>
    </rPh>
    <rPh sb="116" eb="118">
      <t>ショクイン</t>
    </rPh>
    <rPh sb="119" eb="121">
      <t>ショグウ</t>
    </rPh>
    <rPh sb="121" eb="123">
      <t>カイゼン</t>
    </rPh>
    <phoneticPr fontId="5"/>
  </si>
  <si>
    <t>医療費適正化業務庁費</t>
    <rPh sb="0" eb="3">
      <t>イリョウヒ</t>
    </rPh>
    <rPh sb="3" eb="6">
      <t>テキセイカ</t>
    </rPh>
    <rPh sb="6" eb="8">
      <t>ギョウム</t>
    </rPh>
    <rPh sb="8" eb="10">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</si>
  <si>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</si>
  <si>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</si>
  <si>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</si>
  <si>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</si>
  <si>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</si>
  <si>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</si>
  <si>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</si>
  <si>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</si>
  <si>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法律・政省令案等の印刷経費及び検討会等の会議の開催経費、糖尿病性腎症重症化予防に係るポスター、リーフレット等の作成経費のため、定量的な指標を示すことは困難である。</t>
    <phoneticPr fontId="5"/>
  </si>
  <si>
    <t>法律・政省令が広く周知される事で、政策趣旨が国民に十分に理解され、ひいては医療保険制度の安定に資するものである。なお、令和元年度についても目標値には達成できなかった。</t>
    <rPh sb="59" eb="61">
      <t>レイワ</t>
    </rPh>
    <rPh sb="61" eb="62">
      <t>モト</t>
    </rPh>
    <phoneticPr fontId="5"/>
  </si>
  <si>
    <t>法律・政令案印刷件数</t>
    <phoneticPr fontId="5"/>
  </si>
  <si>
    <t>法律・政省令が広く周知される事で、政策趣旨が国民に十分に理解され、ひいては医療保険制度の安定に資するものである。</t>
    <phoneticPr fontId="5"/>
  </si>
  <si>
    <t>件</t>
    <rPh sb="0" eb="1">
      <t>ケン</t>
    </rPh>
    <phoneticPr fontId="5"/>
  </si>
  <si>
    <t>-</t>
    <phoneticPr fontId="5"/>
  </si>
  <si>
    <t>法律・政令案の印刷件数</t>
    <phoneticPr fontId="5"/>
  </si>
  <si>
    <t>法律・政令印刷１件あたり費用を算出
法律・政令印刷費用／法律・制令印刷件数　　　　　　　　　　　　　　　　　　　　　　　　　　　　</t>
    <phoneticPr fontId="5"/>
  </si>
  <si>
    <t>　千円/件</t>
    <rPh sb="1" eb="3">
      <t>センエン</t>
    </rPh>
    <rPh sb="4" eb="5">
      <t>ケン</t>
    </rPh>
    <phoneticPr fontId="5"/>
  </si>
  <si>
    <t>千円</t>
    <rPh sb="0" eb="2">
      <t>センエン</t>
    </rPh>
    <phoneticPr fontId="5"/>
  </si>
  <si>
    <t>2,584/7</t>
    <phoneticPr fontId="5"/>
  </si>
  <si>
    <t>7,283/7</t>
    <phoneticPr fontId="5"/>
  </si>
  <si>
    <t>3,690/10</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</si>
  <si>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</si>
  <si>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</si>
  <si>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</si>
  <si>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</si>
  <si>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</si>
  <si>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</si>
  <si>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</si>
  <si>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</si>
  <si>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・制度改正に伴う法律改正に係る法律案を作成し、印刷会社へ印刷製本を発注し、国会へ提出する。
・保険局が主催主体となる検討会、有識者会議を開催する。
上記により、法律・政令等の法案の印刷及び制度改正資料を作成し、国民への制度改正内容等の周知徹底、その他、保険局職員の円滑な業務に寄与している。</t>
    <phoneticPr fontId="5"/>
  </si>
  <si>
    <t>-</t>
    <phoneticPr fontId="5"/>
  </si>
  <si>
    <t>-</t>
    <phoneticPr fontId="5"/>
  </si>
  <si>
    <t>△</t>
  </si>
  <si>
    <t>法律等の周知に要する経費であり、広く国民のニーズがある。</t>
    <rPh sb="0" eb="2">
      <t>ホウリツ</t>
    </rPh>
    <rPh sb="2" eb="3">
      <t>トウ</t>
    </rPh>
    <rPh sb="4" eb="6">
      <t>シュウチ</t>
    </rPh>
    <rPh sb="7" eb="8">
      <t>ヨウ</t>
    </rPh>
    <rPh sb="10" eb="12">
      <t>ケイヒ</t>
    </rPh>
    <rPh sb="16" eb="17">
      <t>ヒロ</t>
    </rPh>
    <rPh sb="18" eb="20">
      <t>コクミン</t>
    </rPh>
    <phoneticPr fontId="5"/>
  </si>
  <si>
    <t>国が使用する法律・政令等の法案の印刷経費、保険局が主催、主体となる検討会、有識者会議の開催経費である。</t>
    <rPh sb="0" eb="1">
      <t>クニ</t>
    </rPh>
    <rPh sb="2" eb="4">
      <t>シヨウ</t>
    </rPh>
    <rPh sb="18" eb="20">
      <t>ケイヒ</t>
    </rPh>
    <rPh sb="21" eb="23">
      <t>ホケン</t>
    </rPh>
    <rPh sb="23" eb="24">
      <t>キョク</t>
    </rPh>
    <rPh sb="25" eb="27">
      <t>シュサイ</t>
    </rPh>
    <rPh sb="28" eb="30">
      <t>シュタイ</t>
    </rPh>
    <rPh sb="33" eb="36">
      <t>ケントウカイ</t>
    </rPh>
    <rPh sb="37" eb="40">
      <t>ユウシキシャ</t>
    </rPh>
    <rPh sb="40" eb="42">
      <t>カイギ</t>
    </rPh>
    <rPh sb="43" eb="45">
      <t>カイサイ</t>
    </rPh>
    <rPh sb="45" eb="47">
      <t>ケイヒ</t>
    </rPh>
    <phoneticPr fontId="5"/>
  </si>
  <si>
    <t>法律案等の印刷は必須事業であり優先度も高い。</t>
    <rPh sb="0" eb="3">
      <t>ホウリツアン</t>
    </rPh>
    <rPh sb="3" eb="4">
      <t>トウ</t>
    </rPh>
    <rPh sb="5" eb="7">
      <t>インサツ</t>
    </rPh>
    <rPh sb="8" eb="10">
      <t>ヒッス</t>
    </rPh>
    <rPh sb="10" eb="12">
      <t>ジギョウ</t>
    </rPh>
    <rPh sb="15" eb="18">
      <t>ユウセンド</t>
    </rPh>
    <rPh sb="19" eb="20">
      <t>タカ</t>
    </rPh>
    <phoneticPr fontId="5"/>
  </si>
  <si>
    <t>無</t>
  </si>
  <si>
    <t>少額随契や情報提供サービス、国立印刷局への印刷発注といった目的が競争を許さない場合を除き、一般競争入札により選定している。</t>
    <rPh sb="0" eb="2">
      <t>ショウガク</t>
    </rPh>
    <rPh sb="2" eb="4">
      <t>ズイケイ</t>
    </rPh>
    <rPh sb="5" eb="7">
      <t>ジョウホウ</t>
    </rPh>
    <rPh sb="7" eb="9">
      <t>テイキョウ</t>
    </rPh>
    <rPh sb="14" eb="16">
      <t>コクリツ</t>
    </rPh>
    <rPh sb="16" eb="18">
      <t>インサツ</t>
    </rPh>
    <rPh sb="18" eb="19">
      <t>キョク</t>
    </rPh>
    <rPh sb="21" eb="23">
      <t>インサツ</t>
    </rPh>
    <rPh sb="23" eb="24">
      <t>ハツ</t>
    </rPh>
    <rPh sb="24" eb="25">
      <t>チュウ</t>
    </rPh>
    <rPh sb="42" eb="43">
      <t>ノゾ</t>
    </rPh>
    <rPh sb="45" eb="47">
      <t>イッパン</t>
    </rPh>
    <rPh sb="47" eb="49">
      <t>キョウソウ</t>
    </rPh>
    <rPh sb="49" eb="51">
      <t>ニュウサツ</t>
    </rPh>
    <rPh sb="54" eb="56">
      <t>センテイ</t>
    </rPh>
    <phoneticPr fontId="5"/>
  </si>
  <si>
    <t>‐</t>
  </si>
  <si>
    <t>-</t>
    <phoneticPr fontId="5"/>
  </si>
  <si>
    <t>見積を複数取得することで最も少額な支出になるよう努めている。</t>
    <rPh sb="0" eb="2">
      <t>ミツ</t>
    </rPh>
    <rPh sb="3" eb="5">
      <t>フクスウ</t>
    </rPh>
    <rPh sb="5" eb="7">
      <t>シュトク</t>
    </rPh>
    <rPh sb="12" eb="13">
      <t>モット</t>
    </rPh>
    <rPh sb="14" eb="16">
      <t>ショウガク</t>
    </rPh>
    <rPh sb="17" eb="19">
      <t>シシュツ</t>
    </rPh>
    <rPh sb="24" eb="25">
      <t>ツト</t>
    </rPh>
    <phoneticPr fontId="5"/>
  </si>
  <si>
    <t>-</t>
    <phoneticPr fontId="5"/>
  </si>
  <si>
    <t>真に必要な印刷物のみ印刷発注を行っている。</t>
    <rPh sb="0" eb="1">
      <t>シン</t>
    </rPh>
    <rPh sb="2" eb="4">
      <t>ヒツヨウ</t>
    </rPh>
    <rPh sb="5" eb="7">
      <t>インサツ</t>
    </rPh>
    <rPh sb="7" eb="8">
      <t>ブツ</t>
    </rPh>
    <rPh sb="10" eb="12">
      <t>インサツ</t>
    </rPh>
    <rPh sb="12" eb="13">
      <t>ハツ</t>
    </rPh>
    <rPh sb="13" eb="14">
      <t>チュウ</t>
    </rPh>
    <rPh sb="15" eb="16">
      <t>オコナ</t>
    </rPh>
    <phoneticPr fontId="5"/>
  </si>
  <si>
    <t>真に必要な印刷物のみ印刷発注を行っている。会議の開催は省内の会議室を使用できない時のみ外部会場で行っている。</t>
    <rPh sb="0" eb="1">
      <t>シン</t>
    </rPh>
    <rPh sb="2" eb="4">
      <t>ヒツヨウ</t>
    </rPh>
    <rPh sb="21" eb="23">
      <t>カイギ</t>
    </rPh>
    <rPh sb="24" eb="26">
      <t>カイサイ</t>
    </rPh>
    <rPh sb="27" eb="29">
      <t>ショウナイ</t>
    </rPh>
    <rPh sb="30" eb="32">
      <t>カイギ</t>
    </rPh>
    <rPh sb="32" eb="33">
      <t>シツ</t>
    </rPh>
    <rPh sb="34" eb="36">
      <t>シヨウ</t>
    </rPh>
    <rPh sb="40" eb="41">
      <t>トキ</t>
    </rPh>
    <rPh sb="43" eb="45">
      <t>ガイブ</t>
    </rPh>
    <rPh sb="45" eb="47">
      <t>カイジョウ</t>
    </rPh>
    <rPh sb="48" eb="49">
      <t>オコナ</t>
    </rPh>
    <phoneticPr fontId="5"/>
  </si>
  <si>
    <t>目標値は下回っているが、法令、政令の周知を着実に行った。</t>
    <rPh sb="0" eb="3">
      <t>モクヒョウチ</t>
    </rPh>
    <rPh sb="4" eb="6">
      <t>シタマワ</t>
    </rPh>
    <rPh sb="12" eb="14">
      <t>ホウレイ</t>
    </rPh>
    <rPh sb="15" eb="17">
      <t>セイレイ</t>
    </rPh>
    <rPh sb="18" eb="20">
      <t>シュウチ</t>
    </rPh>
    <rPh sb="21" eb="23">
      <t>チャクジツ</t>
    </rPh>
    <rPh sb="24" eb="25">
      <t>オコナ</t>
    </rPh>
    <phoneticPr fontId="5"/>
  </si>
  <si>
    <t>概ね見込みどおりである。</t>
    <rPh sb="0" eb="1">
      <t>オオム</t>
    </rPh>
    <rPh sb="2" eb="4">
      <t>ミコ</t>
    </rPh>
    <phoneticPr fontId="5"/>
  </si>
  <si>
    <t>国会で使用される等、十分に活用されている。</t>
    <rPh sb="0" eb="2">
      <t>コッカイ</t>
    </rPh>
    <rPh sb="3" eb="5">
      <t>シヨウ</t>
    </rPh>
    <rPh sb="8" eb="9">
      <t>トウ</t>
    </rPh>
    <rPh sb="10" eb="12">
      <t>ジュウブン</t>
    </rPh>
    <rPh sb="13" eb="15">
      <t>カツヨウ</t>
    </rPh>
    <phoneticPr fontId="5"/>
  </si>
  <si>
    <t>各経費の必要性を検証の上、真に必要な場合のみ印刷の発注や外部会場の借り上げを行い、コスト削減に努めた。</t>
    <phoneticPr fontId="5"/>
  </si>
  <si>
    <t>今後も各経費の必要性を精査し、適切な予算執行に努めたい。</t>
    <rPh sb="0" eb="2">
      <t>コンゴ</t>
    </rPh>
    <rPh sb="3" eb="6">
      <t>カクケイヒ</t>
    </rPh>
    <rPh sb="7" eb="10">
      <t>ヒツヨウセイ</t>
    </rPh>
    <rPh sb="11" eb="13">
      <t>セイサ</t>
    </rPh>
    <rPh sb="15" eb="17">
      <t>テキセツ</t>
    </rPh>
    <rPh sb="18" eb="20">
      <t>ヨサン</t>
    </rPh>
    <rPh sb="20" eb="22">
      <t>シッコウ</t>
    </rPh>
    <rPh sb="23" eb="24">
      <t>ツト</t>
    </rPh>
    <phoneticPr fontId="5"/>
  </si>
  <si>
    <t>279</t>
    <phoneticPr fontId="5"/>
  </si>
  <si>
    <t>249</t>
    <phoneticPr fontId="5"/>
  </si>
  <si>
    <t>215</t>
    <phoneticPr fontId="5"/>
  </si>
  <si>
    <t>248</t>
    <phoneticPr fontId="5"/>
  </si>
  <si>
    <t>260</t>
    <phoneticPr fontId="5"/>
  </si>
  <si>
    <t>270</t>
    <phoneticPr fontId="5"/>
  </si>
  <si>
    <t>264</t>
    <phoneticPr fontId="5"/>
  </si>
  <si>
    <t>269</t>
    <phoneticPr fontId="5"/>
  </si>
  <si>
    <t>277</t>
    <phoneticPr fontId="5"/>
  </si>
  <si>
    <t>みずほ情報総研株式会社</t>
    <phoneticPr fontId="5"/>
  </si>
  <si>
    <t>ＰＤＣＡサイクルに沿った保健事業等の取組事例の調査・分析一式</t>
    <phoneticPr fontId="5"/>
  </si>
  <si>
    <t>ＰＤＣＡサイクルに沿った保健事業等の取組事例の調査・分析一式</t>
    <phoneticPr fontId="5"/>
  </si>
  <si>
    <t>98/1</t>
    <phoneticPr fontId="5"/>
  </si>
  <si>
    <t>法律案の印刷</t>
    <rPh sb="0" eb="3">
      <t>ホウリツアン</t>
    </rPh>
    <rPh sb="4" eb="6">
      <t>インサツ</t>
    </rPh>
    <phoneticPr fontId="5"/>
  </si>
  <si>
    <t>その他</t>
    <rPh sb="2" eb="3">
      <t>タ</t>
    </rPh>
    <phoneticPr fontId="5"/>
  </si>
  <si>
    <t>情報提供サービス</t>
    <rPh sb="0" eb="2">
      <t>ジョウホウ</t>
    </rPh>
    <rPh sb="2" eb="4">
      <t>テイキョウ</t>
    </rPh>
    <phoneticPr fontId="5"/>
  </si>
  <si>
    <t>宮嶋印刷株式会社</t>
    <rPh sb="0" eb="2">
      <t>ミヤジマ</t>
    </rPh>
    <rPh sb="2" eb="4">
      <t>インサツ</t>
    </rPh>
    <rPh sb="4" eb="6">
      <t>カブシキ</t>
    </rPh>
    <rPh sb="6" eb="8">
      <t>カイシャ</t>
    </rPh>
    <phoneticPr fontId="5"/>
  </si>
  <si>
    <t>-</t>
    <phoneticPr fontId="5"/>
  </si>
  <si>
    <t>-</t>
    <phoneticPr fontId="5"/>
  </si>
  <si>
    <t>ｰ</t>
    <phoneticPr fontId="5"/>
  </si>
  <si>
    <t>株式会社じほう</t>
    <rPh sb="0" eb="2">
      <t>カブシキ</t>
    </rPh>
    <rPh sb="2" eb="4">
      <t>カイシャ</t>
    </rPh>
    <phoneticPr fontId="5"/>
  </si>
  <si>
    <t>-</t>
    <phoneticPr fontId="5"/>
  </si>
  <si>
    <t>-</t>
    <phoneticPr fontId="5"/>
  </si>
  <si>
    <t>社会福祉法人友愛十字会友愛書房</t>
    <rPh sb="0" eb="2">
      <t>シャカイ</t>
    </rPh>
    <rPh sb="2" eb="4">
      <t>フクシ</t>
    </rPh>
    <rPh sb="4" eb="6">
      <t>ホウジン</t>
    </rPh>
    <phoneticPr fontId="5"/>
  </si>
  <si>
    <t>図書購入</t>
    <rPh sb="0" eb="2">
      <t>トショ</t>
    </rPh>
    <rPh sb="2" eb="4">
      <t>コウニュウ</t>
    </rPh>
    <phoneticPr fontId="5"/>
  </si>
  <si>
    <t>株式会社時事通信社</t>
    <rPh sb="0" eb="2">
      <t>カブシキ</t>
    </rPh>
    <rPh sb="2" eb="4">
      <t>カイシャ</t>
    </rPh>
    <rPh sb="4" eb="6">
      <t>ジジ</t>
    </rPh>
    <rPh sb="6" eb="9">
      <t>ツウシンシャ</t>
    </rPh>
    <phoneticPr fontId="5"/>
  </si>
  <si>
    <t>株式会社エル・アイ・シー</t>
    <rPh sb="0" eb="2">
      <t>カブシキ</t>
    </rPh>
    <rPh sb="2" eb="4">
      <t>カイシャ</t>
    </rPh>
    <phoneticPr fontId="5"/>
  </si>
  <si>
    <t>-</t>
    <phoneticPr fontId="5"/>
  </si>
  <si>
    <t>-</t>
    <phoneticPr fontId="5"/>
  </si>
  <si>
    <t>-</t>
    <phoneticPr fontId="5"/>
  </si>
  <si>
    <t>-</t>
    <phoneticPr fontId="5"/>
  </si>
  <si>
    <t>-</t>
    <phoneticPr fontId="5"/>
  </si>
  <si>
    <t>会場借上</t>
    <rPh sb="0" eb="2">
      <t>カイジョウ</t>
    </rPh>
    <rPh sb="2" eb="3">
      <t>カ</t>
    </rPh>
    <rPh sb="3" eb="4">
      <t>ア</t>
    </rPh>
    <phoneticPr fontId="5"/>
  </si>
  <si>
    <t>公益財団法人全国市長会館</t>
    <phoneticPr fontId="5"/>
  </si>
  <si>
    <t>公益財団法人都道府県センター</t>
    <phoneticPr fontId="5"/>
  </si>
  <si>
    <t>一般財団法人日本航空協会</t>
    <phoneticPr fontId="5"/>
  </si>
  <si>
    <t>B.株式会社じほう</t>
    <rPh sb="2" eb="4">
      <t>カブシキ</t>
    </rPh>
    <rPh sb="4" eb="6">
      <t>カイシャ</t>
    </rPh>
    <phoneticPr fontId="5"/>
  </si>
  <si>
    <t>C.みずほ情報総研株式会社</t>
    <phoneticPr fontId="5"/>
  </si>
  <si>
    <t>A.宮嶋印刷株式会社</t>
    <rPh sb="2" eb="4">
      <t>ミヤジマ</t>
    </rPh>
    <rPh sb="4" eb="6">
      <t>インサツ</t>
    </rPh>
    <rPh sb="6" eb="8">
      <t>カブシキ</t>
    </rPh>
    <rPh sb="8" eb="10">
      <t>カイシャ</t>
    </rPh>
    <phoneticPr fontId="5"/>
  </si>
  <si>
    <t>真に必要な印刷物のみ印刷発注を行い、見積も複数取得することで最も少額な支出にしたため。</t>
    <rPh sb="18" eb="20">
      <t>ミツモリ</t>
    </rPh>
    <rPh sb="21" eb="23">
      <t>フクスウ</t>
    </rPh>
    <rPh sb="23" eb="25">
      <t>シュトク</t>
    </rPh>
    <rPh sb="30" eb="31">
      <t>モット</t>
    </rPh>
    <rPh sb="32" eb="34">
      <t>ショウガク</t>
    </rPh>
    <rPh sb="35" eb="37">
      <t>シシュツ</t>
    </rPh>
    <phoneticPr fontId="5"/>
  </si>
  <si>
    <t>事業費</t>
    <rPh sb="0" eb="3">
      <t>ジギョウヒ</t>
    </rPh>
    <phoneticPr fontId="5"/>
  </si>
  <si>
    <t>点検対象外</t>
    <rPh sb="0" eb="5">
      <t>テンケンタイショウガイ</t>
    </rPh>
    <phoneticPr fontId="5"/>
  </si>
  <si>
    <t>引き続き、必要な予算額を確保し、適正な執行に努めること</t>
    <phoneticPr fontId="5"/>
  </si>
  <si>
    <t>須田 俊孝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</si>
</sst>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12872</xdr:colOff>
      <xdr:row>743</xdr:row>
      <xdr:rowOff>12872</xdr:rowOff>
    </xdr:from>
    <xdr:to>
      <xdr:col>17</xdr:col>
      <xdr:colOff>1</xdr:colOff>
      <xdr:row>745</xdr:row>
      <xdr:rowOff>334662</xdr:rowOff>
    </xdr:to>
    <xdr:sp macro="" textlink="">
      <xdr:nvSpPr>
        <xdr:cNvPr id="18" name="テキスト ボックス 17"/>
        <xdr:cNvSpPr txBox="1"/>
      </xdr:nvSpPr>
      <xdr:spPr>
        <a:xfrm>
          <a:off x="1475912" y="41602832"/>
          <a:ext cx="1633049" cy="10380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厚生労働省</a:t>
          </a:r>
          <a:endParaRPr kumimoji="1" lang="en-US" altLang="ja-JP" sz="1200" b="1"/>
        </a:p>
        <a:p>
          <a:pPr algn="ctr"/>
          <a:r>
            <a:rPr kumimoji="1" lang="ja-JP" altLang="en-US" sz="1200" b="1"/>
            <a:t>　　２２百万円</a:t>
          </a:r>
        </a:p>
      </xdr:txBody>
    </xdr:sp>
    <xdr:clientData/>
  </xdr:twoCellAnchor>
  <xdr:twoCellAnchor>
    <xdr:from>
      <xdr:col>8</xdr:col>
      <xdr:colOff>12871</xdr:colOff>
      <xdr:row>750</xdr:row>
      <xdr:rowOff>334661</xdr:rowOff>
    </xdr:from>
    <xdr:to>
      <xdr:col>16</xdr:col>
      <xdr:colOff>167331</xdr:colOff>
      <xdr:row>753</xdr:row>
      <xdr:rowOff>347533</xdr:rowOff>
    </xdr:to>
    <xdr:sp macro="" textlink="">
      <xdr:nvSpPr>
        <xdr:cNvPr id="19" name="テキスト ボックス 18"/>
        <xdr:cNvSpPr txBox="1"/>
      </xdr:nvSpPr>
      <xdr:spPr>
        <a:xfrm>
          <a:off x="1475911" y="44416361"/>
          <a:ext cx="1617500" cy="10872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宮嶋印刷（株）</a:t>
          </a:r>
          <a:endParaRPr kumimoji="1" lang="en-US" altLang="ja-JP" sz="1200" b="1"/>
        </a:p>
        <a:p>
          <a:pPr algn="ctr"/>
          <a:r>
            <a:rPr kumimoji="1" lang="ja-JP" altLang="en-US" sz="1200" b="1"/>
            <a:t>　０．１百万円</a:t>
          </a:r>
          <a:endParaRPr kumimoji="1" lang="en-US" altLang="ja-JP" sz="1200" b="1"/>
        </a:p>
      </xdr:txBody>
    </xdr:sp>
    <xdr:clientData/>
  </xdr:twoCellAnchor>
  <xdr:twoCellAnchor>
    <xdr:from>
      <xdr:col>20</xdr:col>
      <xdr:colOff>25743</xdr:colOff>
      <xdr:row>750</xdr:row>
      <xdr:rowOff>334661</xdr:rowOff>
    </xdr:from>
    <xdr:to>
      <xdr:col>28</xdr:col>
      <xdr:colOff>180203</xdr:colOff>
      <xdr:row>753</xdr:row>
      <xdr:rowOff>347533</xdr:rowOff>
    </xdr:to>
    <xdr:sp macro="" textlink="">
      <xdr:nvSpPr>
        <xdr:cNvPr id="20" name="テキスト ボックス 19"/>
        <xdr:cNvSpPr txBox="1"/>
      </xdr:nvSpPr>
      <xdr:spPr>
        <a:xfrm>
          <a:off x="3683343" y="44416361"/>
          <a:ext cx="1617500" cy="10872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事務費</a:t>
          </a:r>
          <a:endParaRPr kumimoji="1" lang="en-US" altLang="ja-JP" sz="1200" b="1"/>
        </a:p>
        <a:p>
          <a:pPr algn="ctr"/>
          <a:r>
            <a:rPr kumimoji="1" lang="ja-JP" altLang="en-US" sz="1200" b="1"/>
            <a:t>　　１６百万円</a:t>
          </a:r>
          <a:endParaRPr kumimoji="1" lang="en-US" altLang="ja-JP" sz="1200" b="1"/>
        </a:p>
      </xdr:txBody>
    </xdr:sp>
    <xdr:clientData/>
  </xdr:twoCellAnchor>
  <xdr:twoCellAnchor>
    <xdr:from>
      <xdr:col>31</xdr:col>
      <xdr:colOff>25744</xdr:colOff>
      <xdr:row>750</xdr:row>
      <xdr:rowOff>334662</xdr:rowOff>
    </xdr:from>
    <xdr:to>
      <xdr:col>39</xdr:col>
      <xdr:colOff>180203</xdr:colOff>
      <xdr:row>754</xdr:row>
      <xdr:rowOff>0</xdr:rowOff>
    </xdr:to>
    <xdr:sp macro="" textlink="">
      <xdr:nvSpPr>
        <xdr:cNvPr id="21" name="テキスト ボックス 20"/>
        <xdr:cNvSpPr txBox="1"/>
      </xdr:nvSpPr>
      <xdr:spPr>
        <a:xfrm>
          <a:off x="5695024" y="44416362"/>
          <a:ext cx="1617499" cy="10978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みずほ情報総研（株）</a:t>
          </a:r>
          <a:endParaRPr kumimoji="1" lang="en-US" altLang="ja-JP" sz="1200" b="1"/>
        </a:p>
        <a:p>
          <a:pPr algn="ctr"/>
          <a:r>
            <a:rPr kumimoji="1" lang="ja-JP" altLang="en-US" sz="1200" b="1"/>
            <a:t>　　６百万円</a:t>
          </a:r>
          <a:endParaRPr kumimoji="1" lang="en-US" altLang="ja-JP" sz="1200" b="1"/>
        </a:p>
      </xdr:txBody>
    </xdr:sp>
    <xdr:clientData/>
  </xdr:twoCellAnchor>
  <xdr:twoCellAnchor>
    <xdr:from>
      <xdr:col>19</xdr:col>
      <xdr:colOff>164756</xdr:colOff>
      <xdr:row>742</xdr:row>
      <xdr:rowOff>347532</xdr:rowOff>
    </xdr:from>
    <xdr:to>
      <xdr:col>31</xdr:col>
      <xdr:colOff>180203</xdr:colOff>
      <xdr:row>746</xdr:row>
      <xdr:rowOff>102972</xdr:rowOff>
    </xdr:to>
    <xdr:sp macro="" textlink="">
      <xdr:nvSpPr>
        <xdr:cNvPr id="22" name="大かっこ 21"/>
        <xdr:cNvSpPr/>
      </xdr:nvSpPr>
      <xdr:spPr>
        <a:xfrm>
          <a:off x="3686432" y="44244910"/>
          <a:ext cx="2239663" cy="1186765"/>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社会保険医療指導員等の処遇改善に要する経費等として、地方厚生局に振り替え分</a:t>
          </a:r>
          <a:endParaRPr kumimoji="1" lang="en-US" altLang="ja-JP" sz="1200" b="1"/>
        </a:p>
        <a:p>
          <a:pPr algn="ctr"/>
          <a:r>
            <a:rPr kumimoji="1" lang="ja-JP" altLang="en-US" sz="1200" b="1"/>
            <a:t>２７６百万円</a:t>
          </a:r>
          <a:endParaRPr kumimoji="1" lang="en-US" altLang="ja-JP" sz="1200" b="1"/>
        </a:p>
      </xdr:txBody>
    </xdr:sp>
    <xdr:clientData/>
  </xdr:twoCellAnchor>
  <xdr:twoCellAnchor>
    <xdr:from>
      <xdr:col>8</xdr:col>
      <xdr:colOff>0</xdr:colOff>
      <xdr:row>746</xdr:row>
      <xdr:rowOff>64360</xdr:rowOff>
    </xdr:from>
    <xdr:to>
      <xdr:col>17</xdr:col>
      <xdr:colOff>0</xdr:colOff>
      <xdr:row>747</xdr:row>
      <xdr:rowOff>296047</xdr:rowOff>
    </xdr:to>
    <xdr:sp macro="" textlink="">
      <xdr:nvSpPr>
        <xdr:cNvPr id="23" name="大かっこ 22"/>
        <xdr:cNvSpPr/>
      </xdr:nvSpPr>
      <xdr:spPr>
        <a:xfrm>
          <a:off x="1463040" y="42721120"/>
          <a:ext cx="1645920" cy="589827"/>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印刷委託等の依頼、会議開催経費等の事務費</a:t>
          </a:r>
        </a:p>
      </xdr:txBody>
    </xdr:sp>
    <xdr:clientData/>
  </xdr:twoCellAnchor>
  <xdr:twoCellAnchor>
    <xdr:from>
      <xdr:col>7</xdr:col>
      <xdr:colOff>193075</xdr:colOff>
      <xdr:row>754</xdr:row>
      <xdr:rowOff>193075</xdr:rowOff>
    </xdr:from>
    <xdr:to>
      <xdr:col>16</xdr:col>
      <xdr:colOff>193075</xdr:colOff>
      <xdr:row>755</xdr:row>
      <xdr:rowOff>115845</xdr:rowOff>
    </xdr:to>
    <xdr:sp macro="" textlink="">
      <xdr:nvSpPr>
        <xdr:cNvPr id="24" name="大かっこ 23"/>
        <xdr:cNvSpPr/>
      </xdr:nvSpPr>
      <xdr:spPr>
        <a:xfrm>
          <a:off x="1465615" y="45707335"/>
          <a:ext cx="1645920" cy="273290"/>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法律案の印刷</a:t>
          </a:r>
        </a:p>
      </xdr:txBody>
    </xdr:sp>
    <xdr:clientData/>
  </xdr:twoCellAnchor>
  <xdr:twoCellAnchor>
    <xdr:from>
      <xdr:col>20</xdr:col>
      <xdr:colOff>0</xdr:colOff>
      <xdr:row>754</xdr:row>
      <xdr:rowOff>205945</xdr:rowOff>
    </xdr:from>
    <xdr:to>
      <xdr:col>29</xdr:col>
      <xdr:colOff>0</xdr:colOff>
      <xdr:row>757</xdr:row>
      <xdr:rowOff>141588</xdr:rowOff>
    </xdr:to>
    <xdr:sp macro="" textlink="">
      <xdr:nvSpPr>
        <xdr:cNvPr id="25" name="大かっこ 24"/>
        <xdr:cNvSpPr/>
      </xdr:nvSpPr>
      <xdr:spPr>
        <a:xfrm>
          <a:off x="3657600" y="45720205"/>
          <a:ext cx="1645920" cy="1002443"/>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会議開催経費、諸謝金、委員等旅費、職員旅費、消耗品等</a:t>
          </a:r>
        </a:p>
      </xdr:txBody>
    </xdr:sp>
    <xdr:clientData/>
  </xdr:twoCellAnchor>
  <xdr:twoCellAnchor>
    <xdr:from>
      <xdr:col>30</xdr:col>
      <xdr:colOff>154460</xdr:colOff>
      <xdr:row>754</xdr:row>
      <xdr:rowOff>193071</xdr:rowOff>
    </xdr:from>
    <xdr:to>
      <xdr:col>40</xdr:col>
      <xdr:colOff>193074</xdr:colOff>
      <xdr:row>758</xdr:row>
      <xdr:rowOff>411892</xdr:rowOff>
    </xdr:to>
    <xdr:sp macro="" textlink="">
      <xdr:nvSpPr>
        <xdr:cNvPr id="26" name="大かっこ 25"/>
        <xdr:cNvSpPr/>
      </xdr:nvSpPr>
      <xdr:spPr>
        <a:xfrm>
          <a:off x="6332838" y="49066618"/>
          <a:ext cx="2098074" cy="1930747"/>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ＰＤＣＡサイクルに沿った保健事業等の取組事例の調査・分析に係る委託経費</a:t>
          </a:r>
        </a:p>
      </xdr:txBody>
    </xdr:sp>
    <xdr:clientData/>
  </xdr:twoCellAnchor>
  <xdr:twoCellAnchor>
    <xdr:from>
      <xdr:col>8</xdr:col>
      <xdr:colOff>77229</xdr:colOff>
      <xdr:row>750</xdr:row>
      <xdr:rowOff>77229</xdr:rowOff>
    </xdr:from>
    <xdr:to>
      <xdr:col>16</xdr:col>
      <xdr:colOff>64359</xdr:colOff>
      <xdr:row>750</xdr:row>
      <xdr:rowOff>296049</xdr:rowOff>
    </xdr:to>
    <xdr:sp macro="" textlink="">
      <xdr:nvSpPr>
        <xdr:cNvPr id="27" name="大かっこ 26"/>
        <xdr:cNvSpPr/>
      </xdr:nvSpPr>
      <xdr:spPr>
        <a:xfrm>
          <a:off x="1540269" y="44158929"/>
          <a:ext cx="1450170"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随意契約（その他）</a:t>
          </a:r>
          <a:endParaRPr kumimoji="1" lang="ja-JP" altLang="en-US" sz="1200" b="1"/>
        </a:p>
      </xdr:txBody>
    </xdr:sp>
    <xdr:clientData/>
  </xdr:twoCellAnchor>
  <xdr:twoCellAnchor>
    <xdr:from>
      <xdr:col>20</xdr:col>
      <xdr:colOff>128716</xdr:colOff>
      <xdr:row>750</xdr:row>
      <xdr:rowOff>38614</xdr:rowOff>
    </xdr:from>
    <xdr:to>
      <xdr:col>28</xdr:col>
      <xdr:colOff>115846</xdr:colOff>
      <xdr:row>750</xdr:row>
      <xdr:rowOff>257434</xdr:rowOff>
    </xdr:to>
    <xdr:sp macro="" textlink="">
      <xdr:nvSpPr>
        <xdr:cNvPr id="28" name="大かっこ 27"/>
        <xdr:cNvSpPr/>
      </xdr:nvSpPr>
      <xdr:spPr>
        <a:xfrm>
          <a:off x="3786316" y="44120314"/>
          <a:ext cx="1450170"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随意契約（その他）</a:t>
          </a:r>
          <a:endParaRPr kumimoji="1" lang="ja-JP" altLang="en-US" sz="1200" b="1"/>
        </a:p>
      </xdr:txBody>
    </xdr:sp>
    <xdr:clientData/>
  </xdr:twoCellAnchor>
  <xdr:twoCellAnchor>
    <xdr:from>
      <xdr:col>30</xdr:col>
      <xdr:colOff>183547</xdr:colOff>
      <xdr:row>750</xdr:row>
      <xdr:rowOff>90101</xdr:rowOff>
    </xdr:from>
    <xdr:to>
      <xdr:col>41</xdr:col>
      <xdr:colOff>144162</xdr:colOff>
      <xdr:row>750</xdr:row>
      <xdr:rowOff>236839</xdr:rowOff>
    </xdr:to>
    <xdr:sp macro="" textlink="">
      <xdr:nvSpPr>
        <xdr:cNvPr id="29" name="大かっこ 28"/>
        <xdr:cNvSpPr/>
      </xdr:nvSpPr>
      <xdr:spPr>
        <a:xfrm>
          <a:off x="5744088" y="47169344"/>
          <a:ext cx="1999479" cy="146738"/>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一般競争入札（総合評価）</a:t>
          </a:r>
          <a:endParaRPr kumimoji="1" lang="ja-JP" altLang="en-US" sz="1200" b="1"/>
        </a:p>
      </xdr:txBody>
    </xdr:sp>
    <xdr:clientData/>
  </xdr:twoCellAnchor>
  <xdr:twoCellAnchor>
    <xdr:from>
      <xdr:col>12</xdr:col>
      <xdr:colOff>0</xdr:colOff>
      <xdr:row>748</xdr:row>
      <xdr:rowOff>64358</xdr:rowOff>
    </xdr:from>
    <xdr:to>
      <xdr:col>12</xdr:col>
      <xdr:colOff>12872</xdr:colOff>
      <xdr:row>750</xdr:row>
      <xdr:rowOff>25743</xdr:rowOff>
    </xdr:to>
    <xdr:cxnSp macro="">
      <xdr:nvCxnSpPr>
        <xdr:cNvPr id="30" name="直線コネクタ 29"/>
        <xdr:cNvCxnSpPr/>
      </xdr:nvCxnSpPr>
      <xdr:spPr>
        <a:xfrm>
          <a:off x="2194560" y="43437398"/>
          <a:ext cx="12872" cy="6700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748</xdr:row>
      <xdr:rowOff>334662</xdr:rowOff>
    </xdr:from>
    <xdr:to>
      <xdr:col>36</xdr:col>
      <xdr:colOff>25743</xdr:colOff>
      <xdr:row>748</xdr:row>
      <xdr:rowOff>334663</xdr:rowOff>
    </xdr:to>
    <xdr:cxnSp macro="">
      <xdr:nvCxnSpPr>
        <xdr:cNvPr id="31" name="直線コネクタ 30"/>
        <xdr:cNvCxnSpPr/>
      </xdr:nvCxnSpPr>
      <xdr:spPr>
        <a:xfrm flipV="1">
          <a:off x="2194560" y="43707702"/>
          <a:ext cx="4414863"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12871</xdr:colOff>
      <xdr:row>749</xdr:row>
      <xdr:rowOff>0</xdr:rowOff>
    </xdr:from>
    <xdr:to>
      <xdr:col>25</xdr:col>
      <xdr:colOff>12871</xdr:colOff>
      <xdr:row>750</xdr:row>
      <xdr:rowOff>12872</xdr:rowOff>
    </xdr:to>
    <xdr:cxnSp macro="">
      <xdr:nvCxnSpPr>
        <xdr:cNvPr id="32" name="直線コネクタ 31"/>
        <xdr:cNvCxnSpPr/>
      </xdr:nvCxnSpPr>
      <xdr:spPr>
        <a:xfrm>
          <a:off x="4584871" y="43723560"/>
          <a:ext cx="0" cy="3710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20595</xdr:colOff>
      <xdr:row>748</xdr:row>
      <xdr:rowOff>342386</xdr:rowOff>
    </xdr:from>
    <xdr:to>
      <xdr:col>36</xdr:col>
      <xdr:colOff>20595</xdr:colOff>
      <xdr:row>749</xdr:row>
      <xdr:rowOff>303770</xdr:rowOff>
    </xdr:to>
    <xdr:cxnSp macro="">
      <xdr:nvCxnSpPr>
        <xdr:cNvPr id="33" name="直線コネクタ 32"/>
        <xdr:cNvCxnSpPr/>
      </xdr:nvCxnSpPr>
      <xdr:spPr>
        <a:xfrm>
          <a:off x="6693244" y="46381602"/>
          <a:ext cx="0" cy="321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41190</xdr:colOff>
      <xdr:row>27</xdr:row>
      <xdr:rowOff>30893</xdr:rowOff>
    </xdr:from>
    <xdr:to>
      <xdr:col>27</xdr:col>
      <xdr:colOff>1</xdr:colOff>
      <xdr:row>27</xdr:row>
      <xdr:rowOff>257433</xdr:rowOff>
    </xdr:to>
    <xdr:sp macro="" textlink="">
      <xdr:nvSpPr>
        <xdr:cNvPr id="3" name="テキスト ボックス 2"/>
        <xdr:cNvSpPr txBox="1"/>
      </xdr:nvSpPr>
      <xdr:spPr>
        <a:xfrm>
          <a:off x="4489622" y="10039866"/>
          <a:ext cx="514865" cy="2265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74" zoomScaleNormal="75" zoomScaleSheetLayoutView="74" zoomScalePageLayoutView="85" workbookViewId="0">
      <selection activeCell="J725" sqref="J725:K72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297</v>
      </c>
      <c r="AT2" s="218"/>
      <c r="AU2" s="218"/>
      <c r="AV2" s="51" t="str">
        <f>IF(AW2="", "", "-")</f>
        <v/>
      </c>
      <c r="AW2" s="401"/>
      <c r="AX2" s="401"/>
    </row>
    <row r="3" spans="1:50" ht="21" customHeight="1" thickBot="1">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59" t="s">
        <v>482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663</v>
      </c>
      <c r="AR5" s="724"/>
      <c r="AS5" s="724"/>
      <c r="AT5" s="724"/>
      <c r="AU5" s="724"/>
      <c r="AV5" s="724"/>
      <c r="AW5" s="724"/>
      <c r="AX5" s="725"/>
    </row>
    <row r="6" spans="1:50" ht="39" customHeight="1">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c r="A9" s="149" t="s">
        <v>23</v>
      </c>
      <c r="B9" s="150"/>
      <c r="C9" s="150"/>
      <c r="D9" s="150"/>
      <c r="E9" s="150"/>
      <c r="F9" s="150"/>
      <c r="G9" s="573" t="s">
        <v>568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3" t="s">
        <v>30</v>
      </c>
      <c r="B10" s="744"/>
      <c r="C10" s="744"/>
      <c r="D10" s="744"/>
      <c r="E10" s="744"/>
      <c r="F10" s="744"/>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c r="A13" s="146"/>
      <c r="B13" s="147"/>
      <c r="C13" s="147"/>
      <c r="D13" s="147"/>
      <c r="E13" s="147"/>
      <c r="F13" s="148"/>
      <c r="G13" s="746" t="s">
        <v>6</v>
      </c>
      <c r="H13" s="747"/>
      <c r="I13" s="639" t="s">
        <v>7</v>
      </c>
      <c r="J13" s="640"/>
      <c r="K13" s="640"/>
      <c r="L13" s="640"/>
      <c r="M13" s="640"/>
      <c r="N13" s="640"/>
      <c r="O13" s="641"/>
      <c r="P13" s="116">
        <v>430</v>
      </c>
      <c r="Q13" s="117"/>
      <c r="R13" s="117"/>
      <c r="S13" s="117"/>
      <c r="T13" s="117"/>
      <c r="U13" s="117"/>
      <c r="V13" s="118"/>
      <c r="W13" s="116">
        <v>403</v>
      </c>
      <c r="X13" s="117"/>
      <c r="Y13" s="117"/>
      <c r="Z13" s="117"/>
      <c r="AA13" s="117"/>
      <c r="AB13" s="117"/>
      <c r="AC13" s="118"/>
      <c r="AD13" s="116">
        <v>416</v>
      </c>
      <c r="AE13" s="117"/>
      <c r="AF13" s="117"/>
      <c r="AG13" s="117"/>
      <c r="AH13" s="117"/>
      <c r="AI13" s="117"/>
      <c r="AJ13" s="118"/>
      <c r="AK13" s="116">
        <v>374</v>
      </c>
      <c r="AL13" s="117"/>
      <c r="AM13" s="117"/>
      <c r="AN13" s="117"/>
      <c r="AO13" s="117"/>
      <c r="AP13" s="117"/>
      <c r="AQ13" s="118"/>
      <c r="AR13" s="113">
        <v>403</v>
      </c>
      <c r="AS13" s="114"/>
      <c r="AT13" s="114"/>
      <c r="AU13" s="114"/>
      <c r="AV13" s="114"/>
      <c r="AW13" s="114"/>
      <c r="AX13" s="398"/>
    </row>
    <row r="14" spans="1:50" ht="21" customHeight="1">
      <c r="A14" s="146"/>
      <c r="B14" s="147"/>
      <c r="C14" s="147"/>
      <c r="D14" s="147"/>
      <c r="E14" s="147"/>
      <c r="F14" s="148"/>
      <c r="G14" s="748"/>
      <c r="H14" s="749"/>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c r="A15" s="146"/>
      <c r="B15" s="147"/>
      <c r="C15" s="147"/>
      <c r="D15" s="147"/>
      <c r="E15" s="147"/>
      <c r="F15" s="148"/>
      <c r="G15" s="748"/>
      <c r="H15" s="749"/>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c r="A16" s="146"/>
      <c r="B16" s="147"/>
      <c r="C16" s="147"/>
      <c r="D16" s="147"/>
      <c r="E16" s="147"/>
      <c r="F16" s="148"/>
      <c r="G16" s="748"/>
      <c r="H16" s="749"/>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c r="A17" s="146"/>
      <c r="B17" s="147"/>
      <c r="C17" s="147"/>
      <c r="D17" s="147"/>
      <c r="E17" s="147"/>
      <c r="F17" s="148"/>
      <c r="G17" s="748"/>
      <c r="H17" s="749"/>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c r="A18" s="146"/>
      <c r="B18" s="147"/>
      <c r="C18" s="147"/>
      <c r="D18" s="147"/>
      <c r="E18" s="147"/>
      <c r="F18" s="148"/>
      <c r="G18" s="750"/>
      <c r="H18" s="751"/>
      <c r="I18" s="738" t="s">
        <v>20</v>
      </c>
      <c r="J18" s="739"/>
      <c r="K18" s="739"/>
      <c r="L18" s="739"/>
      <c r="M18" s="739"/>
      <c r="N18" s="739"/>
      <c r="O18" s="740"/>
      <c r="P18" s="122">
        <f>SUM(P13:V17)</f>
        <v>430</v>
      </c>
      <c r="Q18" s="123"/>
      <c r="R18" s="123"/>
      <c r="S18" s="123"/>
      <c r="T18" s="123"/>
      <c r="U18" s="123"/>
      <c r="V18" s="124"/>
      <c r="W18" s="122">
        <f>SUM(W13:AC17)</f>
        <v>403</v>
      </c>
      <c r="X18" s="123"/>
      <c r="Y18" s="123"/>
      <c r="Z18" s="123"/>
      <c r="AA18" s="123"/>
      <c r="AB18" s="123"/>
      <c r="AC18" s="124"/>
      <c r="AD18" s="122">
        <f>SUM(AD13:AJ17)</f>
        <v>416</v>
      </c>
      <c r="AE18" s="123"/>
      <c r="AF18" s="123"/>
      <c r="AG18" s="123"/>
      <c r="AH18" s="123"/>
      <c r="AI18" s="123"/>
      <c r="AJ18" s="124"/>
      <c r="AK18" s="122">
        <f>SUM(AK13:AQ17)</f>
        <v>374</v>
      </c>
      <c r="AL18" s="123"/>
      <c r="AM18" s="123"/>
      <c r="AN18" s="123"/>
      <c r="AO18" s="123"/>
      <c r="AP18" s="123"/>
      <c r="AQ18" s="124"/>
      <c r="AR18" s="122">
        <f>SUM(AR13:AX17)</f>
        <v>403</v>
      </c>
      <c r="AS18" s="123"/>
      <c r="AT18" s="123"/>
      <c r="AU18" s="123"/>
      <c r="AV18" s="123"/>
      <c r="AW18" s="123"/>
      <c r="AX18" s="538"/>
    </row>
    <row r="19" spans="1:50" ht="24.75" customHeight="1">
      <c r="A19" s="146"/>
      <c r="B19" s="147"/>
      <c r="C19" s="147"/>
      <c r="D19" s="147"/>
      <c r="E19" s="147"/>
      <c r="F19" s="148"/>
      <c r="G19" s="536" t="s">
        <v>9</v>
      </c>
      <c r="H19" s="537"/>
      <c r="I19" s="537"/>
      <c r="J19" s="537"/>
      <c r="K19" s="537"/>
      <c r="L19" s="537"/>
      <c r="M19" s="537"/>
      <c r="N19" s="537"/>
      <c r="O19" s="537"/>
      <c r="P19" s="116">
        <v>288</v>
      </c>
      <c r="Q19" s="117"/>
      <c r="R19" s="117"/>
      <c r="S19" s="117"/>
      <c r="T19" s="117"/>
      <c r="U19" s="117"/>
      <c r="V19" s="118"/>
      <c r="W19" s="116">
        <v>356</v>
      </c>
      <c r="X19" s="117"/>
      <c r="Y19" s="117"/>
      <c r="Z19" s="117"/>
      <c r="AA19" s="117"/>
      <c r="AB19" s="117"/>
      <c r="AC19" s="118"/>
      <c r="AD19" s="116">
        <v>298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c r="A20" s="146"/>
      <c r="B20" s="147"/>
      <c r="C20" s="147"/>
      <c r="D20" s="147"/>
      <c r="E20" s="147"/>
      <c r="F20" s="148"/>
      <c r="G20" s="536" t="s">
        <v>10</v>
      </c>
      <c r="H20" s="537"/>
      <c r="I20" s="537"/>
      <c r="J20" s="537"/>
      <c r="K20" s="537"/>
      <c r="L20" s="537"/>
      <c r="M20" s="537"/>
      <c r="N20" s="537"/>
      <c r="O20" s="537"/>
      <c r="P20" s="540">
        <f>IF(P18=0, "-", SUM(P19)/P18)</f>
        <v>0.66976744186046511</v>
      </c>
      <c r="Q20" s="540"/>
      <c r="R20" s="540"/>
      <c r="S20" s="540"/>
      <c r="T20" s="540"/>
      <c r="U20" s="540"/>
      <c r="V20" s="540"/>
      <c r="W20" s="540">
        <f t="shared" ref="W20" si="0">IF(W18=0, "-", SUM(W19)/W18)</f>
        <v>0.88337468982630274</v>
      </c>
      <c r="X20" s="540"/>
      <c r="Y20" s="540"/>
      <c r="Z20" s="540"/>
      <c r="AA20" s="540"/>
      <c r="AB20" s="540"/>
      <c r="AC20" s="540"/>
      <c r="AD20" s="540">
        <f t="shared" ref="AD20" si="1">IF(AD18=0, "-", SUM(AD19)/AD18)</f>
        <v>0.71634615384615385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9"/>
      <c r="B21" s="150"/>
      <c r="C21" s="150"/>
      <c r="D21" s="150"/>
      <c r="E21" s="150"/>
      <c r="F21" s="151"/>
      <c r="G21" s="931" t="s">
        <v>357</v>
      </c>
      <c r="H21" s="932"/>
      <c r="I21" s="932"/>
      <c r="J21" s="932"/>
      <c r="K21" s="932"/>
      <c r="L21" s="932"/>
      <c r="M21" s="932"/>
      <c r="N21" s="932"/>
      <c r="O21" s="932"/>
      <c r="P21" s="540">
        <f>IF(P19=0, "-", SUM(P19)/SUM(P13,P14))</f>
        <v>0.66976744186046511</v>
      </c>
      <c r="Q21" s="540"/>
      <c r="R21" s="540"/>
      <c r="S21" s="540"/>
      <c r="T21" s="540"/>
      <c r="U21" s="540"/>
      <c r="V21" s="540"/>
      <c r="W21" s="540">
        <f t="shared" ref="W21" si="2">IF(W19=0, "-", SUM(W19)/SUM(W13,W14))</f>
        <v>0.88337468982630274</v>
      </c>
      <c r="X21" s="540"/>
      <c r="Y21" s="540"/>
      <c r="Z21" s="540"/>
      <c r="AA21" s="540"/>
      <c r="AB21" s="540"/>
      <c r="AC21" s="540"/>
      <c r="AD21" s="540">
        <f t="shared" ref="AD21" si="3">IF(AD19=0, "-", SUM(AD19)/SUM(AD13,AD14))</f>
        <v>0.71634615384615385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570</v>
      </c>
      <c r="H23" s="191"/>
      <c r="I23" s="191"/>
      <c r="J23" s="191"/>
      <c r="K23" s="191"/>
      <c r="L23" s="191"/>
      <c r="M23" s="191"/>
      <c r="N23" s="191"/>
      <c r="O23" s="192"/>
      <c r="P23" s="113">
        <v>354</v>
      </c>
      <c r="Q23" s="114"/>
      <c r="R23" s="114"/>
      <c r="S23" s="114"/>
      <c r="T23" s="114"/>
      <c r="U23" s="114"/>
      <c r="V23" s="115"/>
      <c r="W23" s="113">
        <v>379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571</v>
      </c>
      <c r="H24" s="194"/>
      <c r="I24" s="194"/>
      <c r="J24" s="194"/>
      <c r="K24" s="194"/>
      <c r="L24" s="194"/>
      <c r="M24" s="194"/>
      <c r="N24" s="194"/>
      <c r="O24" s="195"/>
      <c r="P24" s="116">
        <v>6</v>
      </c>
      <c r="Q24" s="117"/>
      <c r="R24" s="117"/>
      <c r="S24" s="117"/>
      <c r="T24" s="117"/>
      <c r="U24" s="117"/>
      <c r="V24" s="118"/>
      <c r="W24" s="116">
        <v>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572</v>
      </c>
      <c r="H25" s="194"/>
      <c r="I25" s="194"/>
      <c r="J25" s="194"/>
      <c r="K25" s="194"/>
      <c r="L25" s="194"/>
      <c r="M25" s="194"/>
      <c r="N25" s="194"/>
      <c r="O25" s="195"/>
      <c r="P25" s="116">
        <f>6+1</f>
        <v>7</v>
      </c>
      <c r="Q25" s="117"/>
      <c r="R25" s="117"/>
      <c r="S25" s="117"/>
      <c r="T25" s="117"/>
      <c r="U25" s="117"/>
      <c r="V25" s="118"/>
      <c r="W25" s="116">
        <v>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93" t="s">
        <v>573</v>
      </c>
      <c r="H26" s="194"/>
      <c r="I26" s="194"/>
      <c r="J26" s="194"/>
      <c r="K26" s="194"/>
      <c r="L26" s="194"/>
      <c r="M26" s="194"/>
      <c r="N26" s="194"/>
      <c r="O26" s="195"/>
      <c r="P26" s="116">
        <v>7</v>
      </c>
      <c r="Q26" s="117"/>
      <c r="R26" s="117"/>
      <c r="S26" s="117"/>
      <c r="T26" s="117"/>
      <c r="U26" s="117"/>
      <c r="V26" s="118"/>
      <c r="W26" s="116">
        <v>9</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337</v>
      </c>
      <c r="H29" s="233"/>
      <c r="I29" s="233"/>
      <c r="J29" s="233"/>
      <c r="K29" s="233"/>
      <c r="L29" s="233"/>
      <c r="M29" s="233"/>
      <c r="N29" s="233"/>
      <c r="O29" s="234"/>
      <c r="P29" s="116">
        <f>AK13</f>
        <v>374</v>
      </c>
      <c r="Q29" s="117"/>
      <c r="R29" s="117"/>
      <c r="S29" s="117"/>
      <c r="T29" s="117"/>
      <c r="U29" s="117"/>
      <c r="V29" s="118"/>
      <c r="W29" s="222">
        <f>AR13</f>
        <v>403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0" t="s">
        <v>352</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575</v>
      </c>
      <c r="AR31" s="140"/>
      <c r="AS31" s="141" t="s">
        <v>236</v>
      </c>
      <c r="AT31" s="176"/>
      <c r="AU31" s="275" t="s">
        <v>576</v>
      </c>
      <c r="AV31" s="275"/>
      <c r="AW31" s="383" t="s">
        <v>181</v>
      </c>
      <c r="AX31" s="384"/>
    </row>
    <row r="32" spans="1:50" ht="23.25" customHeight="1">
      <c r="A32" s="516"/>
      <c r="B32" s="514"/>
      <c r="C32" s="514"/>
      <c r="D32" s="514"/>
      <c r="E32" s="514"/>
      <c r="F32" s="515"/>
      <c r="G32" s="541" t="s">
        <v>574</v>
      </c>
      <c r="H32" s="542"/>
      <c r="I32" s="542"/>
      <c r="J32" s="542"/>
      <c r="K32" s="542"/>
      <c r="L32" s="542"/>
      <c r="M32" s="542"/>
      <c r="N32" s="542"/>
      <c r="O32" s="543"/>
      <c r="P32" s="165" t="s">
        <v>575</v>
      </c>
      <c r="Q32" s="165"/>
      <c r="R32" s="165"/>
      <c r="S32" s="165"/>
      <c r="T32" s="165"/>
      <c r="U32" s="165"/>
      <c r="V32" s="165"/>
      <c r="W32" s="165"/>
      <c r="X32" s="236"/>
      <c r="Y32" s="342" t="s">
        <v>12</v>
      </c>
      <c r="Z32" s="550"/>
      <c r="AA32" s="551"/>
      <c r="AB32" s="552" t="s">
        <v>575</v>
      </c>
      <c r="AC32" s="552"/>
      <c r="AD32" s="552"/>
      <c r="AE32" s="368" t="s">
        <v>576</v>
      </c>
      <c r="AF32" s="369"/>
      <c r="AG32" s="369"/>
      <c r="AH32" s="369"/>
      <c r="AI32" s="368" t="s">
        <v>575</v>
      </c>
      <c r="AJ32" s="369"/>
      <c r="AK32" s="369"/>
      <c r="AL32" s="369"/>
      <c r="AM32" s="368" t="s">
        <v>575</v>
      </c>
      <c r="AN32" s="369"/>
      <c r="AO32" s="369"/>
      <c r="AP32" s="369"/>
      <c r="AQ32" s="119" t="s">
        <v>577</v>
      </c>
      <c r="AR32" s="120"/>
      <c r="AS32" s="120"/>
      <c r="AT32" s="121"/>
      <c r="AU32" s="369" t="s">
        <v>576</v>
      </c>
      <c r="AV32" s="369"/>
      <c r="AW32" s="369"/>
      <c r="AX32" s="371"/>
    </row>
    <row r="33" spans="1:50" ht="23.25" customHeight="1">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574</v>
      </c>
      <c r="AC33" s="523"/>
      <c r="AD33" s="523"/>
      <c r="AE33" s="368" t="s">
        <v>576</v>
      </c>
      <c r="AF33" s="369"/>
      <c r="AG33" s="369"/>
      <c r="AH33" s="369"/>
      <c r="AI33" s="368" t="s">
        <v>576</v>
      </c>
      <c r="AJ33" s="369"/>
      <c r="AK33" s="369"/>
      <c r="AL33" s="369"/>
      <c r="AM33" s="368" t="s">
        <v>576</v>
      </c>
      <c r="AN33" s="369"/>
      <c r="AO33" s="369"/>
      <c r="AP33" s="369"/>
      <c r="AQ33" s="119" t="s">
        <v>575</v>
      </c>
      <c r="AR33" s="120"/>
      <c r="AS33" s="120"/>
      <c r="AT33" s="121"/>
      <c r="AU33" s="369" t="s">
        <v>578</v>
      </c>
      <c r="AV33" s="369"/>
      <c r="AW33" s="369"/>
      <c r="AX33" s="371"/>
    </row>
    <row r="34" spans="1:50" ht="23.25" customHeight="1">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576</v>
      </c>
      <c r="AF34" s="369"/>
      <c r="AG34" s="369"/>
      <c r="AH34" s="369"/>
      <c r="AI34" s="368" t="s">
        <v>575</v>
      </c>
      <c r="AJ34" s="369"/>
      <c r="AK34" s="369"/>
      <c r="AL34" s="369"/>
      <c r="AM34" s="368" t="s">
        <v>576</v>
      </c>
      <c r="AN34" s="369"/>
      <c r="AO34" s="369"/>
      <c r="AP34" s="369"/>
      <c r="AQ34" s="119" t="s">
        <v>575</v>
      </c>
      <c r="AR34" s="120"/>
      <c r="AS34" s="120"/>
      <c r="AT34" s="121"/>
      <c r="AU34" s="369" t="s">
        <v>575</v>
      </c>
      <c r="AV34" s="369"/>
      <c r="AW34" s="369"/>
      <c r="AX34" s="371"/>
    </row>
    <row r="35" spans="1:50" ht="23.25" customHeight="1">
      <c r="A35" s="901" t="s">
        <v>384</v>
      </c>
      <c r="B35" s="902"/>
      <c r="C35" s="902"/>
      <c r="D35" s="902"/>
      <c r="E35" s="902"/>
      <c r="F35" s="903"/>
      <c r="G35" s="907" t="s">
        <v>575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c r="A37" s="645" t="s">
        <v>352</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c r="A44" s="645" t="s">
        <v>352</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c r="A51" s="513" t="s">
        <v>352</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600000000000001" hidden="1" customHeight="1">
      <c r="A58" s="513" t="s">
        <v>352</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1" t="s">
        <v>134</v>
      </c>
      <c r="AV65" s="981"/>
      <c r="AW65" s="981"/>
      <c r="AX65" s="982"/>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351</v>
      </c>
      <c r="AX66" s="983"/>
    </row>
    <row r="67" spans="1:50" ht="23.25" hidden="1" customHeight="1">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c r="A70" s="855" t="s">
        <v>358</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41" t="s">
        <v>353</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c r="A78" s="916" t="s">
        <v>387</v>
      </c>
      <c r="B78" s="917"/>
      <c r="C78" s="917"/>
      <c r="D78" s="917"/>
      <c r="E78" s="914" t="s">
        <v>331</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347</v>
      </c>
      <c r="AP79" s="153"/>
      <c r="AQ79" s="153"/>
      <c r="AR79" s="80" t="s">
        <v>345</v>
      </c>
      <c r="AS79" s="152"/>
      <c r="AT79" s="153"/>
      <c r="AU79" s="153"/>
      <c r="AV79" s="153"/>
      <c r="AW79" s="153"/>
      <c r="AX79" s="154"/>
    </row>
    <row r="80" spans="1:50" ht="18.75" customHeight="1">
      <c r="A80" s="520" t="s">
        <v>147</v>
      </c>
      <c r="B80" s="850" t="s">
        <v>344</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c r="A82" s="521"/>
      <c r="B82" s="853"/>
      <c r="C82" s="553"/>
      <c r="D82" s="553"/>
      <c r="E82" s="553"/>
      <c r="F82" s="554"/>
      <c r="G82" s="502" t="s">
        <v>579</v>
      </c>
      <c r="H82" s="502"/>
      <c r="I82" s="502"/>
      <c r="J82" s="502"/>
      <c r="K82" s="502"/>
      <c r="L82" s="502"/>
      <c r="M82" s="502"/>
      <c r="N82" s="502"/>
      <c r="O82" s="502"/>
      <c r="P82" s="502"/>
      <c r="Q82" s="502"/>
      <c r="R82" s="502"/>
      <c r="S82" s="502"/>
      <c r="T82" s="502"/>
      <c r="U82" s="502"/>
      <c r="V82" s="502"/>
      <c r="W82" s="502"/>
      <c r="X82" s="502"/>
      <c r="Y82" s="502"/>
      <c r="Z82" s="502"/>
      <c r="AA82" s="756"/>
      <c r="AB82" s="501" t="s">
        <v>580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customHeight="1">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575</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c r="A87" s="521"/>
      <c r="B87" s="553"/>
      <c r="C87" s="553"/>
      <c r="D87" s="553"/>
      <c r="E87" s="553"/>
      <c r="F87" s="554"/>
      <c r="G87" s="235" t="s">
        <v>581</v>
      </c>
      <c r="H87" s="165"/>
      <c r="I87" s="165"/>
      <c r="J87" s="165"/>
      <c r="K87" s="165"/>
      <c r="L87" s="165"/>
      <c r="M87" s="165"/>
      <c r="N87" s="165"/>
      <c r="O87" s="236"/>
      <c r="P87" s="165" t="s">
        <v>582</v>
      </c>
      <c r="Q87" s="803"/>
      <c r="R87" s="803"/>
      <c r="S87" s="803"/>
      <c r="T87" s="803"/>
      <c r="U87" s="803"/>
      <c r="V87" s="803"/>
      <c r="W87" s="803"/>
      <c r="X87" s="804"/>
      <c r="Y87" s="759" t="s">
        <v>62</v>
      </c>
      <c r="Z87" s="760"/>
      <c r="AA87" s="761"/>
      <c r="AB87" s="552" t="s">
        <v>583</v>
      </c>
      <c r="AC87" s="552"/>
      <c r="AD87" s="552"/>
      <c r="AE87" s="368">
        <v>7</v>
      </c>
      <c r="AF87" s="369"/>
      <c r="AG87" s="369"/>
      <c r="AH87" s="369"/>
      <c r="AI87" s="368">
        <v>7</v>
      </c>
      <c r="AJ87" s="369"/>
      <c r="AK87" s="369"/>
      <c r="AL87" s="369"/>
      <c r="AM87" s="368">
        <v>1</v>
      </c>
      <c r="AN87" s="369"/>
      <c r="AO87" s="369"/>
      <c r="AP87" s="369"/>
      <c r="AQ87" s="119" t="s">
        <v>575</v>
      </c>
      <c r="AR87" s="120"/>
      <c r="AS87" s="120"/>
      <c r="AT87" s="121"/>
      <c r="AU87" s="369">
        <v>10</v>
      </c>
      <c r="AV87" s="369"/>
      <c r="AW87" s="369"/>
      <c r="AX87" s="371"/>
    </row>
    <row r="88" spans="1:60" ht="23.25" customHeight="1">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583</v>
      </c>
      <c r="AC88" s="523"/>
      <c r="AD88" s="523"/>
      <c r="AE88" s="368">
        <v>10</v>
      </c>
      <c r="AF88" s="369"/>
      <c r="AG88" s="369"/>
      <c r="AH88" s="369"/>
      <c r="AI88" s="368">
        <v>10</v>
      </c>
      <c r="AJ88" s="369"/>
      <c r="AK88" s="369"/>
      <c r="AL88" s="369"/>
      <c r="AM88" s="368">
        <v>10</v>
      </c>
      <c r="AN88" s="369"/>
      <c r="AO88" s="369"/>
      <c r="AP88" s="369"/>
      <c r="AQ88" s="119" t="s">
        <v>584</v>
      </c>
      <c r="AR88" s="120"/>
      <c r="AS88" s="120"/>
      <c r="AT88" s="121"/>
      <c r="AU88" s="369">
        <v>10</v>
      </c>
      <c r="AV88" s="369"/>
      <c r="AW88" s="369"/>
      <c r="AX88" s="371"/>
      <c r="AY88" s="10"/>
      <c r="AZ88" s="10"/>
      <c r="BA88" s="10"/>
      <c r="BB88" s="10"/>
      <c r="BC88" s="10"/>
    </row>
    <row r="89" spans="1:60" ht="23.25" customHeight="1" thickBot="1">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70</v>
      </c>
      <c r="AF89" s="369"/>
      <c r="AG89" s="369"/>
      <c r="AH89" s="369"/>
      <c r="AI89" s="368">
        <v>70</v>
      </c>
      <c r="AJ89" s="369"/>
      <c r="AK89" s="369"/>
      <c r="AL89" s="369"/>
      <c r="AM89" s="368">
        <v>10</v>
      </c>
      <c r="AN89" s="369"/>
      <c r="AO89" s="369"/>
      <c r="AP89" s="369"/>
      <c r="AQ89" s="119" t="s">
        <v>575</v>
      </c>
      <c r="AR89" s="120"/>
      <c r="AS89" s="120"/>
      <c r="AT89" s="121"/>
      <c r="AU89" s="369">
        <v>100</v>
      </c>
      <c r="AV89" s="369"/>
      <c r="AW89" s="369"/>
      <c r="AX89" s="371"/>
      <c r="AY89" s="10"/>
      <c r="AZ89" s="10"/>
      <c r="BA89" s="10"/>
      <c r="BB89" s="10"/>
      <c r="BC89" s="10"/>
      <c r="BD89" s="10"/>
      <c r="BE89" s="10"/>
      <c r="BF89" s="10"/>
      <c r="BG89" s="10"/>
      <c r="BH89" s="10"/>
    </row>
    <row r="90" spans="1:60" ht="18.75" hidden="1" customHeight="1">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c r="A101" s="492"/>
      <c r="B101" s="493"/>
      <c r="C101" s="493"/>
      <c r="D101" s="493"/>
      <c r="E101" s="493"/>
      <c r="F101" s="494"/>
      <c r="G101" s="165" t="s">
        <v>585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583</v>
      </c>
      <c r="AC101" s="552"/>
      <c r="AD101" s="552"/>
      <c r="AE101" s="368">
        <v>7</v>
      </c>
      <c r="AF101" s="369"/>
      <c r="AG101" s="369"/>
      <c r="AH101" s="370"/>
      <c r="AI101" s="368">
        <v>7</v>
      </c>
      <c r="AJ101" s="369"/>
      <c r="AK101" s="369"/>
      <c r="AL101" s="370"/>
      <c r="AM101" s="368">
        <v>1</v>
      </c>
      <c r="AN101" s="369"/>
      <c r="AO101" s="369"/>
      <c r="AP101" s="370"/>
      <c r="AQ101" s="368">
        <v>10</v>
      </c>
      <c r="AR101" s="369"/>
      <c r="AS101" s="369"/>
      <c r="AT101" s="370"/>
      <c r="AU101" s="368">
        <v>10</v>
      </c>
      <c r="AV101" s="369"/>
      <c r="AW101" s="369"/>
      <c r="AX101" s="370"/>
    </row>
    <row r="102" spans="1:60" ht="23.25" customHeight="1">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583</v>
      </c>
      <c r="AC102" s="552"/>
      <c r="AD102" s="552"/>
      <c r="AE102" s="362">
        <v>10</v>
      </c>
      <c r="AF102" s="362"/>
      <c r="AG102" s="362"/>
      <c r="AH102" s="362"/>
      <c r="AI102" s="362">
        <v>10</v>
      </c>
      <c r="AJ102" s="362"/>
      <c r="AK102" s="362"/>
      <c r="AL102" s="362"/>
      <c r="AM102" s="362">
        <v>10</v>
      </c>
      <c r="AN102" s="362"/>
      <c r="AO102" s="362"/>
      <c r="AP102" s="362"/>
      <c r="AQ102" s="818">
        <v>10</v>
      </c>
      <c r="AR102" s="819"/>
      <c r="AS102" s="819"/>
      <c r="AT102" s="820"/>
      <c r="AU102" s="818">
        <v>10</v>
      </c>
      <c r="AV102" s="819"/>
      <c r="AW102" s="819"/>
      <c r="AX102" s="820"/>
    </row>
    <row r="103" spans="1:60" ht="31.5" hidden="1" customHeight="1">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c r="A116" s="296"/>
      <c r="B116" s="297"/>
      <c r="C116" s="297"/>
      <c r="D116" s="297"/>
      <c r="E116" s="297"/>
      <c r="F116" s="298"/>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588</v>
      </c>
      <c r="AC116" s="305"/>
      <c r="AD116" s="306"/>
      <c r="AE116" s="362">
        <v>369</v>
      </c>
      <c r="AF116" s="362"/>
      <c r="AG116" s="362"/>
      <c r="AH116" s="362"/>
      <c r="AI116" s="362">
        <v>510</v>
      </c>
      <c r="AJ116" s="362"/>
      <c r="AK116" s="362"/>
      <c r="AL116" s="362"/>
      <c r="AM116" s="362">
        <v>98</v>
      </c>
      <c r="AN116" s="362"/>
      <c r="AO116" s="362"/>
      <c r="AP116" s="362"/>
      <c r="AQ116" s="368">
        <v>369</v>
      </c>
      <c r="AR116" s="369"/>
      <c r="AS116" s="369"/>
      <c r="AT116" s="369"/>
      <c r="AU116" s="369"/>
      <c r="AV116" s="369"/>
      <c r="AW116" s="369"/>
      <c r="AX116" s="371"/>
    </row>
    <row r="117" spans="1:50" ht="46.5" customHeight="1" thickBo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10" t="s">
        <v>589</v>
      </c>
      <c r="AF117" s="310"/>
      <c r="AG117" s="310"/>
      <c r="AH117" s="310"/>
      <c r="AI117" s="310" t="s">
        <v>590</v>
      </c>
      <c r="AJ117" s="310"/>
      <c r="AK117" s="310"/>
      <c r="AL117" s="310"/>
      <c r="AM117" s="310" t="s">
        <v>632</v>
      </c>
      <c r="AN117" s="310"/>
      <c r="AO117" s="310"/>
      <c r="AP117" s="310"/>
      <c r="AQ117" s="310" t="s">
        <v>591</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998" t="s">
        <v>411</v>
      </c>
      <c r="B130" s="996"/>
      <c r="C130" s="995" t="s">
        <v>239</v>
      </c>
      <c r="D130" s="996"/>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999"/>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594</v>
      </c>
      <c r="AR133" s="275"/>
      <c r="AS133" s="141" t="s">
        <v>236</v>
      </c>
      <c r="AT133" s="176"/>
      <c r="AU133" s="140" t="s">
        <v>594</v>
      </c>
      <c r="AV133" s="140"/>
      <c r="AW133" s="141" t="s">
        <v>181</v>
      </c>
      <c r="AX133" s="142"/>
    </row>
    <row r="134" spans="1:50" ht="39.75" customHeight="1">
      <c r="A134" s="999"/>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595</v>
      </c>
      <c r="AC134" s="228"/>
      <c r="AD134" s="228"/>
      <c r="AE134" s="270" t="s">
        <v>594</v>
      </c>
      <c r="AF134" s="120"/>
      <c r="AG134" s="120"/>
      <c r="AH134" s="120"/>
      <c r="AI134" s="270" t="s">
        <v>594</v>
      </c>
      <c r="AJ134" s="120"/>
      <c r="AK134" s="120"/>
      <c r="AL134" s="120"/>
      <c r="AM134" s="270" t="s">
        <v>597</v>
      </c>
      <c r="AN134" s="120"/>
      <c r="AO134" s="120"/>
      <c r="AP134" s="120"/>
      <c r="AQ134" s="270" t="s">
        <v>594</v>
      </c>
      <c r="AR134" s="120"/>
      <c r="AS134" s="120"/>
      <c r="AT134" s="120"/>
      <c r="AU134" s="270" t="s">
        <v>594</v>
      </c>
      <c r="AV134" s="120"/>
      <c r="AW134" s="120"/>
      <c r="AX134" s="219"/>
    </row>
    <row r="135" spans="1:50" ht="39.75" customHeight="1">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596</v>
      </c>
      <c r="AC135" s="137"/>
      <c r="AD135" s="137"/>
      <c r="AE135" s="270" t="s">
        <v>595</v>
      </c>
      <c r="AF135" s="120"/>
      <c r="AG135" s="120"/>
      <c r="AH135" s="120"/>
      <c r="AI135" s="270" t="s">
        <v>594</v>
      </c>
      <c r="AJ135" s="120"/>
      <c r="AK135" s="120"/>
      <c r="AL135" s="120"/>
      <c r="AM135" s="270" t="s">
        <v>595</v>
      </c>
      <c r="AN135" s="120"/>
      <c r="AO135" s="120"/>
      <c r="AP135" s="120"/>
      <c r="AQ135" s="270" t="s">
        <v>594</v>
      </c>
      <c r="AR135" s="120"/>
      <c r="AS135" s="120"/>
      <c r="AT135" s="120"/>
      <c r="AU135" s="270" t="s">
        <v>594</v>
      </c>
      <c r="AV135" s="120"/>
      <c r="AW135" s="120"/>
      <c r="AX135" s="219"/>
    </row>
    <row r="136" spans="1:50" ht="18.75" hidden="1" customHeight="1">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999"/>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999"/>
      <c r="B154" s="256"/>
      <c r="C154" s="255"/>
      <c r="D154" s="256"/>
      <c r="E154" s="255"/>
      <c r="F154" s="318"/>
      <c r="G154" s="235" t="s">
        <v>598</v>
      </c>
      <c r="H154" s="165"/>
      <c r="I154" s="165"/>
      <c r="J154" s="165"/>
      <c r="K154" s="165"/>
      <c r="L154" s="165"/>
      <c r="M154" s="165"/>
      <c r="N154" s="165"/>
      <c r="O154" s="165"/>
      <c r="P154" s="236"/>
      <c r="Q154" s="164" t="s">
        <v>597</v>
      </c>
      <c r="R154" s="165"/>
      <c r="S154" s="165"/>
      <c r="T154" s="165"/>
      <c r="U154" s="165"/>
      <c r="V154" s="165"/>
      <c r="W154" s="165"/>
      <c r="X154" s="165"/>
      <c r="Y154" s="165"/>
      <c r="Z154" s="165"/>
      <c r="AA154" s="928"/>
      <c r="AB154" s="259" t="s">
        <v>599</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999"/>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999"/>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999"/>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999"/>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999"/>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8.450000000000003" customHeight="1">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999"/>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999"/>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999"/>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999"/>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999"/>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999"/>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999"/>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999"/>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999"/>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999"/>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999"/>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999"/>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999"/>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999"/>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999"/>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999"/>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999"/>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999"/>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999"/>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999"/>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999"/>
      <c r="B430" s="256"/>
      <c r="C430" s="253" t="s">
        <v>426</v>
      </c>
      <c r="D430" s="254"/>
      <c r="E430" s="242" t="s">
        <v>404</v>
      </c>
      <c r="F430" s="452"/>
      <c r="G430" s="244" t="s">
        <v>255</v>
      </c>
      <c r="H430" s="162"/>
      <c r="I430" s="162"/>
      <c r="J430" s="245" t="s">
        <v>598</v>
      </c>
      <c r="K430" s="246"/>
      <c r="L430" s="246"/>
      <c r="M430" s="246"/>
      <c r="N430" s="246"/>
      <c r="O430" s="246"/>
      <c r="P430" s="246"/>
      <c r="Q430" s="246"/>
      <c r="R430" s="246"/>
      <c r="S430" s="246"/>
      <c r="T430" s="247"/>
      <c r="U430" s="248" t="s">
        <v>597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594</v>
      </c>
      <c r="AF432" s="140"/>
      <c r="AG432" s="141" t="s">
        <v>236</v>
      </c>
      <c r="AH432" s="176"/>
      <c r="AI432" s="186"/>
      <c r="AJ432" s="186"/>
      <c r="AK432" s="186"/>
      <c r="AL432" s="181"/>
      <c r="AM432" s="186"/>
      <c r="AN432" s="186"/>
      <c r="AO432" s="186"/>
      <c r="AP432" s="181"/>
      <c r="AQ432" s="215" t="s">
        <v>595</v>
      </c>
      <c r="AR432" s="140"/>
      <c r="AS432" s="141" t="s">
        <v>236</v>
      </c>
      <c r="AT432" s="176"/>
      <c r="AU432" s="140" t="s">
        <v>602</v>
      </c>
      <c r="AV432" s="140"/>
      <c r="AW432" s="141" t="s">
        <v>181</v>
      </c>
      <c r="AX432" s="142"/>
    </row>
    <row r="433" spans="1:50" ht="23.25" customHeight="1">
      <c r="A433" s="999"/>
      <c r="B433" s="256"/>
      <c r="C433" s="255"/>
      <c r="D433" s="256"/>
      <c r="E433" s="170"/>
      <c r="F433" s="171"/>
      <c r="G433" s="235" t="s">
        <v>594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601</v>
      </c>
      <c r="AC433" s="137"/>
      <c r="AD433" s="137"/>
      <c r="AE433" s="119" t="s">
        <v>594</v>
      </c>
      <c r="AF433" s="120"/>
      <c r="AG433" s="120"/>
      <c r="AH433" s="120"/>
      <c r="AI433" s="119" t="s">
        <v>594</v>
      </c>
      <c r="AJ433" s="120"/>
      <c r="AK433" s="120"/>
      <c r="AL433" s="120"/>
      <c r="AM433" s="119" t="s">
        <v>601</v>
      </c>
      <c r="AN433" s="120"/>
      <c r="AO433" s="120"/>
      <c r="AP433" s="121"/>
      <c r="AQ433" s="119" t="s">
        <v>594</v>
      </c>
      <c r="AR433" s="120"/>
      <c r="AS433" s="120"/>
      <c r="AT433" s="121"/>
      <c r="AU433" s="120" t="s">
        <v>595</v>
      </c>
      <c r="AV433" s="120"/>
      <c r="AW433" s="120"/>
      <c r="AX433" s="219"/>
    </row>
    <row r="434" spans="1:50" ht="23.25" customHeight="1">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595</v>
      </c>
      <c r="AC434" s="228"/>
      <c r="AD434" s="228"/>
      <c r="AE434" s="119" t="s">
        <v>602</v>
      </c>
      <c r="AF434" s="120"/>
      <c r="AG434" s="120"/>
      <c r="AH434" s="121"/>
      <c r="AI434" s="119" t="s">
        <v>595</v>
      </c>
      <c r="AJ434" s="120"/>
      <c r="AK434" s="120"/>
      <c r="AL434" s="120"/>
      <c r="AM434" s="119" t="s">
        <v>594</v>
      </c>
      <c r="AN434" s="120"/>
      <c r="AO434" s="120"/>
      <c r="AP434" s="121"/>
      <c r="AQ434" s="119" t="s">
        <v>597</v>
      </c>
      <c r="AR434" s="120"/>
      <c r="AS434" s="120"/>
      <c r="AT434" s="121"/>
      <c r="AU434" s="120" t="s">
        <v>594</v>
      </c>
      <c r="AV434" s="120"/>
      <c r="AW434" s="120"/>
      <c r="AX434" s="219"/>
    </row>
    <row r="435" spans="1:50" ht="23.25" customHeight="1">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594</v>
      </c>
      <c r="AF435" s="120"/>
      <c r="AG435" s="120"/>
      <c r="AH435" s="121"/>
      <c r="AI435" s="119" t="s">
        <v>594</v>
      </c>
      <c r="AJ435" s="120"/>
      <c r="AK435" s="120"/>
      <c r="AL435" s="120"/>
      <c r="AM435" s="119" t="s">
        <v>594</v>
      </c>
      <c r="AN435" s="120"/>
      <c r="AO435" s="120"/>
      <c r="AP435" s="121"/>
      <c r="AQ435" s="119" t="s">
        <v>594</v>
      </c>
      <c r="AR435" s="120"/>
      <c r="AS435" s="120"/>
      <c r="AT435" s="121"/>
      <c r="AU435" s="120" t="s">
        <v>594</v>
      </c>
      <c r="AV435" s="120"/>
      <c r="AW435" s="120"/>
      <c r="AX435" s="219"/>
    </row>
    <row r="436" spans="1:50" ht="18.75" hidden="1" customHeight="1">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594</v>
      </c>
      <c r="AF457" s="140"/>
      <c r="AG457" s="141" t="s">
        <v>236</v>
      </c>
      <c r="AH457" s="176"/>
      <c r="AI457" s="186"/>
      <c r="AJ457" s="186"/>
      <c r="AK457" s="186"/>
      <c r="AL457" s="181"/>
      <c r="AM457" s="186"/>
      <c r="AN457" s="186"/>
      <c r="AO457" s="186"/>
      <c r="AP457" s="181"/>
      <c r="AQ457" s="215" t="s">
        <v>595</v>
      </c>
      <c r="AR457" s="140"/>
      <c r="AS457" s="141" t="s">
        <v>236</v>
      </c>
      <c r="AT457" s="176"/>
      <c r="AU457" s="140" t="s">
        <v>594</v>
      </c>
      <c r="AV457" s="140"/>
      <c r="AW457" s="141" t="s">
        <v>181</v>
      </c>
      <c r="AX457" s="142"/>
    </row>
    <row r="458" spans="1:50" ht="23.25" customHeight="1">
      <c r="A458" s="999"/>
      <c r="B458" s="256"/>
      <c r="C458" s="255"/>
      <c r="D458" s="256"/>
      <c r="E458" s="170"/>
      <c r="F458" s="171"/>
      <c r="G458" s="235" t="s">
        <v>602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594</v>
      </c>
      <c r="AC458" s="137"/>
      <c r="AD458" s="137"/>
      <c r="AE458" s="119" t="s">
        <v>594</v>
      </c>
      <c r="AF458" s="120"/>
      <c r="AG458" s="120"/>
      <c r="AH458" s="120"/>
      <c r="AI458" s="119" t="s">
        <v>597</v>
      </c>
      <c r="AJ458" s="120"/>
      <c r="AK458" s="120"/>
      <c r="AL458" s="120"/>
      <c r="AM458" s="119" t="s">
        <v>595</v>
      </c>
      <c r="AN458" s="120"/>
      <c r="AO458" s="120"/>
      <c r="AP458" s="121"/>
      <c r="AQ458" s="119" t="s">
        <v>597</v>
      </c>
      <c r="AR458" s="120"/>
      <c r="AS458" s="120"/>
      <c r="AT458" s="121"/>
      <c r="AU458" s="120" t="s">
        <v>595</v>
      </c>
      <c r="AV458" s="120"/>
      <c r="AW458" s="120"/>
      <c r="AX458" s="219"/>
    </row>
    <row r="459" spans="1:50" ht="23.25" customHeight="1">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602</v>
      </c>
      <c r="AC459" s="228"/>
      <c r="AD459" s="228"/>
      <c r="AE459" s="119" t="s">
        <v>594</v>
      </c>
      <c r="AF459" s="120"/>
      <c r="AG459" s="120"/>
      <c r="AH459" s="121"/>
      <c r="AI459" s="119" t="s">
        <v>594</v>
      </c>
      <c r="AJ459" s="120"/>
      <c r="AK459" s="120"/>
      <c r="AL459" s="120"/>
      <c r="AM459" s="119" t="s">
        <v>594</v>
      </c>
      <c r="AN459" s="120"/>
      <c r="AO459" s="120"/>
      <c r="AP459" s="121"/>
      <c r="AQ459" s="119" t="s">
        <v>594</v>
      </c>
      <c r="AR459" s="120"/>
      <c r="AS459" s="120"/>
      <c r="AT459" s="121"/>
      <c r="AU459" s="120" t="s">
        <v>595</v>
      </c>
      <c r="AV459" s="120"/>
      <c r="AW459" s="120"/>
      <c r="AX459" s="219"/>
    </row>
    <row r="460" spans="1:50" ht="23.25" customHeight="1" thickBot="1">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594</v>
      </c>
      <c r="AF460" s="120"/>
      <c r="AG460" s="120"/>
      <c r="AH460" s="121"/>
      <c r="AI460" s="119" t="s">
        <v>595</v>
      </c>
      <c r="AJ460" s="120"/>
      <c r="AK460" s="120"/>
      <c r="AL460" s="120"/>
      <c r="AM460" s="119" t="s">
        <v>594</v>
      </c>
      <c r="AN460" s="120"/>
      <c r="AO460" s="120"/>
      <c r="AP460" s="121"/>
      <c r="AQ460" s="119" t="s">
        <v>595</v>
      </c>
      <c r="AR460" s="120"/>
      <c r="AS460" s="120"/>
      <c r="AT460" s="121"/>
      <c r="AU460" s="120" t="s">
        <v>594</v>
      </c>
      <c r="AV460" s="120"/>
      <c r="AW460" s="120"/>
      <c r="AX460" s="219"/>
    </row>
    <row r="461" spans="1:50" ht="18.75" hidden="1" customHeight="1">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605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565</v>
      </c>
      <c r="AE705" s="737"/>
      <c r="AF705" s="737"/>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609</v>
      </c>
      <c r="AE708" s="672"/>
      <c r="AF708" s="672"/>
      <c r="AG708" s="527" t="s">
        <v>610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611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609</v>
      </c>
      <c r="AE710" s="159"/>
      <c r="AF710" s="159"/>
      <c r="AG710" s="668" t="s">
        <v>612</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565</v>
      </c>
      <c r="AE712" s="587"/>
      <c r="AF712" s="587"/>
      <c r="AG712" s="595" t="s">
        <v>659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68" t="s">
        <v>612</v>
      </c>
      <c r="AH713" s="669"/>
      <c r="AI713" s="669"/>
      <c r="AJ713" s="669"/>
      <c r="AK713" s="669"/>
      <c r="AL713" s="669"/>
      <c r="AM713" s="669"/>
      <c r="AN713" s="669"/>
      <c r="AO713" s="669"/>
      <c r="AP713" s="669"/>
      <c r="AQ713" s="669"/>
      <c r="AR713" s="669"/>
      <c r="AS713" s="669"/>
      <c r="AT713" s="669"/>
      <c r="AU713" s="669"/>
      <c r="AV713" s="669"/>
      <c r="AW713" s="669"/>
      <c r="AX713" s="670"/>
    </row>
    <row r="714" spans="1:50" ht="44.45" customHeight="1">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565</v>
      </c>
      <c r="AE714" s="593"/>
      <c r="AF714" s="594"/>
      <c r="AG714" s="693" t="s">
        <v>614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603</v>
      </c>
      <c r="AE715" s="672"/>
      <c r="AF715" s="781"/>
      <c r="AG715" s="527" t="s">
        <v>615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609</v>
      </c>
      <c r="AE716" s="763"/>
      <c r="AF716" s="763"/>
      <c r="AG716" s="668" t="s">
        <v>412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565</v>
      </c>
      <c r="AE717" s="159"/>
      <c r="AF717" s="159"/>
      <c r="AG717" s="668" t="s">
        <v>616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565</v>
      </c>
      <c r="AE718" s="159"/>
      <c r="AF718" s="159"/>
      <c r="AG718" s="167" t="s">
        <v>617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609</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c r="A720" s="654"/>
      <c r="B720" s="655"/>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22" t="s">
        <v>48</v>
      </c>
      <c r="B726" s="623"/>
      <c r="C726" s="447" t="s">
        <v>53</v>
      </c>
      <c r="D726" s="582"/>
      <c r="E726" s="582"/>
      <c r="F726" s="583"/>
      <c r="G726" s="801" t="s">
        <v>618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c r="A727" s="624"/>
      <c r="B727" s="625"/>
      <c r="C727" s="699" t="s">
        <v>57</v>
      </c>
      <c r="D727" s="700"/>
      <c r="E727" s="700"/>
      <c r="F727" s="701"/>
      <c r="G727" s="799" t="s">
        <v>619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c r="A729" s="769" t="s">
        <v>661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t="s">
        <v>138</v>
      </c>
      <c r="B731" s="620"/>
      <c r="C731" s="620"/>
      <c r="D731" s="620"/>
      <c r="E731" s="621"/>
      <c r="F731" s="684" t="s">
        <v>662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53" t="s">
        <v>138</v>
      </c>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00" t="s">
        <v>407</v>
      </c>
      <c r="B737" s="101"/>
      <c r="C737" s="101"/>
      <c r="D737" s="102"/>
      <c r="E737" s="103" t="s">
        <v>620</v>
      </c>
      <c r="F737" s="103"/>
      <c r="G737" s="103"/>
      <c r="H737" s="103"/>
      <c r="I737" s="103"/>
      <c r="J737" s="103"/>
      <c r="K737" s="103"/>
      <c r="L737" s="103"/>
      <c r="M737" s="103"/>
      <c r="N737" s="109" t="s">
        <v>402</v>
      </c>
      <c r="O737" s="109"/>
      <c r="P737" s="109"/>
      <c r="Q737" s="109"/>
      <c r="R737" s="103" t="s">
        <v>621</v>
      </c>
      <c r="S737" s="103"/>
      <c r="T737" s="103"/>
      <c r="U737" s="103"/>
      <c r="V737" s="103"/>
      <c r="W737" s="103"/>
      <c r="X737" s="103"/>
      <c r="Y737" s="103"/>
      <c r="Z737" s="103"/>
      <c r="AA737" s="109" t="s">
        <v>401</v>
      </c>
      <c r="AB737" s="109"/>
      <c r="AC737" s="109"/>
      <c r="AD737" s="109"/>
      <c r="AE737" s="103" t="s">
        <v>622</v>
      </c>
      <c r="AF737" s="103"/>
      <c r="AG737" s="103"/>
      <c r="AH737" s="103"/>
      <c r="AI737" s="103"/>
      <c r="AJ737" s="103"/>
      <c r="AK737" s="103"/>
      <c r="AL737" s="103"/>
      <c r="AM737" s="103"/>
      <c r="AN737" s="109" t="s">
        <v>400</v>
      </c>
      <c r="AO737" s="109"/>
      <c r="AP737" s="109"/>
      <c r="AQ737" s="109"/>
      <c r="AR737" s="110" t="s">
        <v>623</v>
      </c>
      <c r="AS737" s="111"/>
      <c r="AT737" s="111"/>
      <c r="AU737" s="111"/>
      <c r="AV737" s="111"/>
      <c r="AW737" s="111"/>
      <c r="AX737" s="112"/>
      <c r="AY737" s="88"/>
      <c r="AZ737" s="88"/>
    </row>
    <row r="738" spans="1:52" ht="24.75" customHeight="1">
      <c r="A738" s="100" t="s">
        <v>399</v>
      </c>
      <c r="B738" s="101"/>
      <c r="C738" s="101"/>
      <c r="D738" s="102"/>
      <c r="E738" s="103" t="s">
        <v>624</v>
      </c>
      <c r="F738" s="103"/>
      <c r="G738" s="103"/>
      <c r="H738" s="103"/>
      <c r="I738" s="103"/>
      <c r="J738" s="103"/>
      <c r="K738" s="103"/>
      <c r="L738" s="103"/>
      <c r="M738" s="103"/>
      <c r="N738" s="109" t="s">
        <v>398</v>
      </c>
      <c r="O738" s="109"/>
      <c r="P738" s="109"/>
      <c r="Q738" s="109"/>
      <c r="R738" s="103" t="s">
        <v>625</v>
      </c>
      <c r="S738" s="103"/>
      <c r="T738" s="103"/>
      <c r="U738" s="103"/>
      <c r="V738" s="103"/>
      <c r="W738" s="103"/>
      <c r="X738" s="103"/>
      <c r="Y738" s="103"/>
      <c r="Z738" s="103"/>
      <c r="AA738" s="109" t="s">
        <v>397</v>
      </c>
      <c r="AB738" s="109"/>
      <c r="AC738" s="109"/>
      <c r="AD738" s="109"/>
      <c r="AE738" s="103" t="s">
        <v>626</v>
      </c>
      <c r="AF738" s="103"/>
      <c r="AG738" s="103"/>
      <c r="AH738" s="103"/>
      <c r="AI738" s="103"/>
      <c r="AJ738" s="103"/>
      <c r="AK738" s="103"/>
      <c r="AL738" s="103"/>
      <c r="AM738" s="103"/>
      <c r="AN738" s="109" t="s">
        <v>396</v>
      </c>
      <c r="AO738" s="109"/>
      <c r="AP738" s="109"/>
      <c r="AQ738" s="109"/>
      <c r="AR738" s="110" t="s">
        <v>627</v>
      </c>
      <c r="AS738" s="111"/>
      <c r="AT738" s="111"/>
      <c r="AU738" s="111"/>
      <c r="AV738" s="111"/>
      <c r="AW738" s="111"/>
      <c r="AX738" s="112"/>
    </row>
    <row r="739" spans="1:52" ht="24.75" customHeight="1">
      <c r="A739" s="100" t="s">
        <v>395</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419</v>
      </c>
      <c r="B740" s="131"/>
      <c r="C740" s="131"/>
      <c r="D740" s="132"/>
      <c r="E740" s="133" t="s">
        <v>561</v>
      </c>
      <c r="F740" s="125"/>
      <c r="G740" s="125"/>
      <c r="H740" s="92" t="str">
        <f>IF(E740="", "", "(")</f>
        <v>(</v>
      </c>
      <c r="I740" s="125"/>
      <c r="J740" s="125"/>
      <c r="K740" s="92" t="str">
        <f>IF(OR(I740="　", I740=""), "", "-")</f>
        <v/>
      </c>
      <c r="L740" s="126">
        <v>287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8.5"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8.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8.5"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8.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8.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8.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8.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8.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4" t="s">
        <v>390</v>
      </c>
      <c r="B780" s="765"/>
      <c r="C780" s="765"/>
      <c r="D780" s="765"/>
      <c r="E780" s="765"/>
      <c r="F780" s="766"/>
      <c r="G780" s="443" t="s">
        <v>658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c r="A782" s="557"/>
      <c r="B782" s="767"/>
      <c r="C782" s="767"/>
      <c r="D782" s="767"/>
      <c r="E782" s="767"/>
      <c r="F782" s="768"/>
      <c r="G782" s="453" t="s">
        <v>660</v>
      </c>
      <c r="H782" s="454"/>
      <c r="I782" s="454"/>
      <c r="J782" s="454"/>
      <c r="K782" s="455"/>
      <c r="L782" s="456" t="s">
        <v>633</v>
      </c>
      <c r="M782" s="457"/>
      <c r="N782" s="457"/>
      <c r="O782" s="457"/>
      <c r="P782" s="457"/>
      <c r="Q782" s="457"/>
      <c r="R782" s="457"/>
      <c r="S782" s="457"/>
      <c r="T782" s="457"/>
      <c r="U782" s="457"/>
      <c r="V782" s="457"/>
      <c r="W782" s="457"/>
      <c r="X782" s="458"/>
      <c r="Y782" s="459">
        <v>0.1</v>
      </c>
      <c r="Z782" s="460"/>
      <c r="AA782" s="460"/>
      <c r="AB782" s="558"/>
      <c r="AC782" s="453" t="s">
        <v>634</v>
      </c>
      <c r="AD782" s="454"/>
      <c r="AE782" s="454"/>
      <c r="AF782" s="454"/>
      <c r="AG782" s="455"/>
      <c r="AH782" s="456" t="s">
        <v>635</v>
      </c>
      <c r="AI782" s="457"/>
      <c r="AJ782" s="457"/>
      <c r="AK782" s="457"/>
      <c r="AL782" s="457"/>
      <c r="AM782" s="457"/>
      <c r="AN782" s="457"/>
      <c r="AO782" s="457"/>
      <c r="AP782" s="457"/>
      <c r="AQ782" s="457"/>
      <c r="AR782" s="457"/>
      <c r="AS782" s="457"/>
      <c r="AT782" s="458"/>
      <c r="AU782" s="459">
        <v>2</v>
      </c>
      <c r="AV782" s="460"/>
      <c r="AW782" s="460"/>
      <c r="AX782" s="461"/>
    </row>
    <row r="783" spans="1:50" ht="24.75" customHeight="1">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v>
      </c>
      <c r="AV792" s="419"/>
      <c r="AW792" s="419"/>
      <c r="AX792" s="421"/>
    </row>
    <row r="793" spans="1:50" ht="24.75" customHeight="1">
      <c r="A793" s="557"/>
      <c r="B793" s="767"/>
      <c r="C793" s="767"/>
      <c r="D793" s="767"/>
      <c r="E793" s="767"/>
      <c r="F793" s="768"/>
      <c r="G793" s="443" t="s">
        <v>657</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9.45" customHeight="1">
      <c r="A795" s="557"/>
      <c r="B795" s="767"/>
      <c r="C795" s="767"/>
      <c r="D795" s="767"/>
      <c r="E795" s="767"/>
      <c r="F795" s="768"/>
      <c r="G795" s="453" t="s">
        <v>660</v>
      </c>
      <c r="H795" s="454"/>
      <c r="I795" s="454"/>
      <c r="J795" s="454"/>
      <c r="K795" s="455"/>
      <c r="L795" s="456" t="s">
        <v>631</v>
      </c>
      <c r="M795" s="457"/>
      <c r="N795" s="457"/>
      <c r="O795" s="457"/>
      <c r="P795" s="457"/>
      <c r="Q795" s="457"/>
      <c r="R795" s="457"/>
      <c r="S795" s="457"/>
      <c r="T795" s="457"/>
      <c r="U795" s="457"/>
      <c r="V795" s="457"/>
      <c r="W795" s="457"/>
      <c r="X795" s="458"/>
      <c r="Y795" s="459">
        <v>6</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6</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c r="A806" s="557"/>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347</v>
      </c>
      <c r="AM832" s="961"/>
      <c r="AN832" s="961"/>
      <c r="AO832" s="81" t="s">
        <v>345</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46.5" customHeight="1">
      <c r="A838" s="408">
        <v>1</v>
      </c>
      <c r="B838" s="408">
        <v>1</v>
      </c>
      <c r="C838" s="428" t="s">
        <v>636</v>
      </c>
      <c r="D838" s="422"/>
      <c r="E838" s="422"/>
      <c r="F838" s="422"/>
      <c r="G838" s="422"/>
      <c r="H838" s="422"/>
      <c r="I838" s="422"/>
      <c r="J838" s="423">
        <v>4010601038772</v>
      </c>
      <c r="K838" s="424"/>
      <c r="L838" s="424"/>
      <c r="M838" s="424"/>
      <c r="N838" s="424"/>
      <c r="O838" s="424"/>
      <c r="P838" s="429" t="s">
        <v>633</v>
      </c>
      <c r="Q838" s="321"/>
      <c r="R838" s="321"/>
      <c r="S838" s="321"/>
      <c r="T838" s="321"/>
      <c r="U838" s="321"/>
      <c r="V838" s="321"/>
      <c r="W838" s="321"/>
      <c r="X838" s="321"/>
      <c r="Y838" s="322">
        <v>0.1</v>
      </c>
      <c r="Z838" s="323"/>
      <c r="AA838" s="323"/>
      <c r="AB838" s="324"/>
      <c r="AC838" s="332" t="s">
        <v>382</v>
      </c>
      <c r="AD838" s="427"/>
      <c r="AE838" s="427"/>
      <c r="AF838" s="427"/>
      <c r="AG838" s="427"/>
      <c r="AH838" s="425" t="s">
        <v>637</v>
      </c>
      <c r="AI838" s="426"/>
      <c r="AJ838" s="426"/>
      <c r="AK838" s="426"/>
      <c r="AL838" s="329" t="s">
        <v>638</v>
      </c>
      <c r="AM838" s="330"/>
      <c r="AN838" s="330"/>
      <c r="AO838" s="331"/>
      <c r="AP838" s="325" t="s">
        <v>639</v>
      </c>
      <c r="AQ838" s="325"/>
      <c r="AR838" s="325"/>
      <c r="AS838" s="325"/>
      <c r="AT838" s="325"/>
      <c r="AU838" s="325"/>
      <c r="AV838" s="325"/>
      <c r="AW838" s="325"/>
      <c r="AX838" s="325"/>
    </row>
    <row r="839" spans="1:50" ht="30" hidden="1" customHeight="1">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c r="A871" s="408">
        <v>1</v>
      </c>
      <c r="B871" s="408">
        <v>1</v>
      </c>
      <c r="C871" s="428" t="s">
        <v>640</v>
      </c>
      <c r="D871" s="422"/>
      <c r="E871" s="422"/>
      <c r="F871" s="422"/>
      <c r="G871" s="422"/>
      <c r="H871" s="422"/>
      <c r="I871" s="422"/>
      <c r="J871" s="423">
        <v>8010001031283</v>
      </c>
      <c r="K871" s="424"/>
      <c r="L871" s="424"/>
      <c r="M871" s="424"/>
      <c r="N871" s="424"/>
      <c r="O871" s="424"/>
      <c r="P871" s="429" t="s">
        <v>635</v>
      </c>
      <c r="Q871" s="321"/>
      <c r="R871" s="321"/>
      <c r="S871" s="321"/>
      <c r="T871" s="321"/>
      <c r="U871" s="321"/>
      <c r="V871" s="321"/>
      <c r="W871" s="321"/>
      <c r="X871" s="321"/>
      <c r="Y871" s="322">
        <v>2</v>
      </c>
      <c r="Z871" s="323"/>
      <c r="AA871" s="323"/>
      <c r="AB871" s="324"/>
      <c r="AC871" s="332" t="s">
        <v>383</v>
      </c>
      <c r="AD871" s="427"/>
      <c r="AE871" s="427"/>
      <c r="AF871" s="427"/>
      <c r="AG871" s="427"/>
      <c r="AH871" s="425" t="s">
        <v>641</v>
      </c>
      <c r="AI871" s="426"/>
      <c r="AJ871" s="426"/>
      <c r="AK871" s="426"/>
      <c r="AL871" s="329" t="s">
        <v>642</v>
      </c>
      <c r="AM871" s="330"/>
      <c r="AN871" s="330"/>
      <c r="AO871" s="331"/>
      <c r="AP871" s="325" t="s">
        <v>641</v>
      </c>
      <c r="AQ871" s="325"/>
      <c r="AR871" s="325"/>
      <c r="AS871" s="325"/>
      <c r="AT871" s="325"/>
      <c r="AU871" s="325"/>
      <c r="AV871" s="325"/>
      <c r="AW871" s="325"/>
      <c r="AX871" s="325"/>
    </row>
    <row r="872" spans="1:50" ht="30" customHeight="1">
      <c r="A872" s="408">
        <v>2</v>
      </c>
      <c r="B872" s="408">
        <v>1</v>
      </c>
      <c r="C872" s="428" t="s">
        <v>643</v>
      </c>
      <c r="D872" s="422"/>
      <c r="E872" s="422"/>
      <c r="F872" s="422"/>
      <c r="G872" s="422"/>
      <c r="H872" s="422"/>
      <c r="I872" s="422"/>
      <c r="J872" s="423">
        <v>3010905000792</v>
      </c>
      <c r="K872" s="424"/>
      <c r="L872" s="424"/>
      <c r="M872" s="424"/>
      <c r="N872" s="424"/>
      <c r="O872" s="424"/>
      <c r="P872" s="429" t="s">
        <v>644</v>
      </c>
      <c r="Q872" s="321"/>
      <c r="R872" s="321"/>
      <c r="S872" s="321"/>
      <c r="T872" s="321"/>
      <c r="U872" s="321"/>
      <c r="V872" s="321"/>
      <c r="W872" s="321"/>
      <c r="X872" s="321"/>
      <c r="Y872" s="322">
        <v>1</v>
      </c>
      <c r="Z872" s="323"/>
      <c r="AA872" s="323"/>
      <c r="AB872" s="324"/>
      <c r="AC872" s="332" t="s">
        <v>382</v>
      </c>
      <c r="AD872" s="332"/>
      <c r="AE872" s="332"/>
      <c r="AF872" s="332"/>
      <c r="AG872" s="332"/>
      <c r="AH872" s="425" t="s">
        <v>638</v>
      </c>
      <c r="AI872" s="426"/>
      <c r="AJ872" s="426"/>
      <c r="AK872" s="426"/>
      <c r="AL872" s="329" t="s">
        <v>638</v>
      </c>
      <c r="AM872" s="330"/>
      <c r="AN872" s="330"/>
      <c r="AO872" s="331"/>
      <c r="AP872" s="325" t="s">
        <v>641</v>
      </c>
      <c r="AQ872" s="325"/>
      <c r="AR872" s="325"/>
      <c r="AS872" s="325"/>
      <c r="AT872" s="325"/>
      <c r="AU872" s="325"/>
      <c r="AV872" s="325"/>
      <c r="AW872" s="325"/>
      <c r="AX872" s="325"/>
    </row>
    <row r="873" spans="1:50" ht="30" customHeight="1">
      <c r="A873" s="408">
        <v>3</v>
      </c>
      <c r="B873" s="408">
        <v>1</v>
      </c>
      <c r="C873" s="428" t="s">
        <v>645</v>
      </c>
      <c r="D873" s="422"/>
      <c r="E873" s="422"/>
      <c r="F873" s="422"/>
      <c r="G873" s="422"/>
      <c r="H873" s="422"/>
      <c r="I873" s="422"/>
      <c r="J873" s="423">
        <v>7010001018703</v>
      </c>
      <c r="K873" s="424"/>
      <c r="L873" s="424"/>
      <c r="M873" s="424"/>
      <c r="N873" s="424"/>
      <c r="O873" s="424"/>
      <c r="P873" s="429" t="s">
        <v>635</v>
      </c>
      <c r="Q873" s="321"/>
      <c r="R873" s="321"/>
      <c r="S873" s="321"/>
      <c r="T873" s="321"/>
      <c r="U873" s="321"/>
      <c r="V873" s="321"/>
      <c r="W873" s="321"/>
      <c r="X873" s="321"/>
      <c r="Y873" s="322">
        <v>1</v>
      </c>
      <c r="Z873" s="323"/>
      <c r="AA873" s="323"/>
      <c r="AB873" s="324"/>
      <c r="AC873" s="332" t="s">
        <v>383</v>
      </c>
      <c r="AD873" s="332"/>
      <c r="AE873" s="332"/>
      <c r="AF873" s="332"/>
      <c r="AG873" s="332"/>
      <c r="AH873" s="327" t="s">
        <v>638</v>
      </c>
      <c r="AI873" s="328"/>
      <c r="AJ873" s="328"/>
      <c r="AK873" s="328"/>
      <c r="AL873" s="329" t="s">
        <v>638</v>
      </c>
      <c r="AM873" s="330"/>
      <c r="AN873" s="330"/>
      <c r="AO873" s="331"/>
      <c r="AP873" s="325" t="s">
        <v>641</v>
      </c>
      <c r="AQ873" s="325"/>
      <c r="AR873" s="325"/>
      <c r="AS873" s="325"/>
      <c r="AT873" s="325"/>
      <c r="AU873" s="325"/>
      <c r="AV873" s="325"/>
      <c r="AW873" s="325"/>
      <c r="AX873" s="325"/>
    </row>
    <row r="874" spans="1:50" ht="30" customHeight="1">
      <c r="A874" s="408">
        <v>4</v>
      </c>
      <c r="B874" s="408">
        <v>1</v>
      </c>
      <c r="C874" s="428" t="s">
        <v>643</v>
      </c>
      <c r="D874" s="422"/>
      <c r="E874" s="422"/>
      <c r="F874" s="422"/>
      <c r="G874" s="422"/>
      <c r="H874" s="422"/>
      <c r="I874" s="422"/>
      <c r="J874" s="423">
        <v>3010905000792</v>
      </c>
      <c r="K874" s="424"/>
      <c r="L874" s="424"/>
      <c r="M874" s="424"/>
      <c r="N874" s="424"/>
      <c r="O874" s="424"/>
      <c r="P874" s="429" t="s">
        <v>644</v>
      </c>
      <c r="Q874" s="321"/>
      <c r="R874" s="321"/>
      <c r="S874" s="321"/>
      <c r="T874" s="321"/>
      <c r="U874" s="321"/>
      <c r="V874" s="321"/>
      <c r="W874" s="321"/>
      <c r="X874" s="321"/>
      <c r="Y874" s="322">
        <v>0.5</v>
      </c>
      <c r="Z874" s="323"/>
      <c r="AA874" s="323"/>
      <c r="AB874" s="324"/>
      <c r="AC874" s="332" t="s">
        <v>382</v>
      </c>
      <c r="AD874" s="332"/>
      <c r="AE874" s="332"/>
      <c r="AF874" s="332"/>
      <c r="AG874" s="332"/>
      <c r="AH874" s="327" t="s">
        <v>638</v>
      </c>
      <c r="AI874" s="328"/>
      <c r="AJ874" s="328"/>
      <c r="AK874" s="328"/>
      <c r="AL874" s="329" t="s">
        <v>648</v>
      </c>
      <c r="AM874" s="330"/>
      <c r="AN874" s="330"/>
      <c r="AO874" s="331"/>
      <c r="AP874" s="325" t="s">
        <v>641</v>
      </c>
      <c r="AQ874" s="325"/>
      <c r="AR874" s="325"/>
      <c r="AS874" s="325"/>
      <c r="AT874" s="325"/>
      <c r="AU874" s="325"/>
      <c r="AV874" s="325"/>
      <c r="AW874" s="325"/>
      <c r="AX874" s="325"/>
    </row>
    <row r="875" spans="1:50" ht="30" customHeight="1">
      <c r="A875" s="408">
        <v>5</v>
      </c>
      <c r="B875" s="408">
        <v>1</v>
      </c>
      <c r="C875" s="428" t="s">
        <v>643</v>
      </c>
      <c r="D875" s="422"/>
      <c r="E875" s="422"/>
      <c r="F875" s="422"/>
      <c r="G875" s="422"/>
      <c r="H875" s="422"/>
      <c r="I875" s="422"/>
      <c r="J875" s="423">
        <v>3010905000792</v>
      </c>
      <c r="K875" s="424"/>
      <c r="L875" s="424"/>
      <c r="M875" s="424"/>
      <c r="N875" s="424"/>
      <c r="O875" s="424"/>
      <c r="P875" s="429" t="s">
        <v>644</v>
      </c>
      <c r="Q875" s="321"/>
      <c r="R875" s="321"/>
      <c r="S875" s="321"/>
      <c r="T875" s="321"/>
      <c r="U875" s="321"/>
      <c r="V875" s="321"/>
      <c r="W875" s="321"/>
      <c r="X875" s="321"/>
      <c r="Y875" s="322">
        <v>0.5</v>
      </c>
      <c r="Z875" s="323"/>
      <c r="AA875" s="323"/>
      <c r="AB875" s="324"/>
      <c r="AC875" s="332" t="s">
        <v>382</v>
      </c>
      <c r="AD875" s="332"/>
      <c r="AE875" s="332"/>
      <c r="AF875" s="332"/>
      <c r="AG875" s="332"/>
      <c r="AH875" s="327" t="s">
        <v>647</v>
      </c>
      <c r="AI875" s="328"/>
      <c r="AJ875" s="328"/>
      <c r="AK875" s="328"/>
      <c r="AL875" s="329" t="s">
        <v>648</v>
      </c>
      <c r="AM875" s="330"/>
      <c r="AN875" s="330"/>
      <c r="AO875" s="331"/>
      <c r="AP875" s="325" t="s">
        <v>641</v>
      </c>
      <c r="AQ875" s="325"/>
      <c r="AR875" s="325"/>
      <c r="AS875" s="325"/>
      <c r="AT875" s="325"/>
      <c r="AU875" s="325"/>
      <c r="AV875" s="325"/>
      <c r="AW875" s="325"/>
      <c r="AX875" s="325"/>
    </row>
    <row r="876" spans="1:50" ht="30" customHeight="1">
      <c r="A876" s="408">
        <v>6</v>
      </c>
      <c r="B876" s="408">
        <v>1</v>
      </c>
      <c r="C876" s="428" t="s">
        <v>646</v>
      </c>
      <c r="D876" s="422"/>
      <c r="E876" s="422"/>
      <c r="F876" s="422"/>
      <c r="G876" s="422"/>
      <c r="H876" s="422"/>
      <c r="I876" s="422"/>
      <c r="J876" s="423">
        <v>6010401066253</v>
      </c>
      <c r="K876" s="424"/>
      <c r="L876" s="424"/>
      <c r="M876" s="424"/>
      <c r="N876" s="424"/>
      <c r="O876" s="424"/>
      <c r="P876" s="429" t="s">
        <v>635</v>
      </c>
      <c r="Q876" s="321"/>
      <c r="R876" s="321"/>
      <c r="S876" s="321"/>
      <c r="T876" s="321"/>
      <c r="U876" s="321"/>
      <c r="V876" s="321"/>
      <c r="W876" s="321"/>
      <c r="X876" s="321"/>
      <c r="Y876" s="322">
        <v>0.4</v>
      </c>
      <c r="Z876" s="323"/>
      <c r="AA876" s="323"/>
      <c r="AB876" s="324"/>
      <c r="AC876" s="326" t="s">
        <v>383</v>
      </c>
      <c r="AD876" s="326"/>
      <c r="AE876" s="326"/>
      <c r="AF876" s="326"/>
      <c r="AG876" s="326"/>
      <c r="AH876" s="327" t="s">
        <v>638</v>
      </c>
      <c r="AI876" s="328"/>
      <c r="AJ876" s="328"/>
      <c r="AK876" s="328"/>
      <c r="AL876" s="329" t="s">
        <v>649</v>
      </c>
      <c r="AM876" s="330"/>
      <c r="AN876" s="330"/>
      <c r="AO876" s="331"/>
      <c r="AP876" s="325" t="s">
        <v>641</v>
      </c>
      <c r="AQ876" s="325"/>
      <c r="AR876" s="325"/>
      <c r="AS876" s="325"/>
      <c r="AT876" s="325"/>
      <c r="AU876" s="325"/>
      <c r="AV876" s="325"/>
      <c r="AW876" s="325"/>
      <c r="AX876" s="325"/>
    </row>
    <row r="877" spans="1:50" ht="30" customHeight="1">
      <c r="A877" s="408">
        <v>7</v>
      </c>
      <c r="B877" s="408">
        <v>1</v>
      </c>
      <c r="C877" s="428" t="s">
        <v>653</v>
      </c>
      <c r="D877" s="422"/>
      <c r="E877" s="422"/>
      <c r="F877" s="422"/>
      <c r="G877" s="422"/>
      <c r="H877" s="422"/>
      <c r="I877" s="422"/>
      <c r="J877" s="423">
        <v>7010005018609</v>
      </c>
      <c r="K877" s="424"/>
      <c r="L877" s="424"/>
      <c r="M877" s="424"/>
      <c r="N877" s="424"/>
      <c r="O877" s="424"/>
      <c r="P877" s="429" t="s">
        <v>652</v>
      </c>
      <c r="Q877" s="321"/>
      <c r="R877" s="321"/>
      <c r="S877" s="321"/>
      <c r="T877" s="321"/>
      <c r="U877" s="321"/>
      <c r="V877" s="321"/>
      <c r="W877" s="321"/>
      <c r="X877" s="321"/>
      <c r="Y877" s="322">
        <v>0.4</v>
      </c>
      <c r="Z877" s="323"/>
      <c r="AA877" s="323"/>
      <c r="AB877" s="324"/>
      <c r="AC877" s="326" t="s">
        <v>382</v>
      </c>
      <c r="AD877" s="326"/>
      <c r="AE877" s="326"/>
      <c r="AF877" s="326"/>
      <c r="AG877" s="326"/>
      <c r="AH877" s="327" t="s">
        <v>647</v>
      </c>
      <c r="AI877" s="328"/>
      <c r="AJ877" s="328"/>
      <c r="AK877" s="328"/>
      <c r="AL877" s="329" t="s">
        <v>650</v>
      </c>
      <c r="AM877" s="330"/>
      <c r="AN877" s="330"/>
      <c r="AO877" s="331"/>
      <c r="AP877" s="325" t="s">
        <v>641</v>
      </c>
      <c r="AQ877" s="325"/>
      <c r="AR877" s="325"/>
      <c r="AS877" s="325"/>
      <c r="AT877" s="325"/>
      <c r="AU877" s="325"/>
      <c r="AV877" s="325"/>
      <c r="AW877" s="325"/>
      <c r="AX877" s="325"/>
    </row>
    <row r="878" spans="1:50" ht="30" customHeight="1">
      <c r="A878" s="408">
        <v>8</v>
      </c>
      <c r="B878" s="408">
        <v>1</v>
      </c>
      <c r="C878" s="428" t="s">
        <v>655</v>
      </c>
      <c r="D878" s="422"/>
      <c r="E878" s="422"/>
      <c r="F878" s="422"/>
      <c r="G878" s="422"/>
      <c r="H878" s="422"/>
      <c r="I878" s="422"/>
      <c r="J878" s="423">
        <v>6010405000976</v>
      </c>
      <c r="K878" s="424"/>
      <c r="L878" s="424"/>
      <c r="M878" s="424"/>
      <c r="N878" s="424"/>
      <c r="O878" s="424"/>
      <c r="P878" s="429" t="s">
        <v>652</v>
      </c>
      <c r="Q878" s="321"/>
      <c r="R878" s="321"/>
      <c r="S878" s="321"/>
      <c r="T878" s="321"/>
      <c r="U878" s="321"/>
      <c r="V878" s="321"/>
      <c r="W878" s="321"/>
      <c r="X878" s="321"/>
      <c r="Y878" s="322">
        <v>0.3</v>
      </c>
      <c r="Z878" s="323"/>
      <c r="AA878" s="323"/>
      <c r="AB878" s="324"/>
      <c r="AC878" s="326" t="s">
        <v>382</v>
      </c>
      <c r="AD878" s="326"/>
      <c r="AE878" s="326"/>
      <c r="AF878" s="326"/>
      <c r="AG878" s="326"/>
      <c r="AH878" s="327" t="s">
        <v>638</v>
      </c>
      <c r="AI878" s="328"/>
      <c r="AJ878" s="328"/>
      <c r="AK878" s="328"/>
      <c r="AL878" s="329" t="s">
        <v>651</v>
      </c>
      <c r="AM878" s="330"/>
      <c r="AN878" s="330"/>
      <c r="AO878" s="331"/>
      <c r="AP878" s="325" t="s">
        <v>641</v>
      </c>
      <c r="AQ878" s="325"/>
      <c r="AR878" s="325"/>
      <c r="AS878" s="325"/>
      <c r="AT878" s="325"/>
      <c r="AU878" s="325"/>
      <c r="AV878" s="325"/>
      <c r="AW878" s="325"/>
      <c r="AX878" s="325"/>
    </row>
    <row r="879" spans="1:50" ht="30" customHeight="1">
      <c r="A879" s="408">
        <v>9</v>
      </c>
      <c r="B879" s="408">
        <v>1</v>
      </c>
      <c r="C879" s="428" t="s">
        <v>654</v>
      </c>
      <c r="D879" s="422"/>
      <c r="E879" s="422"/>
      <c r="F879" s="422"/>
      <c r="G879" s="422"/>
      <c r="H879" s="422"/>
      <c r="I879" s="422"/>
      <c r="J879" s="423">
        <v>2010005003854</v>
      </c>
      <c r="K879" s="424"/>
      <c r="L879" s="424"/>
      <c r="M879" s="424"/>
      <c r="N879" s="424"/>
      <c r="O879" s="424"/>
      <c r="P879" s="429" t="s">
        <v>652</v>
      </c>
      <c r="Q879" s="321"/>
      <c r="R879" s="321"/>
      <c r="S879" s="321"/>
      <c r="T879" s="321"/>
      <c r="U879" s="321"/>
      <c r="V879" s="321"/>
      <c r="W879" s="321"/>
      <c r="X879" s="321"/>
      <c r="Y879" s="322">
        <v>0.3</v>
      </c>
      <c r="Z879" s="323"/>
      <c r="AA879" s="323"/>
      <c r="AB879" s="324"/>
      <c r="AC879" s="326" t="s">
        <v>382</v>
      </c>
      <c r="AD879" s="326"/>
      <c r="AE879" s="326"/>
      <c r="AF879" s="326"/>
      <c r="AG879" s="326"/>
      <c r="AH879" s="327" t="s">
        <v>637</v>
      </c>
      <c r="AI879" s="328"/>
      <c r="AJ879" s="328"/>
      <c r="AK879" s="328"/>
      <c r="AL879" s="329" t="s">
        <v>638</v>
      </c>
      <c r="AM879" s="330"/>
      <c r="AN879" s="330"/>
      <c r="AO879" s="331"/>
      <c r="AP879" s="325" t="s">
        <v>641</v>
      </c>
      <c r="AQ879" s="325"/>
      <c r="AR879" s="325"/>
      <c r="AS879" s="325"/>
      <c r="AT879" s="325"/>
      <c r="AU879" s="325"/>
      <c r="AV879" s="325"/>
      <c r="AW879" s="325"/>
      <c r="AX879" s="325"/>
    </row>
    <row r="880" spans="1:50" ht="30" customHeight="1">
      <c r="A880" s="408">
        <v>10</v>
      </c>
      <c r="B880" s="408">
        <v>1</v>
      </c>
      <c r="C880" s="428" t="s">
        <v>653</v>
      </c>
      <c r="D880" s="422"/>
      <c r="E880" s="422"/>
      <c r="F880" s="422"/>
      <c r="G880" s="422"/>
      <c r="H880" s="422"/>
      <c r="I880" s="422"/>
      <c r="J880" s="423">
        <v>7010005018609</v>
      </c>
      <c r="K880" s="424"/>
      <c r="L880" s="424"/>
      <c r="M880" s="424"/>
      <c r="N880" s="424"/>
      <c r="O880" s="424"/>
      <c r="P880" s="429" t="s">
        <v>652</v>
      </c>
      <c r="Q880" s="321"/>
      <c r="R880" s="321"/>
      <c r="S880" s="321"/>
      <c r="T880" s="321"/>
      <c r="U880" s="321"/>
      <c r="V880" s="321"/>
      <c r="W880" s="321"/>
      <c r="X880" s="321"/>
      <c r="Y880" s="322">
        <v>0.2</v>
      </c>
      <c r="Z880" s="323"/>
      <c r="AA880" s="323"/>
      <c r="AB880" s="324"/>
      <c r="AC880" s="326" t="s">
        <v>382</v>
      </c>
      <c r="AD880" s="326"/>
      <c r="AE880" s="326"/>
      <c r="AF880" s="326"/>
      <c r="AG880" s="326"/>
      <c r="AH880" s="327" t="s">
        <v>638</v>
      </c>
      <c r="AI880" s="328"/>
      <c r="AJ880" s="328"/>
      <c r="AK880" s="328"/>
      <c r="AL880" s="329" t="s">
        <v>651</v>
      </c>
      <c r="AM880" s="330"/>
      <c r="AN880" s="330"/>
      <c r="AO880" s="331"/>
      <c r="AP880" s="325" t="s">
        <v>641</v>
      </c>
      <c r="AQ880" s="325"/>
      <c r="AR880" s="325"/>
      <c r="AS880" s="325"/>
      <c r="AT880" s="325"/>
      <c r="AU880" s="325"/>
      <c r="AV880" s="325"/>
      <c r="AW880" s="325"/>
      <c r="AX880" s="325"/>
    </row>
    <row r="881" spans="1:50" ht="30" hidden="1" customHeight="1">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45.75" customHeight="1">
      <c r="A904" s="408">
        <v>1</v>
      </c>
      <c r="B904" s="408">
        <v>1</v>
      </c>
      <c r="C904" s="428" t="s">
        <v>629</v>
      </c>
      <c r="D904" s="422"/>
      <c r="E904" s="422"/>
      <c r="F904" s="422"/>
      <c r="G904" s="422"/>
      <c r="H904" s="422"/>
      <c r="I904" s="422"/>
      <c r="J904" s="423">
        <v>9010001027685</v>
      </c>
      <c r="K904" s="424"/>
      <c r="L904" s="424"/>
      <c r="M904" s="424"/>
      <c r="N904" s="424"/>
      <c r="O904" s="424"/>
      <c r="P904" s="429" t="s">
        <v>630</v>
      </c>
      <c r="Q904" s="321"/>
      <c r="R904" s="321"/>
      <c r="S904" s="321"/>
      <c r="T904" s="321"/>
      <c r="U904" s="321"/>
      <c r="V904" s="321"/>
      <c r="W904" s="321"/>
      <c r="X904" s="321"/>
      <c r="Y904" s="322">
        <v>6</v>
      </c>
      <c r="Z904" s="323"/>
      <c r="AA904" s="323"/>
      <c r="AB904" s="324"/>
      <c r="AC904" s="332" t="s">
        <v>377</v>
      </c>
      <c r="AD904" s="427"/>
      <c r="AE904" s="427"/>
      <c r="AF904" s="427"/>
      <c r="AG904" s="427"/>
      <c r="AH904" s="425">
        <v>3</v>
      </c>
      <c r="AI904" s="426"/>
      <c r="AJ904" s="426"/>
      <c r="AK904" s="426"/>
      <c r="AL904" s="329">
        <v>31</v>
      </c>
      <c r="AM904" s="330"/>
      <c r="AN904" s="330"/>
      <c r="AO904" s="331"/>
      <c r="AP904" s="325"/>
      <c r="AQ904" s="325"/>
      <c r="AR904" s="325"/>
      <c r="AS904" s="325"/>
      <c r="AT904" s="325"/>
      <c r="AU904" s="325"/>
      <c r="AV904" s="325"/>
      <c r="AW904" s="325"/>
      <c r="AX904" s="325"/>
    </row>
    <row r="905" spans="1:50" ht="30" hidden="1" customHeight="1">
      <c r="A905" s="408">
        <v>2</v>
      </c>
      <c r="B905" s="408">
        <v>1</v>
      </c>
      <c r="C905" s="428"/>
      <c r="D905" s="422"/>
      <c r="E905" s="422"/>
      <c r="F905" s="422"/>
      <c r="G905" s="422"/>
      <c r="H905" s="422"/>
      <c r="I905" s="422"/>
      <c r="J905" s="423"/>
      <c r="K905" s="424"/>
      <c r="L905" s="424"/>
      <c r="M905" s="424"/>
      <c r="N905" s="424"/>
      <c r="O905" s="424"/>
      <c r="P905" s="429"/>
      <c r="Q905" s="321"/>
      <c r="R905" s="321"/>
      <c r="S905" s="321"/>
      <c r="T905" s="321"/>
      <c r="U905" s="321"/>
      <c r="V905" s="321"/>
      <c r="W905" s="321"/>
      <c r="X905" s="321"/>
      <c r="Y905" s="322"/>
      <c r="Z905" s="323"/>
      <c r="AA905" s="323"/>
      <c r="AB905" s="324"/>
      <c r="AC905" s="332"/>
      <c r="AD905" s="427"/>
      <c r="AE905" s="427"/>
      <c r="AF905" s="427"/>
      <c r="AG905" s="427"/>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347</v>
      </c>
      <c r="AM1099" s="963"/>
      <c r="AN1099" s="963"/>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333</v>
      </c>
      <c r="AQ1102" s="431"/>
      <c r="AR1102" s="431"/>
      <c r="AS1102" s="431"/>
      <c r="AT1102" s="431"/>
      <c r="AU1102" s="431"/>
      <c r="AV1102" s="431"/>
      <c r="AW1102" s="431"/>
      <c r="AX1102" s="431"/>
    </row>
    <row r="1103" spans="1:50" ht="30" hidden="1" customHeight="1">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3">
    <cfRule type="expression" dxfId="2799" priority="13883">
      <formula>IF(RIGHT(TEXT(Y783,"0.#"),1)=".",FALSE,TRUE)</formula>
    </cfRule>
    <cfRule type="expression" dxfId="2798" priority="13884">
      <formula>IF(RIGHT(TEXT(Y783,"0.#"),1)=".",TRUE,FALSE)</formula>
    </cfRule>
  </conditionalFormatting>
  <conditionalFormatting sqref="Y792">
    <cfRule type="expression" dxfId="2797" priority="13879">
      <formula>IF(RIGHT(TEXT(Y792,"0.#"),1)=".",FALSE,TRUE)</formula>
    </cfRule>
    <cfRule type="expression" dxfId="2796" priority="13880">
      <formula>IF(RIGHT(TEXT(Y792,"0.#"),1)=".",TRUE,FALSE)</formula>
    </cfRule>
  </conditionalFormatting>
  <conditionalFormatting sqref="Y823:Y830 Y821 Y810:Y817 Y808 Y797:Y804 Y795">
    <cfRule type="expression" dxfId="2795" priority="13661">
      <formula>IF(RIGHT(TEXT(Y795,"0.#"),1)=".",FALSE,TRUE)</formula>
    </cfRule>
    <cfRule type="expression" dxfId="2794" priority="13662">
      <formula>IF(RIGHT(TEXT(Y795,"0.#"),1)=".",TRUE,FALSE)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4:Y791 Y782">
    <cfRule type="expression" dxfId="2787" priority="13685">
      <formula>IF(RIGHT(TEXT(Y782,"0.#"),1)=".",FALSE,TRUE)</formula>
    </cfRule>
    <cfRule type="expression" dxfId="2786" priority="13686">
      <formula>IF(RIGHT(TEXT(Y782,"0.#"),1)=".",TRUE,FALSE)</formula>
    </cfRule>
  </conditionalFormatting>
  <conditionalFormatting sqref="AU783">
    <cfRule type="expression" dxfId="2785" priority="13683">
      <formula>IF(RIGHT(TEXT(AU783,"0.#"),1)=".",FALSE,TRUE)</formula>
    </cfRule>
    <cfRule type="expression" dxfId="2784" priority="13684">
      <formula>IF(RIGHT(TEXT(AU783,"0.#"),1)=".",TRUE,FALSE)</formula>
    </cfRule>
  </conditionalFormatting>
  <conditionalFormatting sqref="AU792">
    <cfRule type="expression" dxfId="2783" priority="13681">
      <formula>IF(RIGHT(TEXT(AU792,"0.#"),1)=".",FALSE,TRUE)</formula>
    </cfRule>
    <cfRule type="expression" dxfId="2782" priority="13682">
      <formula>IF(RIGHT(TEXT(AU792,"0.#"),1)=".",TRUE,FALSE)</formula>
    </cfRule>
  </conditionalFormatting>
  <conditionalFormatting sqref="AU784:AU791 AU782">
    <cfRule type="expression" dxfId="2781" priority="13679">
      <formula>IF(RIGHT(TEXT(AU782,"0.#"),1)=".",FALSE,TRUE)</formula>
    </cfRule>
    <cfRule type="expression" dxfId="2780" priority="13680">
      <formula>IF(RIGHT(TEXT(AU782,"0.#"),1)=".",TRUE,FALSE)</formula>
    </cfRule>
  </conditionalFormatting>
  <conditionalFormatting sqref="Y822 Y809 Y796">
    <cfRule type="expression" dxfId="2779" priority="13665">
      <formula>IF(RIGHT(TEXT(Y796,"0.#"),1)=".",FALSE,TRUE)</formula>
    </cfRule>
    <cfRule type="expression" dxfId="2778" priority="13666">
      <formula>IF(RIGHT(TEXT(Y796,"0.#"),1)=".",TRUE,FALSE)</formula>
    </cfRule>
  </conditionalFormatting>
  <conditionalFormatting sqref="Y831 Y818 Y805">
    <cfRule type="expression" dxfId="2777" priority="13663">
      <formula>IF(RIGHT(TEXT(Y805,"0.#"),1)=".",FALSE,TRUE)</formula>
    </cfRule>
    <cfRule type="expression" dxfId="2776" priority="13664">
      <formula>IF(RIGHT(TEXT(Y805,"0.#"),1)=".",TRUE,FALSE)</formula>
    </cfRule>
  </conditionalFormatting>
  <conditionalFormatting sqref="AU822 AU809 AU796">
    <cfRule type="expression" dxfId="2775" priority="13659">
      <formula>IF(RIGHT(TEXT(AU796,"0.#"),1)=".",FALSE,TRUE)</formula>
    </cfRule>
    <cfRule type="expression" dxfId="2774" priority="13660">
      <formula>IF(RIGHT(TEXT(AU796,"0.#"),1)=".",TRUE,FALSE)</formula>
    </cfRule>
  </conditionalFormatting>
  <conditionalFormatting sqref="AU831 AU818 AU805">
    <cfRule type="expression" dxfId="2773" priority="13657">
      <formula>IF(RIGHT(TEXT(AU805,"0.#"),1)=".",FALSE,TRUE)</formula>
    </cfRule>
    <cfRule type="expression" dxfId="2772" priority="13658">
      <formula>IF(RIGHT(TEXT(AU805,"0.#"),1)=".",TRUE,FALSE)</formula>
    </cfRule>
  </conditionalFormatting>
  <conditionalFormatting sqref="AU823:AU830 AU821 AU810:AU817 AU808 AU797:AU804 AU795">
    <cfRule type="expression" dxfId="2771" priority="13655">
      <formula>IF(RIGHT(TEXT(AU795,"0.#"),1)=".",FALSE,TRUE)</formula>
    </cfRule>
    <cfRule type="expression" dxfId="2770" priority="13656">
      <formula>IF(RIGHT(TEXT(AU795,"0.#"),1)=".",TRUE,FALSE)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874 Y876: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4">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905:AO905">
    <cfRule type="expression" dxfId="707" priority="5">
      <formula>IF(AND(AL905&gt;=0, RIGHT(TEXT(AL905,"0.#"),1)&lt;&gt;"."),TRUE,FALSE)</formula>
    </cfRule>
    <cfRule type="expression" dxfId="706" priority="6">
      <formula>IF(AND(AL905&gt;=0, RIGHT(TEXT(AL905,"0.#"),1)="."),TRUE,FALSE)</formula>
    </cfRule>
    <cfRule type="expression" dxfId="705" priority="7">
      <formula>IF(AND(AL905&lt;0, RIGHT(TEXT(AL905,"0.#"),1)&lt;&gt;"."),TRUE,FALSE)</formula>
    </cfRule>
    <cfRule type="expression" dxfId="704" priority="8">
      <formula>IF(AND(AL905&lt;0, RIGHT(TEXT(AL905,"0.#"),1)="."),TRUE,FALSE)</formula>
    </cfRule>
  </conditionalFormatting>
  <conditionalFormatting sqref="Y905">
    <cfRule type="expression" dxfId="703" priority="3">
      <formula>IF(RIGHT(TEXT(Y905,"0.#"),1)=".",FALSE,TRUE)</formula>
    </cfRule>
    <cfRule type="expression" dxfId="702" priority="4">
      <formula>IF(RIGHT(TEXT(Y905,"0.#"),1)=".",TRUE,FALSE)</formula>
    </cfRule>
  </conditionalFormatting>
  <conditionalFormatting sqref="Y875">
    <cfRule type="expression" dxfId="701" priority="1">
      <formula>IF(RIGHT(TEXT(Y875,"0.#"),1)=".",FALSE,TRUE)</formula>
    </cfRule>
    <cfRule type="expression" dxfId="70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3" max="49" man="1"/>
    <brk id="779" max="49" man="1"/>
    <brk id="868"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c r="A38" s="13"/>
      <c r="B38" s="13"/>
      <c r="F38" s="13"/>
      <c r="G38" s="19"/>
      <c r="K38" s="13"/>
      <c r="L38" s="13"/>
      <c r="O38" s="13"/>
      <c r="P38" s="13"/>
      <c r="Q38" s="19"/>
      <c r="T38" s="13"/>
      <c r="Y38" s="32" t="s">
        <v>473</v>
      </c>
      <c r="Z38" s="30"/>
      <c r="AF38" s="30"/>
      <c r="AK38" s="53" t="str">
        <f t="shared" si="7"/>
        <v>k</v>
      </c>
    </row>
    <row r="39" spans="1:37">
      <c r="A39" s="13"/>
      <c r="B39" s="13"/>
      <c r="F39" s="13" t="str">
        <f>I37</f>
        <v>一般会計</v>
      </c>
      <c r="G39" s="19"/>
      <c r="K39" s="13"/>
      <c r="L39" s="13"/>
      <c r="O39" s="13"/>
      <c r="P39" s="13"/>
      <c r="Q39" s="19"/>
      <c r="T39" s="13"/>
      <c r="Y39" s="32" t="s">
        <v>474</v>
      </c>
      <c r="Z39" s="30"/>
      <c r="AF39" s="30"/>
      <c r="AK39" s="53" t="str">
        <f t="shared" si="7"/>
        <v>l</v>
      </c>
    </row>
    <row r="40" spans="1:37">
      <c r="A40" s="13"/>
      <c r="B40" s="13"/>
      <c r="F40" s="13"/>
      <c r="G40" s="19"/>
      <c r="K40" s="13"/>
      <c r="L40" s="13"/>
      <c r="O40" s="13"/>
      <c r="P40" s="13"/>
      <c r="Q40" s="19"/>
      <c r="T40" s="13"/>
      <c r="Y40" s="32" t="s">
        <v>475</v>
      </c>
      <c r="Z40" s="30"/>
      <c r="AF40" s="30"/>
      <c r="AK40" s="53" t="str">
        <f t="shared" si="7"/>
        <v>m</v>
      </c>
    </row>
    <row r="41" spans="1:37">
      <c r="A41" s="13"/>
      <c r="B41" s="13"/>
      <c r="F41" s="13"/>
      <c r="G41" s="19"/>
      <c r="K41" s="13"/>
      <c r="L41" s="13"/>
      <c r="O41" s="13"/>
      <c r="P41" s="13"/>
      <c r="Q41" s="19"/>
      <c r="T41" s="13"/>
      <c r="Y41" s="32" t="s">
        <v>476</v>
      </c>
      <c r="Z41" s="30"/>
      <c r="AF41" s="30"/>
      <c r="AK41" s="53" t="str">
        <f t="shared" si="7"/>
        <v>n</v>
      </c>
    </row>
    <row r="42" spans="1:37">
      <c r="A42" s="13"/>
      <c r="B42" s="13"/>
      <c r="F42" s="13"/>
      <c r="G42" s="19"/>
      <c r="K42" s="13"/>
      <c r="L42" s="13"/>
      <c r="O42" s="13"/>
      <c r="P42" s="13"/>
      <c r="Q42" s="19"/>
      <c r="T42" s="13"/>
      <c r="Y42" s="32" t="s">
        <v>477</v>
      </c>
      <c r="Z42" s="30"/>
      <c r="AF42" s="30"/>
      <c r="AK42" s="53" t="str">
        <f t="shared" si="7"/>
        <v>o</v>
      </c>
    </row>
    <row r="43" spans="1:37">
      <c r="A43" s="13"/>
      <c r="B43" s="13"/>
      <c r="F43" s="13"/>
      <c r="G43" s="19"/>
      <c r="K43" s="13"/>
      <c r="L43" s="13"/>
      <c r="O43" s="13"/>
      <c r="P43" s="13"/>
      <c r="Q43" s="19"/>
      <c r="T43" s="13"/>
      <c r="Y43" s="32" t="s">
        <v>478</v>
      </c>
      <c r="Z43" s="30"/>
      <c r="AF43" s="30"/>
      <c r="AK43" s="53" t="str">
        <f t="shared" si="7"/>
        <v>p</v>
      </c>
    </row>
    <row r="44" spans="1:37">
      <c r="A44" s="13"/>
      <c r="B44" s="13"/>
      <c r="F44" s="13"/>
      <c r="G44" s="19"/>
      <c r="K44" s="13"/>
      <c r="L44" s="13"/>
      <c r="O44" s="13"/>
      <c r="P44" s="13"/>
      <c r="Q44" s="19"/>
      <c r="T44" s="13"/>
      <c r="Y44" s="32" t="s">
        <v>479</v>
      </c>
      <c r="Z44" s="30"/>
      <c r="AF44" s="30"/>
      <c r="AK44" s="53" t="str">
        <f t="shared" si="7"/>
        <v>q</v>
      </c>
    </row>
    <row r="45" spans="1:37">
      <c r="A45" s="13"/>
      <c r="B45" s="13"/>
      <c r="F45" s="13"/>
      <c r="G45" s="19"/>
      <c r="K45" s="13"/>
      <c r="L45" s="13"/>
      <c r="O45" s="13"/>
      <c r="P45" s="13"/>
      <c r="Q45" s="19"/>
      <c r="T45" s="13"/>
      <c r="Y45" s="32" t="s">
        <v>480</v>
      </c>
      <c r="Z45" s="30"/>
      <c r="AF45" s="30"/>
      <c r="AK45" s="53" t="str">
        <f t="shared" si="7"/>
        <v>r</v>
      </c>
    </row>
    <row r="46" spans="1:37">
      <c r="A46" s="13"/>
      <c r="B46" s="13"/>
      <c r="F46" s="13"/>
      <c r="G46" s="19"/>
      <c r="K46" s="13"/>
      <c r="L46" s="13"/>
      <c r="O46" s="13"/>
      <c r="P46" s="13"/>
      <c r="Q46" s="19"/>
      <c r="T46" s="13"/>
      <c r="Y46" s="32" t="s">
        <v>481</v>
      </c>
      <c r="Z46" s="30"/>
      <c r="AF46" s="30"/>
      <c r="AK46" s="53" t="str">
        <f t="shared" si="7"/>
        <v>s</v>
      </c>
    </row>
    <row r="47" spans="1:37">
      <c r="A47" s="13"/>
      <c r="B47" s="13"/>
      <c r="F47" s="13"/>
      <c r="G47" s="19"/>
      <c r="K47" s="13"/>
      <c r="L47" s="13"/>
      <c r="O47" s="13"/>
      <c r="P47" s="13"/>
      <c r="Q47" s="19"/>
      <c r="T47" s="13"/>
      <c r="Y47" s="32" t="s">
        <v>482</v>
      </c>
      <c r="Z47" s="30"/>
      <c r="AF47" s="30"/>
      <c r="AK47" s="53" t="str">
        <f t="shared" si="7"/>
        <v>t</v>
      </c>
    </row>
    <row r="48" spans="1:37">
      <c r="A48" s="13"/>
      <c r="B48" s="13"/>
      <c r="F48" s="13"/>
      <c r="G48" s="19"/>
      <c r="K48" s="13"/>
      <c r="L48" s="13"/>
      <c r="O48" s="13"/>
      <c r="P48" s="13"/>
      <c r="Q48" s="19"/>
      <c r="T48" s="13"/>
      <c r="Y48" s="32" t="s">
        <v>483</v>
      </c>
      <c r="Z48" s="30"/>
      <c r="AF48" s="30"/>
      <c r="AK48" s="53" t="str">
        <f t="shared" si="7"/>
        <v>u</v>
      </c>
    </row>
    <row r="49" spans="1:37">
      <c r="A49" s="13"/>
      <c r="B49" s="13"/>
      <c r="F49" s="13"/>
      <c r="G49" s="19"/>
      <c r="K49" s="13"/>
      <c r="L49" s="13"/>
      <c r="O49" s="13"/>
      <c r="P49" s="13"/>
      <c r="Q49" s="19"/>
      <c r="T49" s="13"/>
      <c r="Y49" s="32" t="s">
        <v>484</v>
      </c>
      <c r="Z49" s="30"/>
      <c r="AF49" s="30"/>
      <c r="AK49" s="53" t="str">
        <f t="shared" si="7"/>
        <v>v</v>
      </c>
    </row>
    <row r="50" spans="1:37">
      <c r="A50" s="13"/>
      <c r="B50" s="13"/>
      <c r="F50" s="13"/>
      <c r="G50" s="19"/>
      <c r="K50" s="13"/>
      <c r="L50" s="13"/>
      <c r="O50" s="13"/>
      <c r="P50" s="13"/>
      <c r="Q50" s="19"/>
      <c r="T50" s="13"/>
      <c r="Y50" s="32" t="s">
        <v>485</v>
      </c>
      <c r="Z50" s="30"/>
      <c r="AF50" s="30"/>
    </row>
    <row r="51" spans="1:37">
      <c r="A51" s="13"/>
      <c r="B51" s="13"/>
      <c r="F51" s="13"/>
      <c r="G51" s="19"/>
      <c r="K51" s="13"/>
      <c r="L51" s="13"/>
      <c r="O51" s="13"/>
      <c r="P51" s="13"/>
      <c r="Q51" s="19"/>
      <c r="T51" s="13"/>
      <c r="Y51" s="32" t="s">
        <v>486</v>
      </c>
      <c r="Z51" s="30"/>
      <c r="AF51" s="30"/>
    </row>
    <row r="52" spans="1:37">
      <c r="A52" s="13"/>
      <c r="B52" s="13"/>
      <c r="F52" s="13"/>
      <c r="G52" s="19"/>
      <c r="K52" s="13"/>
      <c r="L52" s="13"/>
      <c r="O52" s="13"/>
      <c r="P52" s="13"/>
      <c r="Q52" s="19"/>
      <c r="T52" s="13"/>
      <c r="Y52" s="32" t="s">
        <v>487</v>
      </c>
      <c r="Z52" s="30"/>
      <c r="AF52" s="30"/>
    </row>
    <row r="53" spans="1:37">
      <c r="A53" s="13"/>
      <c r="B53" s="13"/>
      <c r="F53" s="13"/>
      <c r="G53" s="19"/>
      <c r="K53" s="13"/>
      <c r="L53" s="13"/>
      <c r="O53" s="13"/>
      <c r="P53" s="13"/>
      <c r="Q53" s="19"/>
      <c r="T53" s="13"/>
      <c r="Y53" s="32" t="s">
        <v>488</v>
      </c>
      <c r="Z53" s="30"/>
      <c r="AF53" s="30"/>
    </row>
    <row r="54" spans="1:37">
      <c r="A54" s="13"/>
      <c r="B54" s="13"/>
      <c r="F54" s="13"/>
      <c r="G54" s="19"/>
      <c r="K54" s="13"/>
      <c r="L54" s="13"/>
      <c r="O54" s="13"/>
      <c r="P54" s="20"/>
      <c r="Q54" s="19"/>
      <c r="T54" s="13"/>
      <c r="Y54" s="32" t="s">
        <v>489</v>
      </c>
      <c r="Z54" s="30"/>
      <c r="AF54" s="30"/>
    </row>
    <row r="55" spans="1:37">
      <c r="A55" s="13"/>
      <c r="B55" s="13"/>
      <c r="F55" s="13"/>
      <c r="G55" s="19"/>
      <c r="K55" s="13"/>
      <c r="L55" s="13"/>
      <c r="O55" s="13"/>
      <c r="P55" s="13"/>
      <c r="Q55" s="19"/>
      <c r="T55" s="13"/>
      <c r="Y55" s="32" t="s">
        <v>490</v>
      </c>
      <c r="Z55" s="30"/>
      <c r="AF55" s="30"/>
    </row>
    <row r="56" spans="1:37">
      <c r="A56" s="13"/>
      <c r="B56" s="13"/>
      <c r="F56" s="13"/>
      <c r="G56" s="19"/>
      <c r="K56" s="13"/>
      <c r="L56" s="13"/>
      <c r="O56" s="13"/>
      <c r="P56" s="13"/>
      <c r="Q56" s="19"/>
      <c r="T56" s="13"/>
      <c r="Y56" s="32" t="s">
        <v>491</v>
      </c>
      <c r="Z56" s="30"/>
      <c r="AF56" s="30"/>
    </row>
    <row r="57" spans="1:37">
      <c r="A57" s="13"/>
      <c r="B57" s="13"/>
      <c r="F57" s="13"/>
      <c r="G57" s="19"/>
      <c r="K57" s="13"/>
      <c r="L57" s="13"/>
      <c r="O57" s="13"/>
      <c r="P57" s="13"/>
      <c r="Q57" s="19"/>
      <c r="T57" s="13"/>
      <c r="Y57" s="32" t="s">
        <v>492</v>
      </c>
      <c r="Z57" s="30"/>
      <c r="AF57" s="30"/>
    </row>
    <row r="58" spans="1:37">
      <c r="A58" s="13"/>
      <c r="B58" s="13"/>
      <c r="F58" s="13"/>
      <c r="G58" s="19"/>
      <c r="K58" s="13"/>
      <c r="L58" s="13"/>
      <c r="O58" s="13"/>
      <c r="P58" s="13"/>
      <c r="Q58" s="19"/>
      <c r="T58" s="13"/>
      <c r="Y58" s="32" t="s">
        <v>493</v>
      </c>
      <c r="Z58" s="30"/>
      <c r="AF58" s="30"/>
    </row>
    <row r="59" spans="1:37">
      <c r="A59" s="13"/>
      <c r="B59" s="13"/>
      <c r="F59" s="13"/>
      <c r="G59" s="19"/>
      <c r="K59" s="13"/>
      <c r="L59" s="13"/>
      <c r="O59" s="13"/>
      <c r="P59" s="13"/>
      <c r="Q59" s="19"/>
      <c r="T59" s="13"/>
      <c r="Y59" s="32" t="s">
        <v>494</v>
      </c>
      <c r="Z59" s="30"/>
      <c r="AF59" s="30"/>
    </row>
    <row r="60" spans="1:37">
      <c r="A60" s="13"/>
      <c r="B60" s="13"/>
      <c r="F60" s="13"/>
      <c r="G60" s="19"/>
      <c r="K60" s="13"/>
      <c r="L60" s="13"/>
      <c r="O60" s="13"/>
      <c r="P60" s="13"/>
      <c r="Q60" s="19"/>
      <c r="T60" s="13"/>
      <c r="Y60" s="32" t="s">
        <v>495</v>
      </c>
      <c r="Z60" s="30"/>
      <c r="AF60" s="30"/>
    </row>
    <row r="61" spans="1:37">
      <c r="A61" s="13"/>
      <c r="B61" s="13"/>
      <c r="F61" s="13"/>
      <c r="G61" s="19"/>
      <c r="K61" s="13"/>
      <c r="L61" s="13"/>
      <c r="O61" s="13"/>
      <c r="P61" s="13"/>
      <c r="Q61" s="19"/>
      <c r="T61" s="13"/>
      <c r="Y61" s="32" t="s">
        <v>496</v>
      </c>
      <c r="Z61" s="30"/>
      <c r="AF61" s="30"/>
    </row>
    <row r="62" spans="1:37">
      <c r="A62" s="13"/>
      <c r="B62" s="13"/>
      <c r="F62" s="13"/>
      <c r="G62" s="19"/>
      <c r="K62" s="13"/>
      <c r="L62" s="13"/>
      <c r="O62" s="13"/>
      <c r="P62" s="13"/>
      <c r="Q62" s="19"/>
      <c r="T62" s="13"/>
      <c r="Y62" s="32" t="s">
        <v>497</v>
      </c>
      <c r="Z62" s="30"/>
      <c r="AF62" s="30"/>
    </row>
    <row r="63" spans="1:37">
      <c r="A63" s="13"/>
      <c r="B63" s="13"/>
      <c r="F63" s="13"/>
      <c r="G63" s="19"/>
      <c r="K63" s="13"/>
      <c r="L63" s="13"/>
      <c r="O63" s="13"/>
      <c r="P63" s="13"/>
      <c r="Q63" s="19"/>
      <c r="T63" s="13"/>
      <c r="Y63" s="32" t="s">
        <v>498</v>
      </c>
      <c r="Z63" s="30"/>
      <c r="AF63" s="30"/>
    </row>
    <row r="64" spans="1:37">
      <c r="A64" s="13"/>
      <c r="B64" s="13"/>
      <c r="F64" s="13"/>
      <c r="G64" s="19"/>
      <c r="K64" s="13"/>
      <c r="L64" s="13"/>
      <c r="O64" s="13"/>
      <c r="P64" s="13"/>
      <c r="Q64" s="19"/>
      <c r="T64" s="13"/>
      <c r="Y64" s="32" t="s">
        <v>499</v>
      </c>
      <c r="Z64" s="30"/>
      <c r="AF64" s="30"/>
    </row>
    <row r="65" spans="1:32">
      <c r="A65" s="13"/>
      <c r="B65" s="13"/>
      <c r="F65" s="13"/>
      <c r="G65" s="19"/>
      <c r="K65" s="13"/>
      <c r="L65" s="13"/>
      <c r="O65" s="13"/>
      <c r="P65" s="13"/>
      <c r="Q65" s="19"/>
      <c r="T65" s="13"/>
      <c r="Y65" s="32" t="s">
        <v>500</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501</v>
      </c>
      <c r="Z67" s="30"/>
      <c r="AF67" s="30"/>
    </row>
    <row r="68" spans="1:32">
      <c r="A68" s="13"/>
      <c r="B68" s="13"/>
      <c r="F68" s="13"/>
      <c r="G68" s="19"/>
      <c r="K68" s="13"/>
      <c r="L68" s="13"/>
      <c r="O68" s="13"/>
      <c r="P68" s="13"/>
      <c r="Q68" s="19"/>
      <c r="T68" s="13"/>
      <c r="Y68" s="32" t="s">
        <v>502</v>
      </c>
      <c r="Z68" s="30"/>
      <c r="AF68" s="30"/>
    </row>
    <row r="69" spans="1:32">
      <c r="A69" s="13"/>
      <c r="B69" s="13"/>
      <c r="F69" s="13"/>
      <c r="G69" s="19"/>
      <c r="K69" s="13"/>
      <c r="L69" s="13"/>
      <c r="O69" s="13"/>
      <c r="P69" s="13"/>
      <c r="Q69" s="19"/>
      <c r="T69" s="13"/>
      <c r="Y69" s="32" t="s">
        <v>503</v>
      </c>
      <c r="Z69" s="30"/>
      <c r="AF69" s="30"/>
    </row>
    <row r="70" spans="1:32">
      <c r="A70" s="13"/>
      <c r="B70" s="13"/>
      <c r="Y70" s="32" t="s">
        <v>504</v>
      </c>
    </row>
    <row r="71" spans="1:32">
      <c r="Y71" s="32" t="s">
        <v>505</v>
      </c>
    </row>
    <row r="72" spans="1:32">
      <c r="Y72" s="32" t="s">
        <v>506</v>
      </c>
    </row>
    <row r="73" spans="1:32">
      <c r="Y73" s="32" t="s">
        <v>507</v>
      </c>
    </row>
    <row r="74" spans="1:32">
      <c r="Y74" s="32" t="s">
        <v>508</v>
      </c>
    </row>
    <row r="75" spans="1:32">
      <c r="Y75" s="32" t="s">
        <v>509</v>
      </c>
    </row>
    <row r="76" spans="1:32">
      <c r="Y76" s="32" t="s">
        <v>510</v>
      </c>
    </row>
    <row r="77" spans="1:32">
      <c r="Y77" s="32" t="s">
        <v>511</v>
      </c>
    </row>
    <row r="78" spans="1:32">
      <c r="Y78" s="32" t="s">
        <v>512</v>
      </c>
    </row>
    <row r="79" spans="1:32">
      <c r="Y79" s="32" t="s">
        <v>513</v>
      </c>
    </row>
    <row r="80" spans="1:32">
      <c r="Y80" s="32" t="s">
        <v>514</v>
      </c>
    </row>
    <row r="81" spans="25:25">
      <c r="Y81" s="32" t="s">
        <v>515</v>
      </c>
    </row>
    <row r="82" spans="25:25">
      <c r="Y82" s="32" t="s">
        <v>516</v>
      </c>
    </row>
    <row r="83" spans="25:25">
      <c r="Y83" s="32" t="s">
        <v>517</v>
      </c>
    </row>
    <row r="84" spans="25:25">
      <c r="Y84" s="32" t="s">
        <v>518</v>
      </c>
    </row>
    <row r="85" spans="25:25">
      <c r="Y85" s="32" t="s">
        <v>519</v>
      </c>
    </row>
    <row r="86" spans="25:25">
      <c r="Y86" s="32" t="s">
        <v>520</v>
      </c>
    </row>
    <row r="87" spans="25:25">
      <c r="Y87" s="32" t="s">
        <v>521</v>
      </c>
    </row>
    <row r="88" spans="25:25">
      <c r="Y88" s="32" t="s">
        <v>522</v>
      </c>
    </row>
    <row r="89" spans="25:25">
      <c r="Y89" s="32" t="s">
        <v>523</v>
      </c>
    </row>
    <row r="90" spans="25:25">
      <c r="Y90" s="32" t="s">
        <v>524</v>
      </c>
    </row>
    <row r="91" spans="25:25">
      <c r="Y91" s="32" t="s">
        <v>525</v>
      </c>
    </row>
    <row r="92" spans="25:25">
      <c r="Y92" s="32" t="s">
        <v>526</v>
      </c>
    </row>
    <row r="93" spans="25:25">
      <c r="Y93" s="32" t="s">
        <v>527</v>
      </c>
    </row>
    <row r="94" spans="25:25">
      <c r="Y94" s="32" t="s">
        <v>528</v>
      </c>
    </row>
    <row r="95" spans="25:25">
      <c r="Y95" s="32" t="s">
        <v>529</v>
      </c>
    </row>
    <row r="96" spans="25:25">
      <c r="Y96" s="32" t="s">
        <v>421</v>
      </c>
    </row>
    <row r="97" spans="25:25">
      <c r="Y97" s="32" t="s">
        <v>530</v>
      </c>
    </row>
    <row r="98" spans="25:25">
      <c r="Y98" s="32" t="s">
        <v>531</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13" t="s">
        <v>352</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c r="A9" s="513" t="s">
        <v>352</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c r="A16" s="513" t="s">
        <v>352</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c r="A23" s="513" t="s">
        <v>352</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c r="A30" s="513" t="s">
        <v>352</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c r="A37" s="513" t="s">
        <v>352</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c r="A44" s="513" t="s">
        <v>352</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c r="A51" s="513" t="s">
        <v>352</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c r="A58" s="513" t="s">
        <v>352</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c r="A65" s="513" t="s">
        <v>352</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row r="55" spans="1:50" ht="30" customHeight="1">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row r="108" spans="1:50" ht="30" customHeight="1">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row r="161" spans="1:50" ht="30" customHeight="1">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row r="214" spans="1:50" ht="30" customHeight="1">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2020-06-16T05:05:16Z</cp:lastPrinted>
  <dcterms:created xsi:type="dcterms:W3CDTF">2012-03-13T00:50:25Z</dcterms:created>
  <dcterms:modified xsi:type="dcterms:W3CDTF">2020-10-05T00:36:08Z</dcterms:modified>
</cp:coreProperties>
</file>