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JLH\Desktop\作業依頼及び回答様式\見え消し\"/>
    </mc:Choice>
  </mc:AlternateContent>
  <bookViews>
    <workbookView xWindow="2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<sst xmlns="http://schemas.openxmlformats.org/spreadsheetml/2006/main" count="2935" uniqueCount="663">
  <si>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</si>
  <si>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</si>
  <si>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</si>
  <si>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</si>
  <si>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</si>
  <si>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</si>
  <si>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</si>
  <si>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</si>
  <si>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</si>
  <si>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</si>
  <si>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</si>
  <si>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</si>
  <si>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</si>
  <si>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</si>
  <si>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</si>
  <si>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</si>
  <si>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</si>
  <si>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</si>
  <si>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</si>
  <si>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</si>
  <si>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</si>
  <si>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</si>
  <si>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</si>
  <si>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</si>
  <si>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</si>
  <si>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</si>
  <si>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</si>
  <si>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</si>
  <si>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</si>
  <si>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</si>
  <si>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</si>
  <si>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</si>
  <si>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</si>
  <si>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</si>
  <si>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</si>
  <si>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</si>
  <si>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</si>
  <si>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</si>
  <si>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</si>
  <si>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</si>
  <si>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</si>
  <si>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</si>
  <si>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</si>
  <si>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</si>
  <si>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</si>
  <si>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</si>
  <si>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</si>
  <si>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</si>
  <si>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</si>
  <si>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</si>
  <si>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</si>
  <si>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</si>
  <si>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</si>
  <si>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</si>
  <si>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</si>
  <si>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</si>
  <si>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</si>
  <si>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</si>
  <si>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</si>
  <si>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</si>
  <si>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</si>
  <si>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</si>
  <si>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</si>
  <si>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</si>
  <si>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</si>
  <si>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</si>
  <si>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</si>
  <si>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</si>
  <si>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</si>
  <si>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</si>
  <si>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</si>
  <si>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</si>
  <si>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</si>
  <si>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</si>
  <si>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</si>
  <si>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</si>
  <si>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</si>
  <si>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</si>
  <si>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</si>
  <si>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</si>
  <si>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</si>
  <si>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</si>
  <si>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</si>
  <si>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</si>
  <si>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</si>
  <si>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</si>
  <si>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</si>
  <si>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</si>
  <si>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</si>
  <si>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</si>
  <si>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</si>
  <si>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</si>
  <si>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</si>
  <si>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</si>
  <si>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</si>
  <si>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</si>
  <si>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</si>
  <si>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</si>
  <si>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</si>
  <si>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</si>
  <si>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</si>
  <si>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</si>
  <si>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</si>
  <si>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</si>
  <si>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</si>
  <si>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</si>
  <si>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</si>
  <si>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</si>
  <si>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</si>
  <si>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</si>
  <si>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</si>
  <si>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</si>
  <si>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</si>
  <si>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</si>
  <si>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</si>
  <si>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</si>
  <si>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</si>
  <si>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</si>
  <si>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</si>
  <si>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</si>
  <si>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</si>
  <si>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</si>
  <si>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</si>
  <si>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</si>
  <si>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</si>
  <si>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</si>
  <si>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</si>
  <si>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</si>
  <si>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</si>
  <si>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</si>
  <si>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</si>
  <si>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</si>
  <si>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</si>
  <si>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</si>
  <si>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</si>
  <si>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</si>
  <si>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</si>
  <si>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</si>
  <si>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</si>
  <si>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</si>
  <si>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</si>
  <si>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</si>
  <si>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</si>
  <si>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</si>
  <si>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</si>
  <si>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</si>
  <si>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</si>
  <si>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</si>
  <si>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</si>
  <si>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</si>
  <si>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</si>
  <si>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</si>
  <si>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</si>
  <si>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</si>
  <si>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</si>
  <si>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</si>
  <si>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</si>
  <si>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</si>
  <si>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</si>
  <si>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</si>
  <si>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</si>
  <si>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</si>
  <si>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</si>
  <si>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</si>
  <si>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</si>
  <si>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</si>
  <si>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</si>
  <si>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</si>
  <si>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</si>
  <si>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</si>
  <si>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</si>
  <si>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</si>
  <si>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</si>
  <si>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</si>
  <si>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</si>
  <si>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</si>
  <si>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</si>
  <si>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</si>
  <si>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</si>
  <si>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</si>
  <si>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</si>
  <si>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</si>
  <si>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</si>
  <si>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</si>
  <si>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</si>
  <si>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</si>
  <si>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</si>
  <si>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</si>
  <si>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</si>
  <si>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</si>
  <si>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</si>
  <si>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</si>
  <si>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</si>
  <si>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</si>
  <si>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</si>
  <si>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</si>
  <si>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</si>
  <si>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</si>
  <si>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</si>
  <si>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</si>
  <si>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</si>
  <si>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</si>
  <si>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</si>
  <si>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</si>
  <si>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</si>
  <si>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</si>
  <si>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</si>
  <si>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</si>
  <si>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</si>
  <si>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</si>
  <si>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</si>
  <si>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</si>
  <si>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</si>
  <si>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</si>
  <si>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</si>
  <si>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</si>
  <si>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</si>
  <si>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</si>
  <si>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</si>
  <si>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</si>
  <si>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</si>
  <si>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</si>
  <si>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</si>
  <si>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</si>
  <si>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</si>
  <si>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</si>
  <si>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</si>
  <si>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</si>
  <si>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</si>
  <si>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</si>
  <si>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</si>
  <si>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</si>
  <si>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</si>
  <si>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</si>
  <si>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</si>
  <si>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</si>
  <si>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</si>
  <si>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</si>
  <si>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</si>
  <si>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</si>
  <si>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</si>
  <si>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</si>
  <si>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</si>
  <si>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</si>
  <si>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</si>
  <si>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</si>
  <si>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</si>
  <si>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</si>
  <si>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</si>
  <si>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</si>
  <si>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</si>
  <si>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</si>
  <si>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</si>
  <si>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</si>
  <si>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</si>
  <si>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</si>
  <si>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</si>
  <si>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</si>
  <si>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</si>
  <si>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</si>
  <si>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</si>
  <si>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</si>
  <si>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</si>
  <si>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</si>
  <si>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</si>
  <si>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</si>
  <si>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</si>
  <si>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</si>
  <si>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</si>
  <si>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</si>
  <si>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</si>
  <si>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</si>
  <si>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</si>
  <si>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</si>
  <si>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</si>
  <si>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</si>
  <si>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</si>
  <si>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</si>
  <si>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</si>
  <si>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</si>
  <si>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</si>
  <si>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</si>
  <si>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</si>
  <si>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</si>
  <si>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</si>
  <si>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</si>
  <si>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</si>
  <si>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</si>
  <si>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</si>
  <si>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</si>
  <si>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</si>
  <si>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</si>
  <si>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</si>
  <si>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</si>
  <si>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</si>
  <si>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</si>
  <si>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</si>
  <si>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</si>
  <si>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</si>
  <si>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</si>
  <si>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</si>
  <si>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</si>
  <si>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</si>
  <si>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</si>
  <si>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</si>
  <si>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</si>
  <si>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</si>
  <si>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</si>
  <si>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</si>
  <si>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</si>
  <si>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</si>
  <si>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</si>
  <si>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</si>
  <si>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</si>
  <si>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</si>
  <si>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</si>
  <si>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</si>
  <si>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</si>
  <si>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</si>
  <si>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</si>
  <si>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</si>
  <si>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</si>
  <si>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</si>
  <si>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</si>
  <si>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</si>
  <si>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</si>
  <si>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</si>
  <si>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</si>
  <si>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</si>
  <si>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</si>
  <si>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</si>
  <si>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</si>
  <si>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</si>
  <si>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</si>
  <si>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</si>
  <si>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</si>
  <si>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</si>
  <si>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</si>
  <si>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</si>
  <si>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</si>
  <si>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</si>
  <si>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</si>
  <si>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</si>
  <si>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</si>
  <si>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</si>
  <si>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</si>
  <si>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</si>
  <si>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</si>
  <si>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</si>
  <si>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</si>
  <si>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</si>
  <si>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</si>
  <si>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</si>
  <si>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</si>
  <si>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</si>
  <si>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</si>
  <si>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</si>
  <si>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</si>
  <si>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</si>
  <si>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</si>
  <si>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</si>
  <si>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</si>
  <si>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</si>
  <si>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</si>
  <si>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</si>
  <si>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</si>
  <si>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</si>
  <si>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</si>
  <si>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</si>
  <si>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</si>
  <si>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</si>
  <si>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</si>
  <si>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</si>
  <si>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</si>
  <si>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</si>
  <si>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</si>
  <si>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</si>
  <si>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</si>
  <si>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</si>
  <si>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</si>
  <si>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</si>
  <si>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</si>
  <si>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</si>
  <si>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</si>
  <si>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</si>
  <si>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</si>
  <si>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</si>
  <si>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</si>
  <si>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</si>
  <si>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</si>
  <si>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</si>
  <si>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</si>
  <si>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</si>
  <si>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</si>
  <si>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</si>
  <si>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</si>
  <si>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</si>
  <si>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</si>
  <si>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</si>
  <si>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</si>
  <si>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</si>
  <si>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</si>
  <si>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</si>
  <si>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</si>
  <si>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</si>
  <si>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</si>
  <si>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</si>
  <si>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</si>
  <si>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</si>
  <si>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</si>
  <si>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</si>
  <si>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</si>
  <si>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</si>
  <si>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</si>
  <si>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</si>
  <si>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</si>
  <si>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</si>
  <si>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</si>
  <si>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</si>
  <si>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</si>
  <si>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</si>
  <si>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</si>
  <si>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</si>
  <si>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</si>
  <si>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</si>
  <si>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</si>
  <si>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</si>
  <si>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</si>
  <si>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</si>
  <si>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</si>
  <si>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</si>
  <si>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</si>
  <si>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</si>
  <si>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</si>
  <si>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</si>
  <si>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</si>
  <si>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</si>
  <si>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</si>
  <si>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</si>
  <si>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</si>
  <si>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</si>
  <si>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</si>
  <si>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</si>
  <si>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</si>
  <si>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</si>
  <si>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</si>
  <si>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</si>
  <si>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</si>
  <si>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</si>
  <si>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</si>
  <si>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</si>
  <si>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</si>
  <si>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</si>
  <si>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</si>
  <si>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</si>
  <si>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</si>
  <si>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</si>
  <si>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</si>
  <si>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</si>
  <si>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</si>
  <si>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</si>
  <si>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</si>
  <si>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</si>
  <si>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</si>
  <si>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</si>
  <si>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</si>
  <si>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</si>
  <si>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</si>
  <si>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</si>
  <si>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</si>
  <si>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</si>
  <si>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</si>
  <si>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</si>
  <si>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</si>
  <si>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</si>
  <si>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</si>
  <si>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</si>
  <si>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</si>
  <si>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</si>
  <si>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</si>
  <si>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</si>
  <si>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</si>
  <si>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</si>
  <si>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</si>
  <si>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</si>
  <si>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</si>
  <si>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</si>
  <si>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</si>
  <si>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</si>
  <si>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</si>
  <si>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</si>
  <si>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</si>
  <si>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</si>
  <si>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</si>
  <si>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</si>
  <si>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</si>
  <si>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</si>
  <si>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</si>
  <si>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</si>
  <si>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</si>
  <si>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</si>
  <si>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</si>
  <si>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</si>
  <si>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</si>
  <si>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</si>
  <si>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</si>
  <si>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</si>
  <si>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</si>
  <si>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</si>
  <si>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</si>
  <si>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</si>
  <si>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</si>
  <si>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</si>
  <si>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</si>
  <si>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</si>
  <si>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</si>
  <si>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</si>
  <si>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</si>
  <si>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</si>
  <si>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</si>
  <si>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</si>
  <si>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</si>
  <si>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</si>
  <si>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</si>
  <si>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</si>
  <si>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</si>
  <si>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</si>
  <si>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</si>
  <si>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</si>
  <si>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</si>
  <si>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</si>
  <si>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</si>
  <si>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</si>
  <si>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</si>
  <si>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</si>
  <si>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</si>
  <si>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</si>
  <si>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</si>
  <si>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</si>
  <si>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</si>
  <si>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</si>
  <si>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</si>
  <si>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</si>
  <si>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</si>
  <si>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</si>
  <si>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</si>
  <si>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</si>
  <si>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</si>
  <si>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</si>
  <si>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</si>
  <si>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</si>
  <si>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</si>
  <si>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</si>
  <si>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</si>
  <si>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</si>
  <si>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</si>
  <si>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</si>
  <si>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</si>
  <si>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</si>
  <si>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</si>
  <si>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</si>
  <si>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</si>
  <si>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医療指導監査官の活動に要する経費</t>
    <rPh sb="0" eb="2">
      <t>イリョウ</t>
    </rPh>
    <rPh sb="2" eb="4">
      <t>シドウ</t>
    </rPh>
    <rPh sb="4" eb="7">
      <t>カンサカン</t>
    </rPh>
    <rPh sb="8" eb="10">
      <t>カツドウ</t>
    </rPh>
    <rPh sb="11" eb="12">
      <t>ヨウ</t>
    </rPh>
    <rPh sb="14" eb="16">
      <t>ケイヒ</t>
    </rPh>
    <phoneticPr fontId="5"/>
  </si>
  <si>
    <t>保険局</t>
    <rPh sb="0" eb="2">
      <t>ホケン</t>
    </rPh>
    <rPh sb="2" eb="3">
      <t>キョク</t>
    </rPh>
    <phoneticPr fontId="5"/>
  </si>
  <si>
    <t>医療課医療指導監査室</t>
    <rPh sb="0" eb="3">
      <t>イリョウカ</t>
    </rPh>
    <rPh sb="3" eb="5">
      <t>イリョウ</t>
    </rPh>
    <rPh sb="5" eb="7">
      <t>シドウ</t>
    </rPh>
    <rPh sb="7" eb="9">
      <t>カンサ</t>
    </rPh>
    <rPh sb="9" eb="10">
      <t>シツ</t>
    </rPh>
    <phoneticPr fontId="5"/>
  </si>
  <si>
    <t>田中　央吾</t>
    <rPh sb="0" eb="2">
      <t>タナカ</t>
    </rPh>
    <rPh sb="3" eb="4">
      <t>オウ</t>
    </rPh>
    <rPh sb="4" eb="5">
      <t>ア</t>
    </rPh>
    <phoneticPr fontId="5"/>
  </si>
  <si>
    <t>○</t>
  </si>
  <si>
    <t>－</t>
    <phoneticPr fontId="5"/>
  </si>
  <si>
    <t>保健医療機関等に対して医療指導監査官による指導監査等の実施に係る旅費及び指導監査等に関する必要なマニュアル作成及び配布等を行うことで、保険診療の適正化を図る。</t>
    <rPh sb="0" eb="2">
      <t>ホケン</t>
    </rPh>
    <rPh sb="2" eb="4">
      <t>イリョウ</t>
    </rPh>
    <rPh sb="4" eb="6">
      <t>キカン</t>
    </rPh>
    <rPh sb="6" eb="7">
      <t>トウ</t>
    </rPh>
    <rPh sb="8" eb="9">
      <t>タイ</t>
    </rPh>
    <rPh sb="11" eb="13">
      <t>イリョウ</t>
    </rPh>
    <rPh sb="13" eb="15">
      <t>シドウ</t>
    </rPh>
    <rPh sb="15" eb="18">
      <t>カンサカン</t>
    </rPh>
    <rPh sb="21" eb="23">
      <t>シドウ</t>
    </rPh>
    <rPh sb="23" eb="25">
      <t>カンサ</t>
    </rPh>
    <rPh sb="25" eb="26">
      <t>トウ</t>
    </rPh>
    <rPh sb="27" eb="29">
      <t>ジッシ</t>
    </rPh>
    <rPh sb="30" eb="31">
      <t>カカ</t>
    </rPh>
    <rPh sb="32" eb="34">
      <t>リョヒ</t>
    </rPh>
    <rPh sb="34" eb="35">
      <t>オヨ</t>
    </rPh>
    <rPh sb="36" eb="38">
      <t>シドウ</t>
    </rPh>
    <rPh sb="38" eb="40">
      <t>カンサ</t>
    </rPh>
    <rPh sb="40" eb="41">
      <t>トウ</t>
    </rPh>
    <rPh sb="42" eb="43">
      <t>カン</t>
    </rPh>
    <rPh sb="45" eb="47">
      <t>ヒツヨウ</t>
    </rPh>
    <rPh sb="53" eb="55">
      <t>サクセイ</t>
    </rPh>
    <rPh sb="55" eb="56">
      <t>オヨ</t>
    </rPh>
    <rPh sb="57" eb="59">
      <t>ハイフ</t>
    </rPh>
    <rPh sb="59" eb="60">
      <t>トウ</t>
    </rPh>
    <rPh sb="61" eb="62">
      <t>オコナ</t>
    </rPh>
    <rPh sb="67" eb="69">
      <t>ホケン</t>
    </rPh>
    <rPh sb="69" eb="71">
      <t>シンリョウ</t>
    </rPh>
    <rPh sb="72" eb="75">
      <t>テキセイカ</t>
    </rPh>
    <rPh sb="76" eb="77">
      <t>ハカ</t>
    </rPh>
    <phoneticPr fontId="5"/>
  </si>
  <si>
    <t>医療指導監査官の指導監査等に係る旅費、医療指導監査部門の職員が使用するマニュアル作成経費等。</t>
    <rPh sb="0" eb="2">
      <t>イリョウ</t>
    </rPh>
    <rPh sb="2" eb="4">
      <t>シドウ</t>
    </rPh>
    <rPh sb="4" eb="7">
      <t>カンサカン</t>
    </rPh>
    <rPh sb="8" eb="10">
      <t>シドウ</t>
    </rPh>
    <rPh sb="10" eb="12">
      <t>カンサ</t>
    </rPh>
    <rPh sb="12" eb="13">
      <t>トウ</t>
    </rPh>
    <rPh sb="14" eb="15">
      <t>カカ</t>
    </rPh>
    <rPh sb="16" eb="18">
      <t>リョヒ</t>
    </rPh>
    <rPh sb="19" eb="21">
      <t>イリョウ</t>
    </rPh>
    <rPh sb="21" eb="23">
      <t>シドウ</t>
    </rPh>
    <rPh sb="23" eb="25">
      <t>カンサ</t>
    </rPh>
    <rPh sb="25" eb="27">
      <t>ブモン</t>
    </rPh>
    <rPh sb="28" eb="30">
      <t>ショクイン</t>
    </rPh>
    <rPh sb="31" eb="33">
      <t>シヨウ</t>
    </rPh>
    <rPh sb="40" eb="42">
      <t>サクセイ</t>
    </rPh>
    <rPh sb="42" eb="44">
      <t>ケイヒ</t>
    </rPh>
    <rPh sb="44" eb="45">
      <t>トウ</t>
    </rPh>
    <phoneticPr fontId="5"/>
  </si>
  <si>
    <t>-</t>
  </si>
  <si>
    <t>-</t>
    <phoneticPr fontId="5"/>
  </si>
  <si>
    <t>医療給付適正化業務庁費</t>
    <rPh sb="0" eb="2">
      <t>イリョウ</t>
    </rPh>
    <rPh sb="2" eb="4">
      <t>キュウフ</t>
    </rPh>
    <rPh sb="4" eb="7">
      <t>テキセイカ</t>
    </rPh>
    <rPh sb="7" eb="9">
      <t>ギョウム</t>
    </rPh>
    <rPh sb="9" eb="10">
      <t>チョウ</t>
    </rPh>
    <rPh sb="10" eb="11">
      <t>ヒ</t>
    </rPh>
    <phoneticPr fontId="5"/>
  </si>
  <si>
    <t>-</t>
    <phoneticPr fontId="5"/>
  </si>
  <si>
    <t>-</t>
    <phoneticPr fontId="5"/>
  </si>
  <si>
    <t>-</t>
    <phoneticPr fontId="5"/>
  </si>
  <si>
    <t>-</t>
    <phoneticPr fontId="5"/>
  </si>
  <si>
    <t>指導・監査等業務は、保険医療機関等に対し、保険診療の内容及び診療報酬請求の妥当性等について確認し、必要に応じて指導等を行い、保険診療の質的向上及び適正化を図ることであり、定量的な指標はもとより、間接的な指標を設定することもできない。</t>
    <phoneticPr fontId="5"/>
  </si>
  <si>
    <t>当事業において、指導監査業務の標準化・統一化のため、全国統一の実施要領を作成し、地方厚生（支）局に配布。</t>
    <phoneticPr fontId="5"/>
  </si>
  <si>
    <t>実施要領の作成状況</t>
    <phoneticPr fontId="5"/>
  </si>
  <si>
    <t>実施要領の作成部数</t>
    <rPh sb="0" eb="2">
      <t>ジッシ</t>
    </rPh>
    <rPh sb="2" eb="4">
      <t>ヨウリョウ</t>
    </rPh>
    <rPh sb="5" eb="7">
      <t>サクセイ</t>
    </rPh>
    <rPh sb="7" eb="9">
      <t>ブスウ</t>
    </rPh>
    <phoneticPr fontId="5"/>
  </si>
  <si>
    <t>部</t>
    <rPh sb="0" eb="1">
      <t>ブ</t>
    </rPh>
    <phoneticPr fontId="5"/>
  </si>
  <si>
    <t>-</t>
    <phoneticPr fontId="5"/>
  </si>
  <si>
    <t>-</t>
    <phoneticPr fontId="5"/>
  </si>
  <si>
    <t>-</t>
    <phoneticPr fontId="5"/>
  </si>
  <si>
    <t>-</t>
    <phoneticPr fontId="5"/>
  </si>
  <si>
    <t>実施要領の作成状況</t>
    <phoneticPr fontId="5"/>
  </si>
  <si>
    <t>-</t>
    <phoneticPr fontId="5"/>
  </si>
  <si>
    <t>単位当たりコスト＝X／Y
X＝実施要領の印刷製本等費用
Y＝実施要領の印刷部数　　　　　　　　　　　　　</t>
    <phoneticPr fontId="5"/>
  </si>
  <si>
    <t>円</t>
    <rPh sb="0" eb="1">
      <t>エン</t>
    </rPh>
    <phoneticPr fontId="5"/>
  </si>
  <si>
    <t>　　X/Y</t>
  </si>
  <si>
    <t>-</t>
    <phoneticPr fontId="5"/>
  </si>
  <si>
    <t>1,296,500/950</t>
    <phoneticPr fontId="5"/>
  </si>
  <si>
    <t>-</t>
    <phoneticPr fontId="5"/>
  </si>
  <si>
    <t>1,714,000/950</t>
    <phoneticPr fontId="5"/>
  </si>
  <si>
    <t>施策大目標９　全国民に必要な医療を保障できる安定的・効率的な医療保険制度を構築すること</t>
    <phoneticPr fontId="5"/>
  </si>
  <si>
    <t>施策目標Ⅰ－９－Ⅰ　データヘルスの推進による保険者機能の強化等により適正かつ安定的・効率的な医療保険制度を構築すること</t>
    <phoneticPr fontId="5"/>
  </si>
  <si>
    <t>-</t>
    <phoneticPr fontId="5"/>
  </si>
  <si>
    <t>-</t>
    <phoneticPr fontId="5"/>
  </si>
  <si>
    <t>㉗（v）不適切な給付の防止の在り方について検討　等</t>
    <phoneticPr fontId="5"/>
  </si>
  <si>
    <t>-</t>
    <phoneticPr fontId="5"/>
  </si>
  <si>
    <t>-</t>
    <phoneticPr fontId="5"/>
  </si>
  <si>
    <t>-</t>
    <phoneticPr fontId="5"/>
  </si>
  <si>
    <t>当該事業により、保険医療機関等に対して医療指導監査官による指導監査等の実施に係る旅費及び指導監査等に関する必要なマニュアル作成及び配布等を行うことで、保険診療の適正化が見込める。</t>
    <phoneticPr fontId="5"/>
  </si>
  <si>
    <t>無</t>
  </si>
  <si>
    <t>業者選定をできる事業については見積もりを取り寄せて、最も少額で適正な支出をしている。</t>
    <phoneticPr fontId="5"/>
  </si>
  <si>
    <t>‐</t>
  </si>
  <si>
    <t>業者選定をできる事業については見積もりを取り寄せて、最も少額で適正な支出をしている。</t>
    <phoneticPr fontId="5"/>
  </si>
  <si>
    <t>事業目的のみの使途となっており、必要なものに限定している。</t>
    <phoneticPr fontId="5"/>
  </si>
  <si>
    <t>令和元年度においては、マニュアルの作成が行われなかったため。</t>
    <rPh sb="0" eb="2">
      <t>レイワ</t>
    </rPh>
    <rPh sb="2" eb="5">
      <t>ガンネンド</t>
    </rPh>
    <rPh sb="17" eb="19">
      <t>サクセイ</t>
    </rPh>
    <rPh sb="20" eb="21">
      <t>オコナ</t>
    </rPh>
    <phoneticPr fontId="5"/>
  </si>
  <si>
    <t>必要最低限のコストで実施しており、コスト削減及び効率化の工夫は行われている。</t>
    <phoneticPr fontId="5"/>
  </si>
  <si>
    <t>-</t>
    <phoneticPr fontId="5"/>
  </si>
  <si>
    <t>活動実績は概ね見込みとおりとなっている。</t>
    <phoneticPr fontId="5"/>
  </si>
  <si>
    <t>引き続き妥当な水準の執行に努めるとともに、必要に応じて予算要求の見直しを行うこととしている。</t>
    <rPh sb="0" eb="1">
      <t>ヒ</t>
    </rPh>
    <rPh sb="2" eb="3">
      <t>ツヅ</t>
    </rPh>
    <rPh sb="4" eb="6">
      <t>ダトウ</t>
    </rPh>
    <rPh sb="7" eb="9">
      <t>スイジュン</t>
    </rPh>
    <rPh sb="10" eb="12">
      <t>シッコウ</t>
    </rPh>
    <rPh sb="13" eb="14">
      <t>ツト</t>
    </rPh>
    <rPh sb="21" eb="23">
      <t>ヒツヨウ</t>
    </rPh>
    <rPh sb="24" eb="25">
      <t>オウ</t>
    </rPh>
    <rPh sb="27" eb="29">
      <t>ヨサン</t>
    </rPh>
    <rPh sb="29" eb="31">
      <t>ヨウキュウ</t>
    </rPh>
    <rPh sb="32" eb="34">
      <t>ミナオ</t>
    </rPh>
    <rPh sb="36" eb="37">
      <t>オコナ</t>
    </rPh>
    <phoneticPr fontId="5"/>
  </si>
  <si>
    <t>医療給付等調査旅費</t>
  </si>
  <si>
    <t>273</t>
    <phoneticPr fontId="5"/>
  </si>
  <si>
    <t>244</t>
    <phoneticPr fontId="5"/>
  </si>
  <si>
    <t>210</t>
    <phoneticPr fontId="5"/>
  </si>
  <si>
    <t>243</t>
    <phoneticPr fontId="5"/>
  </si>
  <si>
    <t>255</t>
    <phoneticPr fontId="5"/>
  </si>
  <si>
    <t>265</t>
    <phoneticPr fontId="5"/>
  </si>
  <si>
    <t>260</t>
    <phoneticPr fontId="5"/>
  </si>
  <si>
    <t>282</t>
    <phoneticPr fontId="5"/>
  </si>
  <si>
    <t>273</t>
    <phoneticPr fontId="5"/>
  </si>
  <si>
    <t>C.株式会社政策基礎研究所</t>
    <rPh sb="2" eb="13">
      <t>カブシキガイシャセイサクキソケンキュウジョ</t>
    </rPh>
    <phoneticPr fontId="5"/>
  </si>
  <si>
    <t>雑役務費</t>
    <rPh sb="0" eb="1">
      <t>ザツ</t>
    </rPh>
    <rPh sb="1" eb="3">
      <t>エキム</t>
    </rPh>
    <rPh sb="3" eb="4">
      <t>ヒ</t>
    </rPh>
    <phoneticPr fontId="5"/>
  </si>
  <si>
    <t>新選定指標策定に係る入力集計</t>
    <rPh sb="0" eb="5">
      <t>シンセンテイシヒョウ</t>
    </rPh>
    <rPh sb="5" eb="7">
      <t>サクテイ</t>
    </rPh>
    <rPh sb="8" eb="9">
      <t>カカ</t>
    </rPh>
    <rPh sb="10" eb="12">
      <t>ニュウリョク</t>
    </rPh>
    <rPh sb="12" eb="14">
      <t>シュウケイ</t>
    </rPh>
    <phoneticPr fontId="5"/>
  </si>
  <si>
    <t>新選定指標の調査研究</t>
    <rPh sb="0" eb="5">
      <t>シンセンテイシヒョウ</t>
    </rPh>
    <rPh sb="6" eb="8">
      <t>チョウサ</t>
    </rPh>
    <rPh sb="8" eb="10">
      <t>ケンキュウ</t>
    </rPh>
    <phoneticPr fontId="5"/>
  </si>
  <si>
    <t>雑役務費</t>
    <rPh sb="0" eb="4">
      <t>ザツエキムヒ</t>
    </rPh>
    <phoneticPr fontId="5"/>
  </si>
  <si>
    <t>医療給付等調査旅費</t>
    <phoneticPr fontId="5"/>
  </si>
  <si>
    <t>【随意契約（少額）】</t>
    <rPh sb="1" eb="3">
      <t>ズイイ</t>
    </rPh>
    <rPh sb="3" eb="5">
      <t>ケイヤク</t>
    </rPh>
    <rPh sb="6" eb="8">
      <t>ショウガク</t>
    </rPh>
    <phoneticPr fontId="5"/>
  </si>
  <si>
    <t>【一般競争（最低価格）】</t>
    <rPh sb="1" eb="3">
      <t>イッパン</t>
    </rPh>
    <rPh sb="3" eb="5">
      <t>キョウソウ</t>
    </rPh>
    <rPh sb="6" eb="8">
      <t>サイテイ</t>
    </rPh>
    <rPh sb="8" eb="10">
      <t>カカク</t>
    </rPh>
    <phoneticPr fontId="5"/>
  </si>
  <si>
    <t>A.阪急阪神ビジネストラベル</t>
    <phoneticPr fontId="5"/>
  </si>
  <si>
    <t>阪急阪神ビジネストラベル</t>
    <phoneticPr fontId="5"/>
  </si>
  <si>
    <t>医療指導監査等の旅費</t>
    <phoneticPr fontId="5"/>
  </si>
  <si>
    <t>医療指導監査等に係る旅費</t>
    <rPh sb="8" eb="9">
      <t>カカ</t>
    </rPh>
    <phoneticPr fontId="5"/>
  </si>
  <si>
    <t>-</t>
    <phoneticPr fontId="5"/>
  </si>
  <si>
    <t>－</t>
    <phoneticPr fontId="5"/>
  </si>
  <si>
    <t>B.社会保険診療報酬支払基金</t>
    <phoneticPr fontId="5"/>
  </si>
  <si>
    <t>社会保険診療報酬支払基金</t>
    <phoneticPr fontId="5"/>
  </si>
  <si>
    <t>保険医療機関等平均値データの提供</t>
    <phoneticPr fontId="5"/>
  </si>
  <si>
    <t>保険医療機関等平均値データの提供</t>
    <phoneticPr fontId="5"/>
  </si>
  <si>
    <t>－</t>
    <phoneticPr fontId="5"/>
  </si>
  <si>
    <t>株式会社政策基礎研究所</t>
  </si>
  <si>
    <t>株式会社政策基礎研究所</t>
    <phoneticPr fontId="5"/>
  </si>
  <si>
    <t>新選定指標策定に係る入力集計</t>
    <phoneticPr fontId="5"/>
  </si>
  <si>
    <t>新選定指標の調査研究</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</si>
  <si>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</si>
  <si>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</si>
  <si>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</si>
  <si>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</si>
  <si>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</si>
  <si>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</si>
  <si>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ガイ</t>
    </rPh>
    <phoneticPr fontId="5"/>
  </si>
  <si>
    <t>執行率が低調である。入札減等、要求内容を見直し、適切な予算額を確保すること。</t>
    <rPh sb="0" eb="2">
      <t>シッコウ</t>
    </rPh>
    <rPh sb="2" eb="3">
      <t>リツ</t>
    </rPh>
    <rPh sb="4" eb="6">
      <t>テイチョウ</t>
    </rPh>
    <rPh sb="10" eb="12">
      <t>ニュウサツ</t>
    </rPh>
    <rPh sb="12" eb="13">
      <t>ゲン</t>
    </rPh>
    <rPh sb="13" eb="14">
      <t>トウ</t>
    </rPh>
    <rPh sb="15" eb="17">
      <t>ヨウキュウ</t>
    </rPh>
    <rPh sb="17" eb="19">
      <t>ナイヨウ</t>
    </rPh>
    <rPh sb="20" eb="22">
      <t>ミナオ</t>
    </rPh>
    <rPh sb="24" eb="26">
      <t>テキセツ</t>
    </rPh>
    <rPh sb="27" eb="29">
      <t>ヨサン</t>
    </rPh>
    <rPh sb="29" eb="30">
      <t>ガク</t>
    </rPh>
    <rPh sb="31" eb="33">
      <t>カクホ</t>
    </rPh>
    <phoneticPr fontId="5"/>
  </si>
  <si>
    <t>・「新型コロナウィルス対策関連要望」事項要求</t>
    <phoneticPr fontId="5"/>
  </si>
  <si>
    <t>-</t>
    <phoneticPr fontId="5"/>
  </si>
  <si>
    <t>検討の結果、現状の予算額が必要であると判断する。なお、予算削減努力に引き続き努めることとする。</t>
    <phoneticPr fontId="5"/>
  </si>
  <si>
    <t>・　全国統一の実施要領を作成することは、指導監査業務の標準化・統一化に資すること等から、国が実施すべき事業であるため、全国統一の実施要領を作成し、地方厚生（支）局へ配布する。
・　保険診療の質的向上及び適正化のため、全国統一の実施要領を作成し、指導監査等の標準化・統一化を行い、さらなる指導・監査の充実を図ることができる。</t>
    <rPh sb="96" eb="97">
      <t>テキ</t>
    </rPh>
    <phoneticPr fontId="5"/>
  </si>
  <si>
    <t>保険診療の質的向上及び適正化等に資する事業であることからも、地域による偏りが生じることは望ましくなく、全国で統一的に行うべきである。</t>
    <rPh sb="0" eb="2">
      <t>ホケン</t>
    </rPh>
    <rPh sb="2" eb="4">
      <t>シンリョウ</t>
    </rPh>
    <rPh sb="5" eb="6">
      <t>シツ</t>
    </rPh>
    <rPh sb="6" eb="7">
      <t>テキ</t>
    </rPh>
    <rPh sb="7" eb="9">
      <t>コウジョウ</t>
    </rPh>
    <rPh sb="9" eb="10">
      <t>オヨ</t>
    </rPh>
    <rPh sb="11" eb="14">
      <t>テキセイカ</t>
    </rPh>
    <rPh sb="14" eb="15">
      <t>トウ</t>
    </rPh>
    <rPh sb="16" eb="17">
      <t>シ</t>
    </rPh>
    <rPh sb="19" eb="21">
      <t>ジギョウ</t>
    </rPh>
    <rPh sb="30" eb="32">
      <t>チイキ</t>
    </rPh>
    <rPh sb="35" eb="36">
      <t>カタヨ</t>
    </rPh>
    <rPh sb="38" eb="39">
      <t>ショウ</t>
    </rPh>
    <rPh sb="44" eb="45">
      <t>ノゾ</t>
    </rPh>
    <rPh sb="51" eb="53">
      <t>ゼンコク</t>
    </rPh>
    <rPh sb="54" eb="57">
      <t>トウイツテキ</t>
    </rPh>
    <rPh sb="58" eb="59">
      <t>オコナ</t>
    </rPh>
    <phoneticPr fontId="5"/>
  </si>
  <si>
    <t>保険診療の質的向上及び適正化等が期待できることから、国民からの要請が高い事業である。</t>
    <rPh sb="0" eb="2">
      <t>ホケン</t>
    </rPh>
    <rPh sb="2" eb="4">
      <t>シンリョウ</t>
    </rPh>
    <rPh sb="5" eb="6">
      <t>シツ</t>
    </rPh>
    <rPh sb="6" eb="7">
      <t>テキ</t>
    </rPh>
    <rPh sb="7" eb="9">
      <t>コウジョウ</t>
    </rPh>
    <rPh sb="9" eb="10">
      <t>オヨ</t>
    </rPh>
    <rPh sb="11" eb="14">
      <t>テキセイカ</t>
    </rPh>
    <rPh sb="14" eb="15">
      <t>トウ</t>
    </rPh>
    <rPh sb="16" eb="18">
      <t>キタイ</t>
    </rPh>
    <rPh sb="26" eb="28">
      <t>コクミン</t>
    </rPh>
    <rPh sb="31" eb="33">
      <t>ヨウセイ</t>
    </rPh>
    <rPh sb="34" eb="35">
      <t>タカ</t>
    </rPh>
    <rPh sb="36" eb="38">
      <t>ジギョウ</t>
    </rPh>
    <phoneticPr fontId="5"/>
  </si>
  <si>
    <t>保険診療の質的向上及び適正化等に資する、優先度の高い事業である。</t>
    <rPh sb="0" eb="2">
      <t>ホケン</t>
    </rPh>
    <rPh sb="2" eb="4">
      <t>シンリョウ</t>
    </rPh>
    <rPh sb="5" eb="6">
      <t>シツ</t>
    </rPh>
    <rPh sb="6" eb="7">
      <t>テキ</t>
    </rPh>
    <rPh sb="7" eb="9">
      <t>コウジョウ</t>
    </rPh>
    <rPh sb="9" eb="10">
      <t>オヨ</t>
    </rPh>
    <rPh sb="11" eb="14">
      <t>テキセイカ</t>
    </rPh>
    <rPh sb="14" eb="15">
      <t>トウ</t>
    </rPh>
    <rPh sb="16" eb="17">
      <t>シ</t>
    </rPh>
    <rPh sb="20" eb="23">
      <t>ユウセンド</t>
    </rPh>
    <rPh sb="24" eb="25">
      <t>タカ</t>
    </rPh>
    <rPh sb="26" eb="28">
      <t>ジギョウ</t>
    </rPh>
    <phoneticPr fontId="5"/>
  </si>
  <si>
    <t>令和元年度における必要経費については、ほぼ例年通り。</t>
    <rPh sb="0" eb="2">
      <t>レイワ</t>
    </rPh>
    <rPh sb="2" eb="5">
      <t>ガンネンド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</si>
</sst>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179905</xdr:colOff>
      <xdr:row>742</xdr:row>
      <xdr:rowOff>285745</xdr:rowOff>
    </xdr:from>
    <xdr:to>
      <xdr:col>31</xdr:col>
      <xdr:colOff>26634</xdr:colOff>
      <xdr:row>745</xdr:row>
      <xdr:rowOff>61253</xdr:rowOff>
    </xdr:to>
    <xdr:sp macro="" textlink="">
      <xdr:nvSpPr>
        <xdr:cNvPr id="2" name="テキスト ボックス 1"/>
        <xdr:cNvSpPr txBox="1"/>
      </xdr:nvSpPr>
      <xdr:spPr>
        <a:xfrm>
          <a:off x="3799405" y="43603328"/>
          <a:ext cx="2460812" cy="8232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endParaRPr kumimoji="1" lang="en-US" altLang="ja-JP" sz="1100"/>
        </a:p>
        <a:p>
          <a:pPr algn="ctr"/>
          <a:r>
            <a:rPr kumimoji="1" lang="ja-JP" altLang="en-US" sz="1100">
              <a:latin typeface="ＭＳ Ｐゴシック" panose="020B0600070205080204" pitchFamily="50" charset="-128"/>
              <a:ea typeface="ＭＳ Ｐゴシック" panose="020B0600070205080204" pitchFamily="50" charset="-128"/>
            </a:rPr>
            <a:t>厚生労働省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p>
      </xdr:txBody>
    </xdr:sp>
    <xdr:clientData/>
  </xdr:twoCellAnchor>
  <xdr:twoCellAnchor>
    <xdr:from>
      <xdr:col>31</xdr:col>
      <xdr:colOff>127001</xdr:colOff>
      <xdr:row>742</xdr:row>
      <xdr:rowOff>95248</xdr:rowOff>
    </xdr:from>
    <xdr:to>
      <xdr:col>49</xdr:col>
      <xdr:colOff>406401</xdr:colOff>
      <xdr:row>745</xdr:row>
      <xdr:rowOff>169331</xdr:rowOff>
    </xdr:to>
    <xdr:sp macro="" textlink="">
      <xdr:nvSpPr>
        <xdr:cNvPr id="4" name="大かっこ 3"/>
        <xdr:cNvSpPr/>
      </xdr:nvSpPr>
      <xdr:spPr>
        <a:xfrm>
          <a:off x="6360584" y="43412831"/>
          <a:ext cx="3898900" cy="112183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医療指導官監査官の活動に係る経費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・医療指導監査等に係る旅費の支払</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・保険医療機関等平均値データの提供に係る費用</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・新指標の策定調査に係る外部委託費</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201081</xdr:colOff>
      <xdr:row>745</xdr:row>
      <xdr:rowOff>74084</xdr:rowOff>
    </xdr:from>
    <xdr:to>
      <xdr:col>24</xdr:col>
      <xdr:colOff>201081</xdr:colOff>
      <xdr:row>748</xdr:row>
      <xdr:rowOff>334434</xdr:rowOff>
    </xdr:to>
    <xdr:cxnSp macro="">
      <xdr:nvCxnSpPr>
        <xdr:cNvPr id="5" name="直線コネクタ 4"/>
        <xdr:cNvCxnSpPr/>
      </xdr:nvCxnSpPr>
      <xdr:spPr>
        <a:xfrm>
          <a:off x="5027081" y="44439417"/>
          <a:ext cx="0" cy="130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749</xdr:row>
      <xdr:rowOff>1</xdr:rowOff>
    </xdr:from>
    <xdr:to>
      <xdr:col>37</xdr:col>
      <xdr:colOff>196103</xdr:colOff>
      <xdr:row>749</xdr:row>
      <xdr:rowOff>5603</xdr:rowOff>
    </xdr:to>
    <xdr:cxnSp macro="">
      <xdr:nvCxnSpPr>
        <xdr:cNvPr id="6" name="直線コネクタ 5"/>
        <xdr:cNvCxnSpPr/>
      </xdr:nvCxnSpPr>
      <xdr:spPr>
        <a:xfrm>
          <a:off x="2420472" y="45714398"/>
          <a:ext cx="5238749" cy="56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201075</xdr:colOff>
      <xdr:row>749</xdr:row>
      <xdr:rowOff>0</xdr:rowOff>
    </xdr:from>
    <xdr:to>
      <xdr:col>11</xdr:col>
      <xdr:colOff>201075</xdr:colOff>
      <xdr:row>751</xdr:row>
      <xdr:rowOff>101600</xdr:rowOff>
    </xdr:to>
    <xdr:cxnSp macro="">
      <xdr:nvCxnSpPr>
        <xdr:cNvPr id="7" name="直線コネクタ 6"/>
        <xdr:cNvCxnSpPr/>
      </xdr:nvCxnSpPr>
      <xdr:spPr>
        <a:xfrm>
          <a:off x="2412992" y="45762333"/>
          <a:ext cx="0" cy="800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102973</xdr:colOff>
      <xdr:row>751</xdr:row>
      <xdr:rowOff>10584</xdr:rowOff>
    </xdr:from>
    <xdr:to>
      <xdr:col>17</xdr:col>
      <xdr:colOff>115845</xdr:colOff>
      <xdr:row>752</xdr:row>
      <xdr:rowOff>309035</xdr:rowOff>
    </xdr:to>
    <xdr:sp macro="" textlink="">
      <xdr:nvSpPr>
        <xdr:cNvPr id="8" name="テキスト ボックス 7"/>
        <xdr:cNvSpPr txBox="1"/>
      </xdr:nvSpPr>
      <xdr:spPr>
        <a:xfrm>
          <a:off x="1338649" y="46670212"/>
          <a:ext cx="2278277" cy="64598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阪急阪神ビジネストラベル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24</xdr:col>
      <xdr:colOff>201076</xdr:colOff>
      <xdr:row>748</xdr:row>
      <xdr:rowOff>328084</xdr:rowOff>
    </xdr:from>
    <xdr:to>
      <xdr:col>25</xdr:col>
      <xdr:colOff>0</xdr:colOff>
      <xdr:row>751</xdr:row>
      <xdr:rowOff>21167</xdr:rowOff>
    </xdr:to>
    <xdr:cxnSp macro="">
      <xdr:nvCxnSpPr>
        <xdr:cNvPr id="10" name="直線コネクタ 9"/>
        <xdr:cNvCxnSpPr/>
      </xdr:nvCxnSpPr>
      <xdr:spPr>
        <a:xfrm>
          <a:off x="5027076" y="45741167"/>
          <a:ext cx="7" cy="740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169334</xdr:colOff>
      <xdr:row>751</xdr:row>
      <xdr:rowOff>0</xdr:rowOff>
    </xdr:from>
    <xdr:to>
      <xdr:col>31</xdr:col>
      <xdr:colOff>31751</xdr:colOff>
      <xdr:row>752</xdr:row>
      <xdr:rowOff>336550</xdr:rowOff>
    </xdr:to>
    <xdr:sp macro="" textlink="">
      <xdr:nvSpPr>
        <xdr:cNvPr id="13" name="テキスト ボックス 12"/>
        <xdr:cNvSpPr txBox="1"/>
      </xdr:nvSpPr>
      <xdr:spPr>
        <a:xfrm>
          <a:off x="3788834" y="46460833"/>
          <a:ext cx="2476500" cy="6858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38</xdr:col>
      <xdr:colOff>0</xdr:colOff>
      <xdr:row>749</xdr:row>
      <xdr:rowOff>0</xdr:rowOff>
    </xdr:from>
    <xdr:to>
      <xdr:col>38</xdr:col>
      <xdr:colOff>0</xdr:colOff>
      <xdr:row>751</xdr:row>
      <xdr:rowOff>16808</xdr:rowOff>
    </xdr:to>
    <xdr:cxnSp macro="">
      <xdr:nvCxnSpPr>
        <xdr:cNvPr id="17" name="直線コネクタ 16"/>
        <xdr:cNvCxnSpPr/>
      </xdr:nvCxnSpPr>
      <xdr:spPr>
        <a:xfrm>
          <a:off x="7664824" y="45714397"/>
          <a:ext cx="0" cy="7227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12873</xdr:colOff>
      <xdr:row>751</xdr:row>
      <xdr:rowOff>0</xdr:rowOff>
    </xdr:from>
    <xdr:to>
      <xdr:col>44</xdr:col>
      <xdr:colOff>25743</xdr:colOff>
      <xdr:row>752</xdr:row>
      <xdr:rowOff>320115</xdr:rowOff>
    </xdr:to>
    <xdr:sp macro="" textlink="">
      <xdr:nvSpPr>
        <xdr:cNvPr id="21" name="テキスト ボックス 20"/>
        <xdr:cNvSpPr txBox="1"/>
      </xdr:nvSpPr>
      <xdr:spPr>
        <a:xfrm>
          <a:off x="6603143" y="46659628"/>
          <a:ext cx="2484222" cy="66764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株式会社政策基礎研究所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100" zoomScaleSheetLayoutView="74" zoomScalePageLayoutView="85" workbookViewId="0">
      <selection activeCell="X747" sqref="X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293</v>
      </c>
      <c r="AT2" s="966"/>
      <c r="AU2" s="966"/>
      <c r="AV2" s="51" t="str">
        <f>IF(AW2="", "", "-")</f>
        <v/>
      </c>
      <c r="AW2" s="911"/>
      <c r="AX2" s="911"/>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491</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393</v>
      </c>
      <c r="Z7" s="446"/>
      <c r="AA7" s="446"/>
      <c r="AB7" s="446"/>
      <c r="AC7" s="446"/>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v>
      </c>
      <c r="Q13" s="658"/>
      <c r="R13" s="658"/>
      <c r="S13" s="658"/>
      <c r="T13" s="658"/>
      <c r="U13" s="658"/>
      <c r="V13" s="659"/>
      <c r="W13" s="657">
        <v>38</v>
      </c>
      <c r="X13" s="658"/>
      <c r="Y13" s="658"/>
      <c r="Z13" s="658"/>
      <c r="AA13" s="658"/>
      <c r="AB13" s="658"/>
      <c r="AC13" s="659"/>
      <c r="AD13" s="657">
        <v>37</v>
      </c>
      <c r="AE13" s="658"/>
      <c r="AF13" s="658"/>
      <c r="AG13" s="658"/>
      <c r="AH13" s="658"/>
      <c r="AI13" s="658"/>
      <c r="AJ13" s="659"/>
      <c r="AK13" s="657">
        <v>37</v>
      </c>
      <c r="AL13" s="658"/>
      <c r="AM13" s="658"/>
      <c r="AN13" s="658"/>
      <c r="AO13" s="658"/>
      <c r="AP13" s="658"/>
      <c r="AQ13" s="659"/>
      <c r="AR13" s="919">
        <v>21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t="s">
        <v>570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t="s">
        <v>656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22</v>
      </c>
      <c r="Q18" s="879"/>
      <c r="R18" s="879"/>
      <c r="S18" s="879"/>
      <c r="T18" s="879"/>
      <c r="U18" s="879"/>
      <c r="V18" s="880"/>
      <c r="W18" s="878">
        <f>SUM(W13:AC17)</f>
        <v>38</v>
      </c>
      <c r="X18" s="879"/>
      <c r="Y18" s="879"/>
      <c r="Z18" s="879"/>
      <c r="AA18" s="879"/>
      <c r="AB18" s="879"/>
      <c r="AC18" s="880"/>
      <c r="AD18" s="878">
        <f>SUM(AD13:AJ17)</f>
        <v>37</v>
      </c>
      <c r="AE18" s="879"/>
      <c r="AF18" s="879"/>
      <c r="AG18" s="879"/>
      <c r="AH18" s="879"/>
      <c r="AI18" s="879"/>
      <c r="AJ18" s="880"/>
      <c r="AK18" s="878">
        <f>SUM(AK13:AQ17)</f>
        <v>37</v>
      </c>
      <c r="AL18" s="879"/>
      <c r="AM18" s="879"/>
      <c r="AN18" s="879"/>
      <c r="AO18" s="879"/>
      <c r="AP18" s="879"/>
      <c r="AQ18" s="880"/>
      <c r="AR18" s="878">
        <f>SUM(AR13:AX17)</f>
        <v>21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16</v>
      </c>
      <c r="Q19" s="658"/>
      <c r="R19" s="658"/>
      <c r="S19" s="658"/>
      <c r="T19" s="658"/>
      <c r="U19" s="658"/>
      <c r="V19" s="659"/>
      <c r="W19" s="657">
        <v>17</v>
      </c>
      <c r="X19" s="658"/>
      <c r="Y19" s="658"/>
      <c r="Z19" s="658"/>
      <c r="AA19" s="658"/>
      <c r="AB19" s="658"/>
      <c r="AC19" s="659"/>
      <c r="AD19" s="657">
        <v>23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0.72727272727272729</v>
      </c>
      <c r="Q20" s="316"/>
      <c r="R20" s="316"/>
      <c r="S20" s="316"/>
      <c r="T20" s="316"/>
      <c r="U20" s="316"/>
      <c r="V20" s="316"/>
      <c r="W20" s="316">
        <f t="shared" ref="W20" si="0">IF(W18=0, "-", SUM(W19)/W18)</f>
        <v>0.44736842105263158</v>
      </c>
      <c r="X20" s="316"/>
      <c r="Y20" s="316"/>
      <c r="Z20" s="316"/>
      <c r="AA20" s="316"/>
      <c r="AB20" s="316"/>
      <c r="AC20" s="316"/>
      <c r="AD20" s="316">
        <f t="shared" ref="AD20" si="1">IF(AD18=0, "-", SUM(AD19)/AD18)</f>
        <v>0.6216216216216216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357</v>
      </c>
      <c r="H21" s="315"/>
      <c r="I21" s="315"/>
      <c r="J21" s="315"/>
      <c r="K21" s="315"/>
      <c r="L21" s="315"/>
      <c r="M21" s="315"/>
      <c r="N21" s="315"/>
      <c r="O21" s="315"/>
      <c r="P21" s="316">
        <f>IF(P19=0, "-", SUM(P19)/SUM(P13,P14))</f>
        <v>0.72727272727272729</v>
      </c>
      <c r="Q21" s="316"/>
      <c r="R21" s="316"/>
      <c r="S21" s="316"/>
      <c r="T21" s="316"/>
      <c r="U21" s="316"/>
      <c r="V21" s="316"/>
      <c r="W21" s="316">
        <f t="shared" ref="W21" si="2">IF(W19=0, "-", SUM(W19)/SUM(W13,W14))</f>
        <v>0.44736842105263158</v>
      </c>
      <c r="X21" s="316"/>
      <c r="Y21" s="316"/>
      <c r="Z21" s="316"/>
      <c r="AA21" s="316"/>
      <c r="AB21" s="316"/>
      <c r="AC21" s="316"/>
      <c r="AD21" s="316">
        <f t="shared" ref="AD21" si="3">IF(AD19=0, "-", SUM(AD19)/SUM(AD13,AD14))</f>
        <v>0.6216216216216216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432</v>
      </c>
      <c r="B22" s="947"/>
      <c r="C22" s="947"/>
      <c r="D22" s="947"/>
      <c r="E22" s="947"/>
      <c r="F22" s="948"/>
      <c r="G22" s="984" t="s">
        <v>336</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335</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614</v>
      </c>
      <c r="H23" s="986"/>
      <c r="I23" s="986"/>
      <c r="J23" s="986"/>
      <c r="K23" s="986"/>
      <c r="L23" s="986"/>
      <c r="M23" s="986"/>
      <c r="N23" s="986"/>
      <c r="O23" s="987"/>
      <c r="P23" s="919">
        <v>19</v>
      </c>
      <c r="Q23" s="920"/>
      <c r="R23" s="920"/>
      <c r="S23" s="920"/>
      <c r="T23" s="920"/>
      <c r="U23" s="920"/>
      <c r="V23" s="936"/>
      <c r="W23" s="919">
        <v>19</v>
      </c>
      <c r="X23" s="920"/>
      <c r="Y23" s="920"/>
      <c r="Z23" s="920"/>
      <c r="AA23" s="920"/>
      <c r="AB23" s="920"/>
      <c r="AC23" s="936"/>
      <c r="AD23" s="956" t="s">
        <v>655</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572</v>
      </c>
      <c r="H24" s="938"/>
      <c r="I24" s="938"/>
      <c r="J24" s="938"/>
      <c r="K24" s="938"/>
      <c r="L24" s="938"/>
      <c r="M24" s="938"/>
      <c r="N24" s="938"/>
      <c r="O24" s="939"/>
      <c r="P24" s="657">
        <v>18</v>
      </c>
      <c r="Q24" s="658"/>
      <c r="R24" s="658"/>
      <c r="S24" s="658"/>
      <c r="T24" s="658"/>
      <c r="U24" s="658"/>
      <c r="V24" s="659"/>
      <c r="W24" s="657">
        <v>2</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340</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337</v>
      </c>
      <c r="H29" s="944"/>
      <c r="I29" s="944"/>
      <c r="J29" s="944"/>
      <c r="K29" s="944"/>
      <c r="L29" s="944"/>
      <c r="M29" s="944"/>
      <c r="N29" s="944"/>
      <c r="O29" s="945"/>
      <c r="P29" s="657">
        <f>AK13</f>
        <v>37</v>
      </c>
      <c r="Q29" s="658"/>
      <c r="R29" s="658"/>
      <c r="S29" s="658"/>
      <c r="T29" s="658"/>
      <c r="U29" s="658"/>
      <c r="V29" s="659"/>
      <c r="W29" s="967">
        <f>AR13</f>
        <v>21</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5" t="s">
        <v>423</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575</v>
      </c>
      <c r="AR31" s="199"/>
      <c r="AS31" s="132" t="s">
        <v>236</v>
      </c>
      <c r="AT31" s="133"/>
      <c r="AU31" s="198" t="s">
        <v>576</v>
      </c>
      <c r="AV31" s="198"/>
      <c r="AW31" s="398" t="s">
        <v>181</v>
      </c>
      <c r="AX31" s="399"/>
    </row>
    <row r="32" spans="1:50" ht="23.25" customHeight="1" x14ac:dyDescent="0.15">
      <c r="A32" s="403"/>
      <c r="B32" s="401"/>
      <c r="C32" s="401"/>
      <c r="D32" s="401"/>
      <c r="E32" s="401"/>
      <c r="F32" s="402"/>
      <c r="G32" s="564" t="s">
        <v>573</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575</v>
      </c>
      <c r="AC32" s="464"/>
      <c r="AD32" s="464"/>
      <c r="AE32" s="216" t="s">
        <v>574</v>
      </c>
      <c r="AF32" s="217"/>
      <c r="AG32" s="217"/>
      <c r="AH32" s="217"/>
      <c r="AI32" s="216" t="s">
        <v>570</v>
      </c>
      <c r="AJ32" s="217"/>
      <c r="AK32" s="217"/>
      <c r="AL32" s="217"/>
      <c r="AM32" s="216" t="s">
        <v>570</v>
      </c>
      <c r="AN32" s="217"/>
      <c r="AO32" s="217"/>
      <c r="AP32" s="217"/>
      <c r="AQ32" s="340" t="s">
        <v>570</v>
      </c>
      <c r="AR32" s="206"/>
      <c r="AS32" s="206"/>
      <c r="AT32" s="341"/>
      <c r="AU32" s="217" t="s">
        <v>570</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574</v>
      </c>
      <c r="AC33" s="526"/>
      <c r="AD33" s="526"/>
      <c r="AE33" s="216" t="s">
        <v>574</v>
      </c>
      <c r="AF33" s="217"/>
      <c r="AG33" s="217"/>
      <c r="AH33" s="217"/>
      <c r="AI33" s="216" t="s">
        <v>570</v>
      </c>
      <c r="AJ33" s="217"/>
      <c r="AK33" s="217"/>
      <c r="AL33" s="217"/>
      <c r="AM33" s="216" t="s">
        <v>570</v>
      </c>
      <c r="AN33" s="217"/>
      <c r="AO33" s="217"/>
      <c r="AP33" s="217"/>
      <c r="AQ33" s="340" t="s">
        <v>570</v>
      </c>
      <c r="AR33" s="206"/>
      <c r="AS33" s="206"/>
      <c r="AT33" s="341"/>
      <c r="AU33" s="217" t="s">
        <v>570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575</v>
      </c>
      <c r="AF34" s="217"/>
      <c r="AG34" s="217"/>
      <c r="AH34" s="217"/>
      <c r="AI34" s="216" t="s">
        <v>570</v>
      </c>
      <c r="AJ34" s="217"/>
      <c r="AK34" s="217"/>
      <c r="AL34" s="217"/>
      <c r="AM34" s="216" t="s">
        <v>570</v>
      </c>
      <c r="AN34" s="217"/>
      <c r="AO34" s="217"/>
      <c r="AP34" s="217"/>
      <c r="AQ34" s="340" t="s">
        <v>570</v>
      </c>
      <c r="AR34" s="206"/>
      <c r="AS34" s="206"/>
      <c r="AT34" s="341"/>
      <c r="AU34" s="217" t="s">
        <v>570</v>
      </c>
      <c r="AV34" s="217"/>
      <c r="AW34" s="217"/>
      <c r="AX34" s="219"/>
    </row>
    <row r="35" spans="1:50" ht="23.25" customHeight="1" x14ac:dyDescent="0.15">
      <c r="A35" s="224" t="s">
        <v>384</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0"/>
    </row>
    <row r="80" spans="1:50" ht="18.75" customHeight="1" x14ac:dyDescent="0.15">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1.5" customHeight="1" x14ac:dyDescent="0.15">
      <c r="A82" s="865"/>
      <c r="B82" s="530"/>
      <c r="C82" s="431"/>
      <c r="D82" s="431"/>
      <c r="E82" s="431"/>
      <c r="F82" s="432"/>
      <c r="G82" s="676" t="s">
        <v>577</v>
      </c>
      <c r="H82" s="676"/>
      <c r="I82" s="676"/>
      <c r="J82" s="676"/>
      <c r="K82" s="676"/>
      <c r="L82" s="676"/>
      <c r="M82" s="676"/>
      <c r="N82" s="676"/>
      <c r="O82" s="676"/>
      <c r="P82" s="676"/>
      <c r="Q82" s="676"/>
      <c r="R82" s="676"/>
      <c r="S82" s="676"/>
      <c r="T82" s="676"/>
      <c r="U82" s="676"/>
      <c r="V82" s="676"/>
      <c r="W82" s="676"/>
      <c r="X82" s="676"/>
      <c r="Y82" s="676"/>
      <c r="Z82" s="676"/>
      <c r="AA82" s="677"/>
      <c r="AB82" s="884" t="s">
        <v>578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31.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1.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v>2</v>
      </c>
      <c r="AR86" s="198"/>
      <c r="AS86" s="132" t="s">
        <v>236</v>
      </c>
      <c r="AT86" s="133"/>
      <c r="AU86" s="198" t="s">
        <v>582</v>
      </c>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579</v>
      </c>
      <c r="H87" s="104"/>
      <c r="I87" s="104"/>
      <c r="J87" s="104"/>
      <c r="K87" s="104"/>
      <c r="L87" s="104"/>
      <c r="M87" s="104"/>
      <c r="N87" s="104"/>
      <c r="O87" s="105"/>
      <c r="P87" s="104" t="s">
        <v>580</v>
      </c>
      <c r="Q87" s="517"/>
      <c r="R87" s="517"/>
      <c r="S87" s="517"/>
      <c r="T87" s="517"/>
      <c r="U87" s="517"/>
      <c r="V87" s="517"/>
      <c r="W87" s="517"/>
      <c r="X87" s="518"/>
      <c r="Y87" s="561" t="s">
        <v>62</v>
      </c>
      <c r="Z87" s="562"/>
      <c r="AA87" s="563"/>
      <c r="AB87" s="464" t="s">
        <v>581</v>
      </c>
      <c r="AC87" s="464"/>
      <c r="AD87" s="464"/>
      <c r="AE87" s="216">
        <v>0</v>
      </c>
      <c r="AF87" s="217"/>
      <c r="AG87" s="217"/>
      <c r="AH87" s="217"/>
      <c r="AI87" s="216">
        <v>950</v>
      </c>
      <c r="AJ87" s="217"/>
      <c r="AK87" s="217"/>
      <c r="AL87" s="217"/>
      <c r="AM87" s="216">
        <v>0</v>
      </c>
      <c r="AN87" s="217"/>
      <c r="AO87" s="217"/>
      <c r="AP87" s="217"/>
      <c r="AQ87" s="340" t="s">
        <v>583</v>
      </c>
      <c r="AR87" s="206"/>
      <c r="AS87" s="206"/>
      <c r="AT87" s="341"/>
      <c r="AU87" s="217" t="s">
        <v>575</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581</v>
      </c>
      <c r="AC88" s="526"/>
      <c r="AD88" s="526"/>
      <c r="AE88" s="216">
        <v>950</v>
      </c>
      <c r="AF88" s="217"/>
      <c r="AG88" s="217"/>
      <c r="AH88" s="217"/>
      <c r="AI88" s="216">
        <v>950</v>
      </c>
      <c r="AJ88" s="217"/>
      <c r="AK88" s="217"/>
      <c r="AL88" s="217"/>
      <c r="AM88" s="216">
        <v>950</v>
      </c>
      <c r="AN88" s="217"/>
      <c r="AO88" s="217"/>
      <c r="AP88" s="217"/>
      <c r="AQ88" s="340">
        <v>950</v>
      </c>
      <c r="AR88" s="206"/>
      <c r="AS88" s="206"/>
      <c r="AT88" s="341"/>
      <c r="AU88" s="217" t="s">
        <v>584</v>
      </c>
      <c r="AV88" s="217"/>
      <c r="AW88" s="217"/>
      <c r="AX88" s="219"/>
      <c r="AY88" s="10"/>
      <c r="AZ88" s="10"/>
      <c r="BA88" s="10"/>
      <c r="BB88" s="10"/>
      <c r="BC88" s="10"/>
    </row>
    <row r="89" spans="1:60" ht="23.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v>0</v>
      </c>
      <c r="AF89" s="217"/>
      <c r="AG89" s="217"/>
      <c r="AH89" s="217"/>
      <c r="AI89" s="216">
        <v>100</v>
      </c>
      <c r="AJ89" s="217"/>
      <c r="AK89" s="217"/>
      <c r="AL89" s="217"/>
      <c r="AM89" s="216">
        <v>0</v>
      </c>
      <c r="AN89" s="217"/>
      <c r="AO89" s="217"/>
      <c r="AP89" s="217"/>
      <c r="AQ89" s="340" t="s">
        <v>575</v>
      </c>
      <c r="AR89" s="206"/>
      <c r="AS89" s="206"/>
      <c r="AT89" s="341"/>
      <c r="AU89" s="217" t="s">
        <v>585</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586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v>0</v>
      </c>
      <c r="AF101" s="217"/>
      <c r="AG101" s="217"/>
      <c r="AH101" s="218"/>
      <c r="AI101" s="216">
        <v>950</v>
      </c>
      <c r="AJ101" s="217"/>
      <c r="AK101" s="217"/>
      <c r="AL101" s="218"/>
      <c r="AM101" s="216">
        <v>0</v>
      </c>
      <c r="AN101" s="217"/>
      <c r="AO101" s="217"/>
      <c r="AP101" s="218"/>
      <c r="AQ101" s="216" t="s">
        <v>587</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v>950</v>
      </c>
      <c r="AF102" s="421"/>
      <c r="AG102" s="421"/>
      <c r="AH102" s="421"/>
      <c r="AI102" s="421">
        <v>950</v>
      </c>
      <c r="AJ102" s="421"/>
      <c r="AK102" s="421"/>
      <c r="AL102" s="421"/>
      <c r="AM102" s="421">
        <v>950</v>
      </c>
      <c r="AN102" s="421"/>
      <c r="AO102" s="421"/>
      <c r="AP102" s="421"/>
      <c r="AQ102" s="271">
        <v>950</v>
      </c>
      <c r="AR102" s="272"/>
      <c r="AS102" s="272"/>
      <c r="AT102" s="317"/>
      <c r="AU102" s="271"/>
      <c r="AV102" s="272"/>
      <c r="AW102" s="272"/>
      <c r="AX102" s="317"/>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588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589</v>
      </c>
      <c r="AC116" s="466"/>
      <c r="AD116" s="467"/>
      <c r="AE116" s="421" t="s">
        <v>575</v>
      </c>
      <c r="AF116" s="421"/>
      <c r="AG116" s="421"/>
      <c r="AH116" s="421"/>
      <c r="AI116" s="421">
        <v>1270</v>
      </c>
      <c r="AJ116" s="421"/>
      <c r="AK116" s="421"/>
      <c r="AL116" s="421"/>
      <c r="AM116" s="421" t="s">
        <v>575</v>
      </c>
      <c r="AN116" s="421"/>
      <c r="AO116" s="421"/>
      <c r="AP116" s="421"/>
      <c r="AQ116" s="216">
        <v>1804</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590</v>
      </c>
      <c r="AC117" s="476"/>
      <c r="AD117" s="477"/>
      <c r="AE117" s="554" t="s">
        <v>591</v>
      </c>
      <c r="AF117" s="554"/>
      <c r="AG117" s="554"/>
      <c r="AH117" s="554"/>
      <c r="AI117" s="554" t="s">
        <v>592</v>
      </c>
      <c r="AJ117" s="554"/>
      <c r="AK117" s="554"/>
      <c r="AL117" s="554"/>
      <c r="AM117" s="554" t="s">
        <v>593</v>
      </c>
      <c r="AN117" s="554"/>
      <c r="AO117" s="554"/>
      <c r="AP117" s="554"/>
      <c r="AQ117" s="554" t="s">
        <v>594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595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597</v>
      </c>
      <c r="AR133" s="198"/>
      <c r="AS133" s="132" t="s">
        <v>236</v>
      </c>
      <c r="AT133" s="133"/>
      <c r="AU133" s="199" t="s">
        <v>583</v>
      </c>
      <c r="AV133" s="199"/>
      <c r="AW133" s="132" t="s">
        <v>181</v>
      </c>
      <c r="AX133" s="194"/>
    </row>
    <row r="134" spans="1:50" ht="39.75" customHeight="1" x14ac:dyDescent="0.15">
      <c r="A134" s="188"/>
      <c r="B134" s="185"/>
      <c r="C134" s="179"/>
      <c r="D134" s="185"/>
      <c r="E134" s="179"/>
      <c r="F134" s="180"/>
      <c r="G134" s="103" t="s">
        <v>575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575</v>
      </c>
      <c r="AC134" s="204"/>
      <c r="AD134" s="204"/>
      <c r="AE134" s="205" t="s">
        <v>575</v>
      </c>
      <c r="AF134" s="206"/>
      <c r="AG134" s="206"/>
      <c r="AH134" s="206"/>
      <c r="AI134" s="205" t="s">
        <v>575</v>
      </c>
      <c r="AJ134" s="206"/>
      <c r="AK134" s="206"/>
      <c r="AL134" s="206"/>
      <c r="AM134" s="205" t="s">
        <v>575</v>
      </c>
      <c r="AN134" s="206"/>
      <c r="AO134" s="206"/>
      <c r="AP134" s="206"/>
      <c r="AQ134" s="205" t="s">
        <v>575</v>
      </c>
      <c r="AR134" s="206"/>
      <c r="AS134" s="206"/>
      <c r="AT134" s="206"/>
      <c r="AU134" s="205" t="s">
        <v>597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575</v>
      </c>
      <c r="AC135" s="212"/>
      <c r="AD135" s="212"/>
      <c r="AE135" s="205" t="s">
        <v>597</v>
      </c>
      <c r="AF135" s="206"/>
      <c r="AG135" s="206"/>
      <c r="AH135" s="206"/>
      <c r="AI135" s="205" t="s">
        <v>575</v>
      </c>
      <c r="AJ135" s="206"/>
      <c r="AK135" s="206"/>
      <c r="AL135" s="206"/>
      <c r="AM135" s="205" t="s">
        <v>598</v>
      </c>
      <c r="AN135" s="206"/>
      <c r="AO135" s="206"/>
      <c r="AP135" s="206"/>
      <c r="AQ135" s="205" t="s">
        <v>598</v>
      </c>
      <c r="AR135" s="206"/>
      <c r="AS135" s="206"/>
      <c r="AT135" s="206"/>
      <c r="AU135" s="205" t="s">
        <v>597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5.25" customHeight="1" x14ac:dyDescent="0.15">
      <c r="A188" s="188"/>
      <c r="B188" s="185"/>
      <c r="C188" s="179"/>
      <c r="D188" s="185"/>
      <c r="E188" s="124" t="s">
        <v>658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5.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1"/>
      <c r="E430" s="173" t="s">
        <v>404</v>
      </c>
      <c r="F430" s="898"/>
      <c r="G430" s="899" t="s">
        <v>255</v>
      </c>
      <c r="H430" s="122"/>
      <c r="I430" s="122"/>
      <c r="J430" s="900" t="s">
        <v>256</v>
      </c>
      <c r="K430" s="901"/>
      <c r="L430" s="901"/>
      <c r="M430" s="901"/>
      <c r="N430" s="901"/>
      <c r="O430" s="901"/>
      <c r="P430" s="901"/>
      <c r="Q430" s="901"/>
      <c r="R430" s="901"/>
      <c r="S430" s="901"/>
      <c r="T430" s="902"/>
      <c r="U430" s="588" t="s">
        <v>599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575</v>
      </c>
      <c r="AF432" s="199"/>
      <c r="AG432" s="132" t="s">
        <v>236</v>
      </c>
      <c r="AH432" s="133"/>
      <c r="AI432" s="155"/>
      <c r="AJ432" s="155"/>
      <c r="AK432" s="155"/>
      <c r="AL432" s="153"/>
      <c r="AM432" s="155"/>
      <c r="AN432" s="155"/>
      <c r="AO432" s="155"/>
      <c r="AP432" s="153"/>
      <c r="AQ432" s="590" t="s">
        <v>575</v>
      </c>
      <c r="AR432" s="199"/>
      <c r="AS432" s="132" t="s">
        <v>236</v>
      </c>
      <c r="AT432" s="133"/>
      <c r="AU432" s="199" t="s">
        <v>602</v>
      </c>
      <c r="AV432" s="199"/>
      <c r="AW432" s="132" t="s">
        <v>181</v>
      </c>
      <c r="AX432" s="194"/>
    </row>
    <row r="433" spans="1:50" ht="23.25" customHeight="1" x14ac:dyDescent="0.15">
      <c r="A433" s="188"/>
      <c r="B433" s="185"/>
      <c r="C433" s="179"/>
      <c r="D433" s="185"/>
      <c r="E433" s="342"/>
      <c r="F433" s="343"/>
      <c r="G433" s="103" t="s">
        <v>575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575</v>
      </c>
      <c r="AC433" s="212"/>
      <c r="AD433" s="212"/>
      <c r="AE433" s="340" t="s">
        <v>575</v>
      </c>
      <c r="AF433" s="206"/>
      <c r="AG433" s="206"/>
      <c r="AH433" s="206"/>
      <c r="AI433" s="340" t="s">
        <v>575</v>
      </c>
      <c r="AJ433" s="206"/>
      <c r="AK433" s="206"/>
      <c r="AL433" s="206"/>
      <c r="AM433" s="340" t="s">
        <v>575</v>
      </c>
      <c r="AN433" s="206"/>
      <c r="AO433" s="206"/>
      <c r="AP433" s="341"/>
      <c r="AQ433" s="340" t="s">
        <v>600</v>
      </c>
      <c r="AR433" s="206"/>
      <c r="AS433" s="206"/>
      <c r="AT433" s="341"/>
      <c r="AU433" s="206" t="s">
        <v>574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40" t="s">
        <v>575</v>
      </c>
      <c r="AF434" s="206"/>
      <c r="AG434" s="206"/>
      <c r="AH434" s="341"/>
      <c r="AI434" s="340" t="s">
        <v>601</v>
      </c>
      <c r="AJ434" s="206"/>
      <c r="AK434" s="206"/>
      <c r="AL434" s="206"/>
      <c r="AM434" s="340" t="s">
        <v>575</v>
      </c>
      <c r="AN434" s="206"/>
      <c r="AO434" s="206"/>
      <c r="AP434" s="341"/>
      <c r="AQ434" s="340" t="s">
        <v>600</v>
      </c>
      <c r="AR434" s="206"/>
      <c r="AS434" s="206"/>
      <c r="AT434" s="341"/>
      <c r="AU434" s="206" t="s">
        <v>575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575</v>
      </c>
      <c r="AF435" s="206"/>
      <c r="AG435" s="206"/>
      <c r="AH435" s="341"/>
      <c r="AI435" s="340" t="s">
        <v>600</v>
      </c>
      <c r="AJ435" s="206"/>
      <c r="AK435" s="206"/>
      <c r="AL435" s="206"/>
      <c r="AM435" s="340" t="s">
        <v>575</v>
      </c>
      <c r="AN435" s="206"/>
      <c r="AO435" s="206"/>
      <c r="AP435" s="341"/>
      <c r="AQ435" s="340" t="s">
        <v>575</v>
      </c>
      <c r="AR435" s="206"/>
      <c r="AS435" s="206"/>
      <c r="AT435" s="341"/>
      <c r="AU435" s="206" t="s">
        <v>574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575</v>
      </c>
      <c r="AF457" s="199"/>
      <c r="AG457" s="132" t="s">
        <v>236</v>
      </c>
      <c r="AH457" s="133"/>
      <c r="AI457" s="155"/>
      <c r="AJ457" s="155"/>
      <c r="AK457" s="155"/>
      <c r="AL457" s="153"/>
      <c r="AM457" s="155"/>
      <c r="AN457" s="155"/>
      <c r="AO457" s="155"/>
      <c r="AP457" s="153"/>
      <c r="AQ457" s="590" t="s">
        <v>575</v>
      </c>
      <c r="AR457" s="199"/>
      <c r="AS457" s="132" t="s">
        <v>236</v>
      </c>
      <c r="AT457" s="133"/>
      <c r="AU457" s="199" t="s">
        <v>575</v>
      </c>
      <c r="AV457" s="199"/>
      <c r="AW457" s="132" t="s">
        <v>181</v>
      </c>
      <c r="AX457" s="194"/>
    </row>
    <row r="458" spans="1:50" ht="23.25" customHeight="1" x14ac:dyDescent="0.15">
      <c r="A458" s="188"/>
      <c r="B458" s="185"/>
      <c r="C458" s="179"/>
      <c r="D458" s="185"/>
      <c r="E458" s="342"/>
      <c r="F458" s="343"/>
      <c r="G458" s="103" t="s">
        <v>575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570</v>
      </c>
      <c r="AC458" s="212"/>
      <c r="AD458" s="212"/>
      <c r="AE458" s="340" t="s">
        <v>570</v>
      </c>
      <c r="AF458" s="206"/>
      <c r="AG458" s="206"/>
      <c r="AH458" s="206"/>
      <c r="AI458" s="340" t="s">
        <v>570</v>
      </c>
      <c r="AJ458" s="206"/>
      <c r="AK458" s="206"/>
      <c r="AL458" s="206"/>
      <c r="AM458" s="340" t="s">
        <v>570</v>
      </c>
      <c r="AN458" s="206"/>
      <c r="AO458" s="206"/>
      <c r="AP458" s="341"/>
      <c r="AQ458" s="340" t="s">
        <v>570</v>
      </c>
      <c r="AR458" s="206"/>
      <c r="AS458" s="206"/>
      <c r="AT458" s="341"/>
      <c r="AU458" s="206" t="s">
        <v>570</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0" t="s">
        <v>570</v>
      </c>
      <c r="AF459" s="206"/>
      <c r="AG459" s="206"/>
      <c r="AH459" s="341"/>
      <c r="AI459" s="340" t="s">
        <v>570</v>
      </c>
      <c r="AJ459" s="206"/>
      <c r="AK459" s="206"/>
      <c r="AL459" s="206"/>
      <c r="AM459" s="340" t="s">
        <v>570</v>
      </c>
      <c r="AN459" s="206"/>
      <c r="AO459" s="206"/>
      <c r="AP459" s="341"/>
      <c r="AQ459" s="340" t="s">
        <v>570</v>
      </c>
      <c r="AR459" s="206"/>
      <c r="AS459" s="206"/>
      <c r="AT459" s="341"/>
      <c r="AU459" s="206" t="s">
        <v>570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570</v>
      </c>
      <c r="AF460" s="206"/>
      <c r="AG460" s="206"/>
      <c r="AH460" s="341"/>
      <c r="AI460" s="340" t="s">
        <v>570</v>
      </c>
      <c r="AJ460" s="206"/>
      <c r="AK460" s="206"/>
      <c r="AL460" s="206"/>
      <c r="AM460" s="340" t="s">
        <v>570</v>
      </c>
      <c r="AN460" s="206"/>
      <c r="AO460" s="206"/>
      <c r="AP460" s="341"/>
      <c r="AQ460" s="340" t="s">
        <v>570</v>
      </c>
      <c r="AR460" s="206"/>
      <c r="AS460" s="206"/>
      <c r="AT460" s="341"/>
      <c r="AU460" s="206" t="s">
        <v>570</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660</v>
      </c>
      <c r="AH702" s="386"/>
      <c r="AI702" s="386"/>
      <c r="AJ702" s="386"/>
      <c r="AK702" s="386"/>
      <c r="AL702" s="386"/>
      <c r="AM702" s="386"/>
      <c r="AN702" s="386"/>
      <c r="AO702" s="386"/>
      <c r="AP702" s="386"/>
      <c r="AQ702" s="386"/>
      <c r="AR702" s="386"/>
      <c r="AS702" s="386"/>
      <c r="AT702" s="386"/>
      <c r="AU702" s="386"/>
      <c r="AV702" s="386"/>
      <c r="AW702" s="386"/>
      <c r="AX702" s="387"/>
    </row>
    <row r="703" spans="1:50" ht="38.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659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661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605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606</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566</v>
      </c>
      <c r="AE712" s="783"/>
      <c r="AF712" s="783"/>
      <c r="AG712" s="810" t="s">
        <v>609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350</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606</v>
      </c>
      <c r="AE713" s="327"/>
      <c r="AF713" s="663"/>
      <c r="AG713" s="100" t="s">
        <v>591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606</v>
      </c>
      <c r="AE715" s="605"/>
      <c r="AF715" s="656"/>
      <c r="AG715" s="742" t="s">
        <v>575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0" t="s">
        <v>611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612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606</v>
      </c>
      <c r="AE718" s="327"/>
      <c r="AF718" s="327"/>
      <c r="AG718" s="126" t="s">
        <v>598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662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654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657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407</v>
      </c>
      <c r="B737" s="209"/>
      <c r="C737" s="209"/>
      <c r="D737" s="210"/>
      <c r="E737" s="989" t="s">
        <v>615</v>
      </c>
      <c r="F737" s="989"/>
      <c r="G737" s="989"/>
      <c r="H737" s="989"/>
      <c r="I737" s="989"/>
      <c r="J737" s="989"/>
      <c r="K737" s="989"/>
      <c r="L737" s="989"/>
      <c r="M737" s="989"/>
      <c r="N737" s="365" t="s">
        <v>402</v>
      </c>
      <c r="O737" s="365"/>
      <c r="P737" s="365"/>
      <c r="Q737" s="365"/>
      <c r="R737" s="989" t="s">
        <v>616</v>
      </c>
      <c r="S737" s="989"/>
      <c r="T737" s="989"/>
      <c r="U737" s="989"/>
      <c r="V737" s="989"/>
      <c r="W737" s="989"/>
      <c r="X737" s="989"/>
      <c r="Y737" s="989"/>
      <c r="Z737" s="989"/>
      <c r="AA737" s="365" t="s">
        <v>401</v>
      </c>
      <c r="AB737" s="365"/>
      <c r="AC737" s="365"/>
      <c r="AD737" s="365"/>
      <c r="AE737" s="989" t="s">
        <v>617</v>
      </c>
      <c r="AF737" s="989"/>
      <c r="AG737" s="989"/>
      <c r="AH737" s="989"/>
      <c r="AI737" s="989"/>
      <c r="AJ737" s="989"/>
      <c r="AK737" s="989"/>
      <c r="AL737" s="989"/>
      <c r="AM737" s="989"/>
      <c r="AN737" s="365" t="s">
        <v>400</v>
      </c>
      <c r="AO737" s="365"/>
      <c r="AP737" s="365"/>
      <c r="AQ737" s="365"/>
      <c r="AR737" s="995" t="s">
        <v>618</v>
      </c>
      <c r="AS737" s="996"/>
      <c r="AT737" s="996"/>
      <c r="AU737" s="996"/>
      <c r="AV737" s="996"/>
      <c r="AW737" s="996"/>
      <c r="AX737" s="997"/>
      <c r="AY737" s="88"/>
      <c r="AZ737" s="88"/>
    </row>
    <row r="738" spans="1:52" ht="24.75" customHeight="1" x14ac:dyDescent="0.15">
      <c r="A738" s="988" t="s">
        <v>399</v>
      </c>
      <c r="B738" s="209"/>
      <c r="C738" s="209"/>
      <c r="D738" s="210"/>
      <c r="E738" s="989" t="s">
        <v>619</v>
      </c>
      <c r="F738" s="989"/>
      <c r="G738" s="989"/>
      <c r="H738" s="989"/>
      <c r="I738" s="989"/>
      <c r="J738" s="989"/>
      <c r="K738" s="989"/>
      <c r="L738" s="989"/>
      <c r="M738" s="989"/>
      <c r="N738" s="365" t="s">
        <v>398</v>
      </c>
      <c r="O738" s="365"/>
      <c r="P738" s="365"/>
      <c r="Q738" s="365"/>
      <c r="R738" s="989" t="s">
        <v>620</v>
      </c>
      <c r="S738" s="989"/>
      <c r="T738" s="989"/>
      <c r="U738" s="989"/>
      <c r="V738" s="989"/>
      <c r="W738" s="989"/>
      <c r="X738" s="989"/>
      <c r="Y738" s="989"/>
      <c r="Z738" s="989"/>
      <c r="AA738" s="365" t="s">
        <v>397</v>
      </c>
      <c r="AB738" s="365"/>
      <c r="AC738" s="365"/>
      <c r="AD738" s="365"/>
      <c r="AE738" s="989" t="s">
        <v>621</v>
      </c>
      <c r="AF738" s="989"/>
      <c r="AG738" s="989"/>
      <c r="AH738" s="989"/>
      <c r="AI738" s="989"/>
      <c r="AJ738" s="989"/>
      <c r="AK738" s="989"/>
      <c r="AL738" s="989"/>
      <c r="AM738" s="989"/>
      <c r="AN738" s="365" t="s">
        <v>396</v>
      </c>
      <c r="AO738" s="365"/>
      <c r="AP738" s="365"/>
      <c r="AQ738" s="365"/>
      <c r="AR738" s="995" t="s">
        <v>622</v>
      </c>
      <c r="AS738" s="996"/>
      <c r="AT738" s="996"/>
      <c r="AU738" s="996"/>
      <c r="AV738" s="996"/>
      <c r="AW738" s="996"/>
      <c r="AX738" s="997"/>
    </row>
    <row r="739" spans="1:52" ht="24.75" customHeight="1" x14ac:dyDescent="0.15">
      <c r="A739" s="988" t="s">
        <v>395</v>
      </c>
      <c r="B739" s="209"/>
      <c r="C739" s="209"/>
      <c r="D739" s="210"/>
      <c r="E739" s="989" t="s">
        <v>623</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419</v>
      </c>
      <c r="B740" s="971"/>
      <c r="C740" s="971"/>
      <c r="D740" s="972"/>
      <c r="E740" s="973" t="s">
        <v>561</v>
      </c>
      <c r="F740" s="974"/>
      <c r="G740" s="974"/>
      <c r="H740" s="92" t="str">
        <f>IF(E740="", "", "(")</f>
        <v>(</v>
      </c>
      <c r="I740" s="974"/>
      <c r="J740" s="974"/>
      <c r="K740" s="92" t="str">
        <f>IF(OR(I740="　", I740=""), "", "-")</f>
        <v/>
      </c>
      <c r="L740" s="975">
        <v>283</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t="s">
        <v>630</v>
      </c>
      <c r="N751" s="46"/>
      <c r="O751" s="46"/>
      <c r="P751" s="46"/>
      <c r="Q751" s="46"/>
      <c r="R751" s="46"/>
      <c r="S751" s="46"/>
      <c r="T751" s="46"/>
      <c r="U751" s="46"/>
      <c r="V751" s="46"/>
      <c r="W751" s="46"/>
      <c r="X751" s="46"/>
      <c r="Y751" s="46"/>
      <c r="Z751" s="46" t="s">
        <v>630</v>
      </c>
      <c r="AA751" s="46"/>
      <c r="AB751" s="46"/>
      <c r="AC751" s="46"/>
      <c r="AD751" s="46"/>
      <c r="AE751" s="46"/>
      <c r="AF751" s="46"/>
      <c r="AG751" s="46"/>
      <c r="AH751" s="46"/>
      <c r="AI751" s="46"/>
      <c r="AJ751" s="46"/>
      <c r="AK751" s="46"/>
      <c r="AL751" s="46"/>
      <c r="AM751" s="46" t="s">
        <v>631</v>
      </c>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632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638</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629</v>
      </c>
      <c r="H782" s="671"/>
      <c r="I782" s="671"/>
      <c r="J782" s="671"/>
      <c r="K782" s="672"/>
      <c r="L782" s="664" t="s">
        <v>634</v>
      </c>
      <c r="M782" s="665"/>
      <c r="N782" s="665"/>
      <c r="O782" s="665"/>
      <c r="P782" s="665"/>
      <c r="Q782" s="665"/>
      <c r="R782" s="665"/>
      <c r="S782" s="665"/>
      <c r="T782" s="665"/>
      <c r="U782" s="665"/>
      <c r="V782" s="665"/>
      <c r="W782" s="665"/>
      <c r="X782" s="666"/>
      <c r="Y782" s="388">
        <v>12.4</v>
      </c>
      <c r="Z782" s="389"/>
      <c r="AA782" s="389"/>
      <c r="AB782" s="805"/>
      <c r="AC782" s="670" t="s">
        <v>628</v>
      </c>
      <c r="AD782" s="671"/>
      <c r="AE782" s="671"/>
      <c r="AF782" s="671"/>
      <c r="AG782" s="672"/>
      <c r="AH782" s="664" t="s">
        <v>640</v>
      </c>
      <c r="AI782" s="665"/>
      <c r="AJ782" s="665"/>
      <c r="AK782" s="665"/>
      <c r="AL782" s="665"/>
      <c r="AM782" s="665"/>
      <c r="AN782" s="665"/>
      <c r="AO782" s="665"/>
      <c r="AP782" s="665"/>
      <c r="AQ782" s="665"/>
      <c r="AR782" s="665"/>
      <c r="AS782" s="665"/>
      <c r="AT782" s="666"/>
      <c r="AU782" s="388">
        <v>0.2</v>
      </c>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12.4</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0.2</v>
      </c>
      <c r="AV792" s="832"/>
      <c r="AW792" s="832"/>
      <c r="AX792" s="834"/>
    </row>
    <row r="793" spans="1:50" ht="24.75" customHeight="1" x14ac:dyDescent="0.15">
      <c r="A793" s="631"/>
      <c r="B793" s="632"/>
      <c r="C793" s="632"/>
      <c r="D793" s="632"/>
      <c r="E793" s="632"/>
      <c r="F793" s="633"/>
      <c r="G793" s="595" t="s">
        <v>624</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625</v>
      </c>
      <c r="H795" s="671"/>
      <c r="I795" s="671"/>
      <c r="J795" s="671"/>
      <c r="K795" s="672"/>
      <c r="L795" s="664" t="s">
        <v>626</v>
      </c>
      <c r="M795" s="665"/>
      <c r="N795" s="665"/>
      <c r="O795" s="665"/>
      <c r="P795" s="665"/>
      <c r="Q795" s="665"/>
      <c r="R795" s="665"/>
      <c r="S795" s="665"/>
      <c r="T795" s="665"/>
      <c r="U795" s="665"/>
      <c r="V795" s="665"/>
      <c r="W795" s="665"/>
      <c r="X795" s="666"/>
      <c r="Y795" s="388">
        <v>6.7</v>
      </c>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customHeight="1" x14ac:dyDescent="0.15">
      <c r="A796" s="631"/>
      <c r="B796" s="632"/>
      <c r="C796" s="632"/>
      <c r="D796" s="632"/>
      <c r="E796" s="632"/>
      <c r="F796" s="633"/>
      <c r="G796" s="606" t="s">
        <v>625</v>
      </c>
      <c r="H796" s="607"/>
      <c r="I796" s="607"/>
      <c r="J796" s="607"/>
      <c r="K796" s="608"/>
      <c r="L796" s="598" t="s">
        <v>627</v>
      </c>
      <c r="M796" s="599"/>
      <c r="N796" s="599"/>
      <c r="O796" s="599"/>
      <c r="P796" s="599"/>
      <c r="Q796" s="599"/>
      <c r="R796" s="599"/>
      <c r="S796" s="599"/>
      <c r="T796" s="599"/>
      <c r="U796" s="599"/>
      <c r="V796" s="599"/>
      <c r="W796" s="599"/>
      <c r="X796" s="600"/>
      <c r="Y796" s="601">
        <v>3.3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633</v>
      </c>
      <c r="D838" s="347"/>
      <c r="E838" s="347"/>
      <c r="F838" s="347"/>
      <c r="G838" s="347"/>
      <c r="H838" s="347"/>
      <c r="I838" s="347"/>
      <c r="J838" s="348">
        <v>4120001126778</v>
      </c>
      <c r="K838" s="349"/>
      <c r="L838" s="349"/>
      <c r="M838" s="349"/>
      <c r="N838" s="349"/>
      <c r="O838" s="349"/>
      <c r="P838" s="362" t="s">
        <v>635</v>
      </c>
      <c r="Q838" s="350"/>
      <c r="R838" s="350"/>
      <c r="S838" s="350"/>
      <c r="T838" s="350"/>
      <c r="U838" s="350"/>
      <c r="V838" s="350"/>
      <c r="W838" s="350"/>
      <c r="X838" s="350"/>
      <c r="Y838" s="351">
        <v>12.4</v>
      </c>
      <c r="Z838" s="352"/>
      <c r="AA838" s="352"/>
      <c r="AB838" s="353"/>
      <c r="AC838" s="363" t="s">
        <v>382</v>
      </c>
      <c r="AD838" s="371"/>
      <c r="AE838" s="371"/>
      <c r="AF838" s="371"/>
      <c r="AG838" s="371"/>
      <c r="AH838" s="372" t="s">
        <v>636</v>
      </c>
      <c r="AI838" s="373"/>
      <c r="AJ838" s="373"/>
      <c r="AK838" s="373"/>
      <c r="AL838" s="357">
        <v>100</v>
      </c>
      <c r="AM838" s="358"/>
      <c r="AN838" s="358"/>
      <c r="AO838" s="359"/>
      <c r="AP838" s="360" t="s">
        <v>637</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639</v>
      </c>
      <c r="D871" s="347"/>
      <c r="E871" s="347"/>
      <c r="F871" s="347"/>
      <c r="G871" s="347"/>
      <c r="H871" s="347"/>
      <c r="I871" s="347"/>
      <c r="J871" s="348">
        <v>3010405002439</v>
      </c>
      <c r="K871" s="349"/>
      <c r="L871" s="349"/>
      <c r="M871" s="349"/>
      <c r="N871" s="349"/>
      <c r="O871" s="349"/>
      <c r="P871" s="362" t="s">
        <v>641</v>
      </c>
      <c r="Q871" s="350"/>
      <c r="R871" s="350"/>
      <c r="S871" s="350"/>
      <c r="T871" s="350"/>
      <c r="U871" s="350"/>
      <c r="V871" s="350"/>
      <c r="W871" s="350"/>
      <c r="X871" s="350"/>
      <c r="Y871" s="351">
        <v>0.2</v>
      </c>
      <c r="Z871" s="352"/>
      <c r="AA871" s="352"/>
      <c r="AB871" s="353"/>
      <c r="AC871" s="363" t="s">
        <v>382</v>
      </c>
      <c r="AD871" s="371"/>
      <c r="AE871" s="371"/>
      <c r="AF871" s="371"/>
      <c r="AG871" s="371"/>
      <c r="AH871" s="372" t="s">
        <v>636</v>
      </c>
      <c r="AI871" s="373"/>
      <c r="AJ871" s="373"/>
      <c r="AK871" s="373"/>
      <c r="AL871" s="357">
        <v>100</v>
      </c>
      <c r="AM871" s="358"/>
      <c r="AN871" s="358"/>
      <c r="AO871" s="359"/>
      <c r="AP871" s="360" t="s">
        <v>642</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644</v>
      </c>
      <c r="D904" s="347"/>
      <c r="E904" s="347"/>
      <c r="F904" s="347"/>
      <c r="G904" s="347"/>
      <c r="H904" s="347"/>
      <c r="I904" s="347"/>
      <c r="J904" s="348">
        <v>7010001134351</v>
      </c>
      <c r="K904" s="349"/>
      <c r="L904" s="349"/>
      <c r="M904" s="349"/>
      <c r="N904" s="349"/>
      <c r="O904" s="349"/>
      <c r="P904" s="362" t="s">
        <v>645</v>
      </c>
      <c r="Q904" s="350"/>
      <c r="R904" s="350"/>
      <c r="S904" s="350"/>
      <c r="T904" s="350"/>
      <c r="U904" s="350"/>
      <c r="V904" s="350"/>
      <c r="W904" s="350"/>
      <c r="X904" s="350"/>
      <c r="Y904" s="351">
        <v>6.7</v>
      </c>
      <c r="Z904" s="352"/>
      <c r="AA904" s="352"/>
      <c r="AB904" s="353"/>
      <c r="AC904" s="363" t="s">
        <v>376</v>
      </c>
      <c r="AD904" s="371"/>
      <c r="AE904" s="371"/>
      <c r="AF904" s="371"/>
      <c r="AG904" s="371"/>
      <c r="AH904" s="372">
        <v>2</v>
      </c>
      <c r="AI904" s="373"/>
      <c r="AJ904" s="373"/>
      <c r="AK904" s="373"/>
      <c r="AL904" s="357">
        <v>81</v>
      </c>
      <c r="AM904" s="358"/>
      <c r="AN904" s="358"/>
      <c r="AO904" s="359"/>
      <c r="AP904" s="360" t="s">
        <v>649</v>
      </c>
      <c r="AQ904" s="360"/>
      <c r="AR904" s="360"/>
      <c r="AS904" s="360"/>
      <c r="AT904" s="360"/>
      <c r="AU904" s="360"/>
      <c r="AV904" s="360"/>
      <c r="AW904" s="360"/>
      <c r="AX904" s="360"/>
    </row>
    <row r="905" spans="1:50" ht="30" customHeight="1" x14ac:dyDescent="0.15">
      <c r="A905" s="376">
        <v>2</v>
      </c>
      <c r="B905" s="376">
        <v>1</v>
      </c>
      <c r="C905" s="347" t="s">
        <v>643</v>
      </c>
      <c r="D905" s="347"/>
      <c r="E905" s="347"/>
      <c r="F905" s="347"/>
      <c r="G905" s="347"/>
      <c r="H905" s="347"/>
      <c r="I905" s="347"/>
      <c r="J905" s="348">
        <v>7010001134351</v>
      </c>
      <c r="K905" s="349"/>
      <c r="L905" s="349"/>
      <c r="M905" s="349"/>
      <c r="N905" s="349"/>
      <c r="O905" s="349"/>
      <c r="P905" s="362" t="s">
        <v>646</v>
      </c>
      <c r="Q905" s="350"/>
      <c r="R905" s="350"/>
      <c r="S905" s="350"/>
      <c r="T905" s="350"/>
      <c r="U905" s="350"/>
      <c r="V905" s="350"/>
      <c r="W905" s="350"/>
      <c r="X905" s="350"/>
      <c r="Y905" s="351">
        <v>3.3</v>
      </c>
      <c r="Z905" s="352"/>
      <c r="AA905" s="352"/>
      <c r="AB905" s="353"/>
      <c r="AC905" s="363" t="s">
        <v>376</v>
      </c>
      <c r="AD905" s="363"/>
      <c r="AE905" s="363"/>
      <c r="AF905" s="363"/>
      <c r="AG905" s="363"/>
      <c r="AH905" s="372">
        <v>2</v>
      </c>
      <c r="AI905" s="373"/>
      <c r="AJ905" s="373"/>
      <c r="AK905" s="373"/>
      <c r="AL905" s="357">
        <v>75</v>
      </c>
      <c r="AM905" s="358"/>
      <c r="AN905" s="358"/>
      <c r="AO905" s="359"/>
      <c r="AP905" s="360" t="s">
        <v>648</v>
      </c>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648</v>
      </c>
      <c r="F1103" s="375"/>
      <c r="G1103" s="375"/>
      <c r="H1103" s="375"/>
      <c r="I1103" s="375"/>
      <c r="J1103" s="348" t="s">
        <v>647</v>
      </c>
      <c r="K1103" s="349"/>
      <c r="L1103" s="349"/>
      <c r="M1103" s="349"/>
      <c r="N1103" s="349"/>
      <c r="O1103" s="349"/>
      <c r="P1103" s="362" t="s">
        <v>650</v>
      </c>
      <c r="Q1103" s="350"/>
      <c r="R1103" s="350"/>
      <c r="S1103" s="350"/>
      <c r="T1103" s="350"/>
      <c r="U1103" s="350"/>
      <c r="V1103" s="350"/>
      <c r="W1103" s="350"/>
      <c r="X1103" s="350"/>
      <c r="Y1103" s="351" t="s">
        <v>647</v>
      </c>
      <c r="Z1103" s="352"/>
      <c r="AA1103" s="352"/>
      <c r="AB1103" s="353"/>
      <c r="AC1103" s="354"/>
      <c r="AD1103" s="354"/>
      <c r="AE1103" s="354"/>
      <c r="AF1103" s="354"/>
      <c r="AG1103" s="354"/>
      <c r="AH1103" s="355" t="s">
        <v>647</v>
      </c>
      <c r="AI1103" s="356"/>
      <c r="AJ1103" s="356"/>
      <c r="AK1103" s="356"/>
      <c r="AL1103" s="357" t="s">
        <v>651</v>
      </c>
      <c r="AM1103" s="358"/>
      <c r="AN1103" s="358"/>
      <c r="AO1103" s="359"/>
      <c r="AP1103" s="360" t="s">
        <v>652</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483"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5" sqref="A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2020-11-10T12:18:28Z</cp:lastPrinted>
  <dcterms:created xsi:type="dcterms:W3CDTF">2012-03-13T00:50:25Z</dcterms:created>
  <dcterms:modified xsi:type="dcterms:W3CDTF">2020-11-10T12:19:44Z</dcterms:modified>
</cp:coreProperties>
</file>