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472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<sst xmlns="http://schemas.openxmlformats.org/spreadsheetml/2006/main" count="2887" uniqueCount="649">
  <si>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</si>
  <si>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</si>
  <si>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</si>
  <si>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</si>
  <si>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</si>
  <si>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</si>
  <si>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</si>
  <si>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</si>
  <si>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</si>
  <si>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</si>
  <si>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</si>
  <si>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</si>
  <si>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</si>
  <si>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</si>
  <si>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</si>
  <si>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</si>
  <si>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</si>
  <si>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</si>
  <si>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</si>
  <si>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</si>
  <si>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</si>
  <si>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</si>
  <si>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</si>
  <si>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</si>
  <si>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</si>
  <si>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</si>
  <si>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</si>
  <si>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</si>
  <si>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</si>
  <si>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</si>
  <si>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</si>
  <si>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</si>
  <si>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</si>
  <si>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</si>
  <si>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</si>
  <si>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</si>
  <si>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</si>
  <si>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</si>
  <si>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</si>
  <si>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</si>
  <si>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</si>
  <si>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</si>
  <si>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</si>
  <si>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</si>
  <si>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</si>
  <si>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</si>
  <si>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</si>
  <si>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</si>
  <si>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</si>
  <si>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</si>
  <si>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</si>
  <si>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</si>
  <si>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</si>
  <si>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</si>
  <si>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</si>
  <si>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</si>
  <si>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</si>
  <si>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</si>
  <si>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</si>
  <si>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</si>
  <si>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</si>
  <si>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</si>
  <si>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</si>
  <si>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</si>
  <si>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</si>
  <si>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</si>
  <si>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</si>
  <si>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</si>
  <si>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</si>
  <si>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</si>
  <si>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</si>
  <si>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</si>
  <si>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</si>
  <si>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</si>
  <si>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</si>
  <si>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</si>
  <si>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</si>
  <si>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</si>
  <si>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</si>
  <si>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</si>
  <si>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</si>
  <si>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</si>
  <si>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</si>
  <si>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</si>
  <si>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</si>
  <si>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</si>
  <si>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</si>
  <si>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</si>
  <si>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</si>
  <si>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</si>
  <si>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</si>
  <si>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</si>
  <si>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</si>
  <si>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</si>
  <si>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</si>
  <si>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</si>
  <si>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</si>
  <si>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</si>
  <si>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</si>
  <si>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</si>
  <si>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</si>
  <si>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</si>
  <si>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</si>
  <si>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</si>
  <si>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</si>
  <si>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</si>
  <si>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</si>
  <si>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</si>
  <si>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</si>
  <si>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</si>
  <si>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</si>
  <si>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</si>
  <si>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</si>
  <si>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</si>
  <si>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</si>
  <si>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</si>
  <si>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</si>
  <si>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</si>
  <si>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</si>
  <si>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</si>
  <si>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</si>
  <si>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</si>
  <si>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</si>
  <si>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</si>
  <si>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</si>
  <si>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</si>
  <si>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</si>
  <si>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</si>
  <si>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</si>
  <si>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</si>
  <si>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</si>
  <si>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</si>
  <si>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</si>
  <si>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</si>
  <si>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</si>
  <si>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</si>
  <si>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</si>
  <si>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</si>
  <si>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</si>
  <si>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</si>
  <si>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</si>
  <si>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</si>
  <si>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</si>
  <si>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</si>
  <si>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</si>
  <si>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</si>
  <si>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</si>
  <si>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</si>
  <si>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</si>
  <si>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</si>
  <si>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</si>
  <si>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</si>
  <si>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</si>
  <si>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</si>
  <si>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</si>
  <si>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</si>
  <si>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</si>
  <si>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</si>
  <si>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</si>
  <si>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</si>
  <si>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</si>
  <si>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</si>
  <si>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</si>
  <si>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</si>
  <si>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</si>
  <si>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</si>
  <si>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</si>
  <si>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</si>
  <si>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</si>
  <si>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</si>
  <si>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</si>
  <si>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</si>
  <si>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</si>
  <si>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</si>
  <si>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</si>
  <si>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</si>
  <si>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</si>
  <si>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</si>
  <si>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</si>
  <si>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</si>
  <si>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</si>
  <si>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</si>
  <si>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</si>
  <si>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</si>
  <si>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</si>
  <si>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</si>
  <si>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</si>
  <si>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</si>
  <si>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</si>
  <si>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</si>
  <si>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</si>
  <si>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</si>
  <si>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</si>
  <si>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</si>
  <si>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</si>
  <si>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</si>
  <si>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</si>
  <si>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</si>
  <si>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</si>
  <si>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</si>
  <si>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</si>
  <si>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</si>
  <si>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</si>
  <si>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</si>
  <si>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</si>
  <si>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</si>
  <si>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</si>
  <si>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</si>
  <si>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</si>
  <si>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</si>
  <si>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</si>
  <si>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</si>
  <si>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</si>
  <si>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</si>
  <si>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</si>
  <si>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</si>
  <si>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</si>
  <si>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</si>
  <si>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</si>
  <si>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</si>
  <si>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</si>
  <si>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</si>
  <si>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</si>
  <si>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</si>
  <si>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</si>
  <si>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</si>
  <si>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</si>
  <si>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</si>
  <si>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</si>
  <si>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</si>
  <si>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</si>
  <si>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</si>
  <si>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</si>
  <si>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</si>
  <si>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</si>
  <si>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</si>
  <si>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</si>
  <si>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</si>
  <si>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</si>
  <si>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</si>
  <si>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</si>
  <si>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</si>
  <si>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</si>
  <si>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</si>
  <si>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</si>
  <si>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</si>
  <si>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</si>
  <si>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</si>
  <si>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</si>
  <si>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</si>
  <si>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</si>
  <si>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</si>
  <si>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</si>
  <si>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</si>
  <si>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</si>
  <si>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</si>
  <si>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</si>
  <si>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</si>
  <si>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</si>
  <si>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</si>
  <si>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</si>
  <si>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</si>
  <si>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</si>
  <si>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</si>
  <si>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</si>
  <si>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</si>
  <si>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</si>
  <si>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</si>
  <si>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</si>
  <si>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</si>
  <si>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</si>
  <si>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</si>
  <si>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</si>
  <si>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</si>
  <si>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</si>
  <si>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</si>
  <si>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</si>
  <si>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</si>
  <si>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</si>
  <si>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</si>
  <si>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</si>
  <si>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</si>
  <si>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</si>
  <si>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</si>
  <si>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</si>
  <si>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</si>
  <si>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</si>
  <si>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</si>
  <si>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</si>
  <si>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</si>
  <si>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</si>
  <si>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</si>
  <si>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</si>
  <si>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</si>
  <si>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</si>
  <si>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</si>
  <si>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</si>
  <si>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</si>
  <si>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</si>
  <si>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</si>
  <si>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</si>
  <si>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</si>
  <si>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</si>
  <si>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</si>
  <si>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</si>
  <si>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</si>
  <si>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</si>
  <si>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</si>
  <si>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</si>
  <si>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</si>
  <si>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</si>
  <si>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</si>
  <si>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</si>
  <si>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</si>
  <si>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</si>
  <si>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</si>
  <si>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</si>
  <si>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</si>
  <si>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</si>
  <si>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</si>
  <si>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</si>
  <si>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</si>
  <si>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</si>
  <si>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</si>
  <si>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</si>
  <si>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</si>
  <si>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</si>
  <si>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</si>
  <si>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</si>
  <si>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</si>
  <si>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</si>
  <si>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</si>
  <si>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</si>
  <si>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</si>
  <si>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</si>
  <si>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</si>
  <si>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</si>
  <si>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</si>
  <si>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</si>
  <si>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</si>
  <si>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</si>
  <si>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</si>
  <si>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</si>
  <si>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</si>
  <si>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</si>
  <si>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</si>
  <si>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</si>
  <si>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</si>
  <si>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</si>
  <si>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</si>
  <si>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</si>
  <si>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</si>
  <si>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</si>
  <si>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</si>
  <si>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</si>
  <si>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</si>
  <si>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</si>
  <si>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</si>
  <si>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</si>
  <si>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</si>
  <si>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</si>
  <si>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</si>
  <si>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</si>
  <si>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</si>
  <si>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</si>
  <si>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</si>
  <si>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</si>
  <si>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</si>
  <si>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</si>
  <si>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</si>
  <si>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</si>
  <si>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</si>
  <si>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</si>
  <si>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</si>
  <si>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</si>
  <si>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</si>
  <si>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</si>
  <si>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</si>
  <si>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</si>
  <si>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</si>
  <si>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</si>
  <si>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</si>
  <si>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</si>
  <si>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</si>
  <si>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</si>
  <si>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</si>
  <si>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</si>
  <si>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</si>
  <si>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</si>
  <si>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</si>
  <si>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</si>
  <si>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</si>
  <si>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</si>
  <si>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</si>
  <si>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</si>
  <si>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</si>
  <si>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</si>
  <si>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</si>
  <si>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</si>
  <si>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</si>
  <si>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</si>
  <si>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</si>
  <si>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</si>
  <si>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</si>
  <si>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</si>
  <si>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</si>
  <si>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</si>
  <si>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</si>
  <si>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</si>
  <si>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</si>
  <si>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</si>
  <si>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</si>
  <si>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</si>
  <si>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</si>
  <si>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</si>
  <si>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</si>
  <si>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</si>
  <si>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</si>
  <si>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</si>
  <si>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</si>
  <si>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</si>
  <si>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</si>
  <si>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</si>
  <si>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</si>
  <si>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</si>
  <si>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</si>
  <si>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</si>
  <si>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</si>
  <si>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</si>
  <si>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</si>
  <si>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</si>
  <si>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</si>
  <si>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</si>
  <si>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</si>
  <si>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</si>
  <si>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</si>
  <si>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</si>
  <si>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</si>
  <si>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</si>
  <si>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</si>
  <si>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</si>
  <si>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</si>
  <si>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</si>
  <si>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</si>
  <si>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</si>
  <si>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</si>
  <si>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</si>
  <si>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</si>
  <si>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</si>
  <si>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</si>
  <si>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</si>
  <si>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</si>
  <si>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</si>
  <si>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</si>
  <si>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</si>
  <si>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</si>
  <si>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</si>
  <si>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</si>
  <si>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</si>
  <si>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</si>
  <si>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</si>
  <si>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</si>
  <si>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</si>
  <si>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</si>
  <si>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</si>
  <si>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</si>
  <si>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</si>
  <si>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</si>
  <si>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</si>
  <si>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</si>
  <si>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</si>
  <si>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</si>
  <si>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</si>
  <si>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</si>
  <si>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</si>
  <si>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</si>
  <si>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</si>
  <si>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</si>
  <si>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</si>
  <si>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</si>
  <si>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</si>
  <si>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</si>
  <si>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</si>
  <si>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</si>
  <si>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</si>
  <si>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</si>
  <si>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</si>
  <si>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</si>
  <si>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</si>
  <si>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</si>
  <si>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</si>
  <si>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</si>
  <si>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</si>
  <si>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</si>
  <si>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</si>
  <si>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</si>
  <si>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</si>
  <si>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</si>
  <si>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</si>
  <si>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</si>
  <si>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</si>
  <si>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</si>
  <si>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</si>
  <si>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</si>
  <si>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</si>
  <si>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</si>
  <si>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</si>
  <si>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</si>
  <si>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</si>
  <si>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</si>
  <si>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</si>
  <si>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</si>
  <si>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</si>
  <si>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</si>
  <si>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</si>
  <si>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</si>
  <si>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</si>
  <si>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</si>
  <si>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</si>
  <si>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</si>
  <si>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</si>
  <si>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</si>
  <si>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</si>
  <si>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</si>
  <si>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</si>
  <si>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</si>
  <si>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</si>
  <si>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</si>
  <si>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</si>
  <si>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</si>
  <si>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</si>
  <si>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</si>
  <si>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</si>
  <si>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</si>
  <si>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</si>
  <si>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</si>
  <si>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</si>
  <si>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</si>
  <si>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</si>
  <si>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</si>
  <si>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</si>
  <si>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</si>
  <si>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</si>
  <si>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</si>
  <si>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</si>
  <si>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</si>
  <si>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</si>
  <si>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</si>
  <si>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</si>
  <si>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</si>
  <si>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</si>
  <si>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</si>
  <si>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</si>
  <si>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</si>
  <si>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</si>
  <si>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</si>
  <si>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</si>
  <si>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</si>
  <si>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</si>
  <si>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</si>
  <si>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</si>
  <si>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国民健康保険の財政対策に必要な経費</t>
  </si>
  <si>
    <t>保険局</t>
  </si>
  <si>
    <t>国民健康保険課</t>
    <phoneticPr fontId="5"/>
  </si>
  <si>
    <t>○</t>
  </si>
  <si>
    <t>-</t>
  </si>
  <si>
    <t>-</t>
    <phoneticPr fontId="5"/>
  </si>
  <si>
    <t>-</t>
    <phoneticPr fontId="5"/>
  </si>
  <si>
    <t>　補助金等執行事務の効率化を図り、国民健康保険保険者への各種補助金等の適正かつ効率的な執行を確保のうえ、国民健康保険事業の健全な運営を確保し、もって社会保障及び国民保健の向上に寄与することを目的とする。</t>
  </si>
  <si>
    <t>・各種補助金等の適正かつ効率的な交付決定等を行うための「国民健康保険総合データベースシステム」にかかるシステム改修
・国民健康保険組合の所得状況等報告</t>
  </si>
  <si>
    <t>-</t>
    <phoneticPr fontId="5"/>
  </si>
  <si>
    <t>-</t>
    <phoneticPr fontId="5"/>
  </si>
  <si>
    <t>-</t>
    <phoneticPr fontId="5"/>
  </si>
  <si>
    <t>-</t>
    <phoneticPr fontId="5"/>
  </si>
  <si>
    <t>医療給付適正化業務庁費</t>
    <rPh sb="0" eb="2">
      <t>イリョウ</t>
    </rPh>
    <rPh sb="2" eb="4">
      <t>キュウフ</t>
    </rPh>
    <rPh sb="4" eb="7">
      <t>テキセイカ</t>
    </rPh>
    <rPh sb="7" eb="9">
      <t>ギョウム</t>
    </rPh>
    <rPh sb="9" eb="11">
      <t>チョウヒ</t>
    </rPh>
    <phoneticPr fontId="5"/>
  </si>
  <si>
    <t>療養給付費等負担金等及び調整交付金の交付対象とした保険者数</t>
  </si>
  <si>
    <t>保険者数</t>
    <rPh sb="0" eb="3">
      <t>ホケンシャ</t>
    </rPh>
    <rPh sb="3" eb="4">
      <t>スウ</t>
    </rPh>
    <phoneticPr fontId="5"/>
  </si>
  <si>
    <t>-</t>
    <phoneticPr fontId="5"/>
  </si>
  <si>
    <t>国保保険者数（各年度４月１日時点）</t>
  </si>
  <si>
    <t>国民健康保険総合データベースシステムに係るシステム改修の実施回数</t>
  </si>
  <si>
    <t>実施回数</t>
    <rPh sb="0" eb="2">
      <t>ジッシ</t>
    </rPh>
    <rPh sb="2" eb="4">
      <t>カイスウ</t>
    </rPh>
    <phoneticPr fontId="5"/>
  </si>
  <si>
    <t>-</t>
    <phoneticPr fontId="5"/>
  </si>
  <si>
    <t>システム改修予算額／交付対象保険者数　　　　　　　</t>
  </si>
  <si>
    <t>円</t>
    <rPh sb="0" eb="1">
      <t>エン</t>
    </rPh>
    <phoneticPr fontId="5"/>
  </si>
  <si>
    <t>　　改修経費/交付対象保険者数</t>
    <rPh sb="2" eb="4">
      <t>カイシュウ</t>
    </rPh>
    <rPh sb="4" eb="6">
      <t>ケイヒ</t>
    </rPh>
    <rPh sb="7" eb="9">
      <t>コウフ</t>
    </rPh>
    <rPh sb="9" eb="11">
      <t>タイショウ</t>
    </rPh>
    <rPh sb="11" eb="14">
      <t>ホケンシャ</t>
    </rPh>
    <rPh sb="14" eb="15">
      <t>スウ</t>
    </rPh>
    <phoneticPr fontId="5"/>
  </si>
  <si>
    <t>9,428／1,879</t>
  </si>
  <si>
    <t>17,366／1,878</t>
  </si>
  <si>
    <t>基本目標Ⅰ：安心・信頼してかかれる医療の確保と国民の健康づくりを推進すること
施策大目標９：全国民に必要な医療を保障できる安定的・効率的な医療保険制度を構築すること</t>
  </si>
  <si>
    <t>データヘルスの推進による保険者機能の強化等により適切かつ安定的・効率的な医療保険制度を構築すること（Ⅰ-９-１）</t>
  </si>
  <si>
    <t>各種補助金等の適正かつ効率的な交付決定を行うための「国民健康保険総合データベースシステム」にかかるシステム改修を行うことにより、補助金等執行業務の効率化を図り、国民健康保険保険者への各種補助金等の適正かつ効率的な執行を確保すること等を通じて医療保険の適正かつ安定的な運営に寄与している。</t>
  </si>
  <si>
    <t>-</t>
    <phoneticPr fontId="5"/>
  </si>
  <si>
    <t>-</t>
    <phoneticPr fontId="5"/>
  </si>
  <si>
    <t>-</t>
    <phoneticPr fontId="5"/>
  </si>
  <si>
    <t>-</t>
    <phoneticPr fontId="5"/>
  </si>
  <si>
    <t>-</t>
    <phoneticPr fontId="5"/>
  </si>
  <si>
    <t>-</t>
    <phoneticPr fontId="5"/>
  </si>
  <si>
    <t>-</t>
    <phoneticPr fontId="5"/>
  </si>
  <si>
    <t>-</t>
    <phoneticPr fontId="5"/>
  </si>
  <si>
    <t>補助金等執行を適正・効率的に実施するための本事業は、広く国民のニーズがあり、国が国費を投入のうえ実施する事業であり、地方自治体・民間等に委ねることができない。</t>
  </si>
  <si>
    <t>各種補助金等の適正かつ効率的な執行を確保するという政策目的の達成に向けて、優先度が高い事業である。</t>
  </si>
  <si>
    <t>有</t>
  </si>
  <si>
    <t>無</t>
  </si>
  <si>
    <t>‐</t>
  </si>
  <si>
    <t>各種補助金等の適正かつ効率的な執行に必要な経費に限定しており、コストの削減に努めている。</t>
  </si>
  <si>
    <t>－</t>
  </si>
  <si>
    <t>費目・使途については、真に必要なものに限定して予算計上をしている。</t>
  </si>
  <si>
    <t>各種補助金等の適正かつ効率的な執行に結びつくシステムの改修等に限定している。</t>
  </si>
  <si>
    <t>補助金等執行業務が適正・効率的に実施されている。</t>
  </si>
  <si>
    <t>予定どおりシステム改修等の事業を実施することができた。</t>
  </si>
  <si>
    <t>適正・効率的な補助金執行等に活用されている。</t>
  </si>
  <si>
    <t>-</t>
    <phoneticPr fontId="5"/>
  </si>
  <si>
    <t>本事業や関連する事業が着実に実施されることにより、補助金の執行等が適正に実施でき、ひいては国民健康保険事業の安定運営を図ることができた。</t>
  </si>
  <si>
    <t>補助金等執行を適正・効率的に実施し、国民健康保険制度の安定に資するための本事業は、広く国民のニーズがあることから、今後も国が必要な予算を確保し、着実に実施していく必要がある。来年度以降も、これまでと変わらぬ着実・効率的な執行を行うことが求められている。</t>
  </si>
  <si>
    <t>268</t>
    <phoneticPr fontId="5"/>
  </si>
  <si>
    <t>239</t>
    <phoneticPr fontId="5"/>
  </si>
  <si>
    <t>205</t>
    <phoneticPr fontId="5"/>
  </si>
  <si>
    <t>238</t>
    <phoneticPr fontId="5"/>
  </si>
  <si>
    <t>250</t>
    <phoneticPr fontId="5"/>
  </si>
  <si>
    <t>260</t>
    <phoneticPr fontId="5"/>
  </si>
  <si>
    <t>255</t>
    <phoneticPr fontId="5"/>
  </si>
  <si>
    <t>260</t>
    <phoneticPr fontId="5"/>
  </si>
  <si>
    <t>8,580/1,878</t>
    <phoneticPr fontId="5"/>
  </si>
  <si>
    <t>契約に関する規定に基づき、一般競争入札により選定しており、妥当である。
なお、随意契約となったのは、システム更改のタイミングを半年延長したため、ハードウェアのリース契約及び運用保守契約を延長したもの、また、競争入札による調達が不落とになった後に、緊急で随意契約を行ったものである。不落となったのは適正な予算額を確保できていなかったことが原因であるため、今後の要求にあたって留意する。</t>
    <rPh sb="39" eb="41">
      <t>ズイイ</t>
    </rPh>
    <rPh sb="41" eb="43">
      <t>ケイヤク</t>
    </rPh>
    <rPh sb="54" eb="56">
      <t>コウカイ</t>
    </rPh>
    <rPh sb="63" eb="65">
      <t>ハントシ</t>
    </rPh>
    <rPh sb="65" eb="67">
      <t>エンチョウ</t>
    </rPh>
    <rPh sb="82" eb="84">
      <t>ケイヤク</t>
    </rPh>
    <rPh sb="84" eb="85">
      <t>オヨ</t>
    </rPh>
    <rPh sb="86" eb="88">
      <t>ウンヨウ</t>
    </rPh>
    <rPh sb="88" eb="90">
      <t>ホシュ</t>
    </rPh>
    <rPh sb="90" eb="92">
      <t>ケイヤク</t>
    </rPh>
    <rPh sb="93" eb="95">
      <t>エンチョウ</t>
    </rPh>
    <rPh sb="103" eb="105">
      <t>キョウソウ</t>
    </rPh>
    <rPh sb="105" eb="107">
      <t>ニュウサツ</t>
    </rPh>
    <rPh sb="110" eb="112">
      <t>チョウタツ</t>
    </rPh>
    <rPh sb="113" eb="114">
      <t>フ</t>
    </rPh>
    <rPh sb="114" eb="115">
      <t>オ</t>
    </rPh>
    <rPh sb="120" eb="121">
      <t>ゴ</t>
    </rPh>
    <rPh sb="123" eb="125">
      <t>キンキュウ</t>
    </rPh>
    <rPh sb="126" eb="128">
      <t>ズイイ</t>
    </rPh>
    <rPh sb="128" eb="130">
      <t>ケイヤク</t>
    </rPh>
    <rPh sb="131" eb="132">
      <t>オコナ</t>
    </rPh>
    <rPh sb="140" eb="141">
      <t>フ</t>
    </rPh>
    <rPh sb="141" eb="142">
      <t>ラク</t>
    </rPh>
    <rPh sb="148" eb="150">
      <t>テキセイ</t>
    </rPh>
    <rPh sb="151" eb="154">
      <t>ヨサンガク</t>
    </rPh>
    <rPh sb="155" eb="157">
      <t>カクホ</t>
    </rPh>
    <rPh sb="168" eb="170">
      <t>ゲンイン</t>
    </rPh>
    <rPh sb="176" eb="178">
      <t>コンゴ</t>
    </rPh>
    <rPh sb="179" eb="181">
      <t>ヨウキュウ</t>
    </rPh>
    <rPh sb="186" eb="188">
      <t>リュウイ</t>
    </rPh>
    <phoneticPr fontId="5"/>
  </si>
  <si>
    <t>-</t>
    <phoneticPr fontId="5"/>
  </si>
  <si>
    <t>改修経費予算/交付対象保険者数</t>
    <rPh sb="0" eb="2">
      <t>カイシュウ</t>
    </rPh>
    <rPh sb="2" eb="4">
      <t>ケイヒ</t>
    </rPh>
    <rPh sb="4" eb="6">
      <t>ヨサン</t>
    </rPh>
    <rPh sb="7" eb="9">
      <t>コウフ</t>
    </rPh>
    <rPh sb="9" eb="11">
      <t>タイショウ</t>
    </rPh>
    <rPh sb="11" eb="13">
      <t>ホケン</t>
    </rPh>
    <rPh sb="13" eb="14">
      <t>シャ</t>
    </rPh>
    <rPh sb="14" eb="15">
      <t>スウ</t>
    </rPh>
    <phoneticPr fontId="5"/>
  </si>
  <si>
    <t>雑役務費</t>
    <phoneticPr fontId="5"/>
  </si>
  <si>
    <t>各種補助金等の交付決定にかかるシステム更改に伴う経費等</t>
    <phoneticPr fontId="5"/>
  </si>
  <si>
    <t>-</t>
    <phoneticPr fontId="5"/>
  </si>
  <si>
    <t>-</t>
    <phoneticPr fontId="5"/>
  </si>
  <si>
    <t>-</t>
    <phoneticPr fontId="5"/>
  </si>
  <si>
    <t>A.（株）セック</t>
    <phoneticPr fontId="5"/>
  </si>
  <si>
    <t>（株）セック</t>
    <phoneticPr fontId="5"/>
  </si>
  <si>
    <t>各種補助金等の交付決定にかかるシステム改修経費（調整交付金）</t>
    <phoneticPr fontId="5"/>
  </si>
  <si>
    <t>各種補助金等の交付決定にかかるシステム改修経費</t>
    <rPh sb="21" eb="23">
      <t>ケイヒ</t>
    </rPh>
    <phoneticPr fontId="5"/>
  </si>
  <si>
    <t>B.（株）セック</t>
    <phoneticPr fontId="5"/>
  </si>
  <si>
    <t>各種補助金等の交付決定にかかるシステム改修経費（調整交付金）</t>
    <phoneticPr fontId="5"/>
  </si>
  <si>
    <t>C.ゼッタテクノロジー （株）</t>
    <phoneticPr fontId="5"/>
  </si>
  <si>
    <t>ゼッタテクノロジー （株）</t>
    <phoneticPr fontId="5"/>
  </si>
  <si>
    <t>-</t>
    <phoneticPr fontId="5"/>
  </si>
  <si>
    <t>D.</t>
    <phoneticPr fontId="5"/>
  </si>
  <si>
    <t>-</t>
    <phoneticPr fontId="5"/>
  </si>
  <si>
    <t>-</t>
    <phoneticPr fontId="5"/>
  </si>
  <si>
    <t>各種補助金等の交付決定にかかるシステム更改等経費</t>
    <rPh sb="19" eb="21">
      <t>コウカイ</t>
    </rPh>
    <rPh sb="21" eb="22">
      <t>トウ</t>
    </rPh>
    <rPh sb="22" eb="24">
      <t>ケイヒ</t>
    </rPh>
    <phoneticPr fontId="5"/>
  </si>
  <si>
    <t>各種補助金等の交付決定にかかるシステム保守等経費</t>
    <rPh sb="19" eb="21">
      <t>ホシュ</t>
    </rPh>
    <rPh sb="21" eb="22">
      <t>トウ</t>
    </rPh>
    <rPh sb="22" eb="24">
      <t>ケイヒ</t>
    </rPh>
    <phoneticPr fontId="5"/>
  </si>
  <si>
    <t>点検対象外</t>
    <rPh sb="0" eb="5">
      <t>テンケンタイショウガイ</t>
    </rPh>
    <phoneticPr fontId="5"/>
  </si>
  <si>
    <t>入札不調を踏まえ、要求額の見直しをはかること</t>
    <rPh sb="0" eb="2">
      <t>ニュウサツ</t>
    </rPh>
    <rPh sb="2" eb="4">
      <t>フチョウ</t>
    </rPh>
    <rPh sb="5" eb="6">
      <t>フ</t>
    </rPh>
    <rPh sb="9" eb="11">
      <t>ヨウキュウ</t>
    </rPh>
    <rPh sb="11" eb="12">
      <t>ガク</t>
    </rPh>
    <rPh sb="13" eb="15">
      <t>ミナオ</t>
    </rPh>
    <phoneticPr fontId="5"/>
  </si>
  <si>
    <t>森田　博通</t>
    <rPh sb="0" eb="2">
      <t>モリタ</t>
    </rPh>
    <rPh sb="3" eb="5">
      <t>ヒロミチ</t>
    </rPh>
    <phoneticPr fontId="5"/>
  </si>
  <si>
    <t>執行等改善</t>
  </si>
  <si>
    <t>これまでも過去の執行率や入札による落札額を踏まえた要求額としていたが、令和元年度において、入札不調があったことから、令和元年度の落札額等を踏まえた金額で要求している。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</si>
</sst>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90021</xdr:colOff>
      <xdr:row>742</xdr:row>
      <xdr:rowOff>44823</xdr:rowOff>
    </xdr:from>
    <xdr:to>
      <xdr:col>31</xdr:col>
      <xdr:colOff>156883</xdr:colOff>
      <xdr:row>743</xdr:row>
      <xdr:rowOff>254236</xdr:rowOff>
    </xdr:to>
    <xdr:sp macro="" textlink="">
      <xdr:nvSpPr>
        <xdr:cNvPr id="2" name="正方形/長方形 1"/>
        <xdr:cNvSpPr/>
      </xdr:nvSpPr>
      <xdr:spPr>
        <a:xfrm>
          <a:off x="4890621" y="38916348"/>
          <a:ext cx="1467037" cy="5618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lang="en-US" altLang="ja-JP">
            <a:solidFill>
              <a:sysClr val="windowText" lastClr="000000"/>
            </a:solidFill>
          </a:endParaRPr>
        </a:p>
        <a:p>
          <a:pPr algn="ctr"/>
          <a:r>
            <a:rPr lang="en-US" altLang="ja-JP">
              <a:solidFill>
                <a:sysClr val="windowText" lastClr="000000"/>
              </a:solidFill>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10</xdr:col>
      <xdr:colOff>200541</xdr:colOff>
      <xdr:row>748</xdr:row>
      <xdr:rowOff>93714</xdr:rowOff>
    </xdr:from>
    <xdr:to>
      <xdr:col>18</xdr:col>
      <xdr:colOff>137015</xdr:colOff>
      <xdr:row>750</xdr:row>
      <xdr:rowOff>213955</xdr:rowOff>
    </xdr:to>
    <xdr:sp macro="" textlink="">
      <xdr:nvSpPr>
        <xdr:cNvPr id="3" name="正方形/長方形 2"/>
        <xdr:cNvSpPr/>
      </xdr:nvSpPr>
      <xdr:spPr>
        <a:xfrm>
          <a:off x="2260000" y="41939356"/>
          <a:ext cx="1584042" cy="815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mn-ea"/>
            </a:rPr>
            <a:t>Ａ （株）セック</a:t>
          </a:r>
          <a:r>
            <a:rPr kumimoji="1" lang="en-US" altLang="ja-JP" sz="1000">
              <a:solidFill>
                <a:sysClr val="windowText" lastClr="000000"/>
              </a:solidFill>
              <a:latin typeface="ＭＳ Ｐゴシック" panose="020B0600070205080204" pitchFamily="50" charset="-128"/>
              <a:ea typeface="+mn-ea"/>
            </a:rPr>
            <a:t>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110327</xdr:colOff>
      <xdr:row>747</xdr:row>
      <xdr:rowOff>254228</xdr:rowOff>
    </xdr:from>
    <xdr:to>
      <xdr:col>34</xdr:col>
      <xdr:colOff>15077</xdr:colOff>
      <xdr:row>748</xdr:row>
      <xdr:rowOff>106650</xdr:rowOff>
    </xdr:to>
    <xdr:sp macro="" textlink="">
      <xdr:nvSpPr>
        <xdr:cNvPr id="4" name="正方形/長方形 3"/>
        <xdr:cNvSpPr/>
      </xdr:nvSpPr>
      <xdr:spPr>
        <a:xfrm>
          <a:off x="4641138" y="41250343"/>
          <a:ext cx="2376101" cy="19995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114880</xdr:colOff>
      <xdr:row>751</xdr:row>
      <xdr:rowOff>30662</xdr:rowOff>
    </xdr:from>
    <xdr:to>
      <xdr:col>31</xdr:col>
      <xdr:colOff>105916</xdr:colOff>
      <xdr:row>753</xdr:row>
      <xdr:rowOff>259842</xdr:rowOff>
    </xdr:to>
    <xdr:sp macro="" textlink="">
      <xdr:nvSpPr>
        <xdr:cNvPr id="5" name="大かっこ 4"/>
        <xdr:cNvSpPr/>
      </xdr:nvSpPr>
      <xdr:spPr>
        <a:xfrm>
          <a:off x="5263529" y="42416912"/>
          <a:ext cx="1226711" cy="9242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161811</xdr:colOff>
      <xdr:row>747</xdr:row>
      <xdr:rowOff>272481</xdr:rowOff>
    </xdr:from>
    <xdr:to>
      <xdr:col>19</xdr:col>
      <xdr:colOff>204399</xdr:colOff>
      <xdr:row>748</xdr:row>
      <xdr:rowOff>80907</xdr:rowOff>
    </xdr:to>
    <xdr:sp macro="" textlink="">
      <xdr:nvSpPr>
        <xdr:cNvPr id="6" name="正方形/長方形 5"/>
        <xdr:cNvSpPr/>
      </xdr:nvSpPr>
      <xdr:spPr>
        <a:xfrm>
          <a:off x="2015325" y="41770589"/>
          <a:ext cx="2102047" cy="1559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58688</xdr:colOff>
      <xdr:row>748</xdr:row>
      <xdr:rowOff>134726</xdr:rowOff>
    </xdr:from>
    <xdr:to>
      <xdr:col>31</xdr:col>
      <xdr:colOff>167330</xdr:colOff>
      <xdr:row>750</xdr:row>
      <xdr:rowOff>244557</xdr:rowOff>
    </xdr:to>
    <xdr:sp macro="" textlink="">
      <xdr:nvSpPr>
        <xdr:cNvPr id="7" name="正方形/長方形 6"/>
        <xdr:cNvSpPr/>
      </xdr:nvSpPr>
      <xdr:spPr>
        <a:xfrm>
          <a:off x="5001391" y="41478375"/>
          <a:ext cx="1550263" cy="8048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Ｂ （株）セック</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algn="ctr">
            <a:lnSpc>
              <a:spcPts val="10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15</xdr:col>
      <xdr:colOff>50884</xdr:colOff>
      <xdr:row>746</xdr:row>
      <xdr:rowOff>272143</xdr:rowOff>
    </xdr:from>
    <xdr:to>
      <xdr:col>41</xdr:col>
      <xdr:colOff>235</xdr:colOff>
      <xdr:row>746</xdr:row>
      <xdr:rowOff>272144</xdr:rowOff>
    </xdr:to>
    <xdr:cxnSp macro="">
      <xdr:nvCxnSpPr>
        <xdr:cNvPr id="11" name="直線コネクタ 10"/>
        <xdr:cNvCxnSpPr/>
      </xdr:nvCxnSpPr>
      <xdr:spPr>
        <a:xfrm flipV="1">
          <a:off x="3140073" y="41422717"/>
          <a:ext cx="530394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46902</xdr:colOff>
      <xdr:row>746</xdr:row>
      <xdr:rowOff>8704</xdr:rowOff>
    </xdr:from>
    <xdr:to>
      <xdr:col>28</xdr:col>
      <xdr:colOff>49516</xdr:colOff>
      <xdr:row>746</xdr:row>
      <xdr:rowOff>259530</xdr:rowOff>
    </xdr:to>
    <xdr:cxnSp macro="">
      <xdr:nvCxnSpPr>
        <xdr:cNvPr id="12" name="直線コネクタ 11"/>
        <xdr:cNvCxnSpPr/>
      </xdr:nvCxnSpPr>
      <xdr:spPr>
        <a:xfrm flipH="1">
          <a:off x="5647602" y="40289929"/>
          <a:ext cx="2614" cy="2508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142707</xdr:colOff>
      <xdr:row>750</xdr:row>
      <xdr:rowOff>297245</xdr:rowOff>
    </xdr:from>
    <xdr:to>
      <xdr:col>31</xdr:col>
      <xdr:colOff>39020</xdr:colOff>
      <xdr:row>754</xdr:row>
      <xdr:rowOff>12005</xdr:rowOff>
    </xdr:to>
    <xdr:grpSp>
      <xdr:nvGrpSpPr>
        <xdr:cNvPr id="13" name="グループ化 10"/>
        <xdr:cNvGrpSpPr>
          <a:grpSpLocks/>
        </xdr:cNvGrpSpPr>
      </xdr:nvGrpSpPr>
      <xdr:grpSpPr bwMode="auto">
        <a:xfrm>
          <a:off x="2408112" y="40727009"/>
          <a:ext cx="4015232" cy="1104895"/>
          <a:chOff x="3520499" y="35384960"/>
          <a:chExt cx="3922171" cy="2235592"/>
        </a:xfrm>
      </xdr:grpSpPr>
      <xdr:sp macro="" textlink="">
        <xdr:nvSpPr>
          <xdr:cNvPr id="14" name="大かっこ 13"/>
          <xdr:cNvSpPr/>
        </xdr:nvSpPr>
        <xdr:spPr>
          <a:xfrm>
            <a:off x="3520499" y="35384960"/>
            <a:ext cx="1206334" cy="18805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正方形/長方形 14"/>
          <xdr:cNvSpPr/>
        </xdr:nvSpPr>
        <xdr:spPr>
          <a:xfrm>
            <a:off x="6373253" y="35636115"/>
            <a:ext cx="1069417" cy="198443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000">
                <a:solidFill>
                  <a:sysClr val="windowText" lastClr="000000"/>
                </a:solidFill>
              </a:rPr>
              <a:t>各種補助金等の交付決定にかかるシステム改修経費</a:t>
            </a:r>
          </a:p>
          <a:p>
            <a:pPr algn="l">
              <a:lnSpc>
                <a:spcPts val="1000"/>
              </a:lnSpc>
            </a:pPr>
            <a:r>
              <a:rPr kumimoji="1" lang="ja-JP" altLang="en-US" sz="1000">
                <a:solidFill>
                  <a:sysClr val="windowText" lastClr="000000"/>
                </a:solidFill>
              </a:rPr>
              <a:t>（療養給付費等負担金）</a:t>
            </a:r>
          </a:p>
        </xdr:txBody>
      </xdr:sp>
    </xdr:grpSp>
    <xdr:clientData/>
  </xdr:twoCellAnchor>
  <xdr:twoCellAnchor>
    <xdr:from>
      <xdr:col>24</xdr:col>
      <xdr:colOff>78441</xdr:colOff>
      <xdr:row>744</xdr:row>
      <xdr:rowOff>11206</xdr:rowOff>
    </xdr:from>
    <xdr:to>
      <xdr:col>31</xdr:col>
      <xdr:colOff>168089</xdr:colOff>
      <xdr:row>745</xdr:row>
      <xdr:rowOff>291353</xdr:rowOff>
    </xdr:to>
    <xdr:sp macro="" textlink="">
      <xdr:nvSpPr>
        <xdr:cNvPr id="16" name="大かっこ 15"/>
        <xdr:cNvSpPr/>
      </xdr:nvSpPr>
      <xdr:spPr>
        <a:xfrm>
          <a:off x="4879041" y="39587581"/>
          <a:ext cx="1489823" cy="63257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145677</xdr:colOff>
      <xdr:row>743</xdr:row>
      <xdr:rowOff>336175</xdr:rowOff>
    </xdr:from>
    <xdr:to>
      <xdr:col>31</xdr:col>
      <xdr:colOff>145677</xdr:colOff>
      <xdr:row>745</xdr:row>
      <xdr:rowOff>302558</xdr:rowOff>
    </xdr:to>
    <xdr:sp macro="" textlink="">
      <xdr:nvSpPr>
        <xdr:cNvPr id="17" name="正方形/長方形 16"/>
        <xdr:cNvSpPr/>
      </xdr:nvSpPr>
      <xdr:spPr>
        <a:xfrm>
          <a:off x="4946277" y="39560125"/>
          <a:ext cx="1400175" cy="671233"/>
        </a:xfrm>
        <a:prstGeom prst="rect">
          <a:avLst/>
        </a:prstGeom>
        <a:noFill/>
        <a:ln w="12700" cap="flat" cmpd="sng" algn="ctr">
          <a:no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各種補助金等の交付決定にかかるシステム改修等の管理・調整</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57547</xdr:colOff>
      <xdr:row>751</xdr:row>
      <xdr:rowOff>1730</xdr:rowOff>
    </xdr:from>
    <xdr:to>
      <xdr:col>17</xdr:col>
      <xdr:colOff>120700</xdr:colOff>
      <xdr:row>753</xdr:row>
      <xdr:rowOff>308147</xdr:rowOff>
    </xdr:to>
    <xdr:sp macro="" textlink="">
      <xdr:nvSpPr>
        <xdr:cNvPr id="19" name="正方形/長方形 18"/>
        <xdr:cNvSpPr/>
      </xdr:nvSpPr>
      <xdr:spPr>
        <a:xfrm>
          <a:off x="2528898" y="42889973"/>
          <a:ext cx="1092883" cy="10014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000">
              <a:solidFill>
                <a:sysClr val="windowText" lastClr="000000"/>
              </a:solidFill>
            </a:rPr>
            <a:t>各種補助金等の交付決定にかかるシステム改修経費</a:t>
          </a: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（調整交付金</a:t>
          </a:r>
          <a:r>
            <a:rPr kumimoji="1" lang="ja-JP" altLang="en-US" sz="1100">
              <a:solidFill>
                <a:sysClr val="windowText" lastClr="000000"/>
              </a:solidFill>
            </a:rPr>
            <a:t>）</a:t>
          </a:r>
        </a:p>
      </xdr:txBody>
    </xdr:sp>
    <xdr:clientData/>
  </xdr:twoCellAnchor>
  <xdr:twoCellAnchor>
    <xdr:from>
      <xdr:col>15</xdr:col>
      <xdr:colOff>41038</xdr:colOff>
      <xdr:row>746</xdr:row>
      <xdr:rowOff>268940</xdr:rowOff>
    </xdr:from>
    <xdr:to>
      <xdr:col>15</xdr:col>
      <xdr:colOff>41038</xdr:colOff>
      <xdr:row>747</xdr:row>
      <xdr:rowOff>125318</xdr:rowOff>
    </xdr:to>
    <xdr:cxnSp macro="">
      <xdr:nvCxnSpPr>
        <xdr:cNvPr id="20" name="直線矢印コネクタ 19"/>
        <xdr:cNvCxnSpPr/>
      </xdr:nvCxnSpPr>
      <xdr:spPr>
        <a:xfrm>
          <a:off x="3130227" y="41419514"/>
          <a:ext cx="0" cy="2039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57694</xdr:colOff>
      <xdr:row>746</xdr:row>
      <xdr:rowOff>280146</xdr:rowOff>
    </xdr:from>
    <xdr:to>
      <xdr:col>28</xdr:col>
      <xdr:colOff>57694</xdr:colOff>
      <xdr:row>747</xdr:row>
      <xdr:rowOff>136524</xdr:rowOff>
    </xdr:to>
    <xdr:cxnSp macro="">
      <xdr:nvCxnSpPr>
        <xdr:cNvPr id="21" name="直線矢印コネクタ 20"/>
        <xdr:cNvCxnSpPr/>
      </xdr:nvCxnSpPr>
      <xdr:spPr>
        <a:xfrm>
          <a:off x="5824180" y="40928727"/>
          <a:ext cx="0" cy="2039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4543</xdr:colOff>
      <xdr:row>746</xdr:row>
      <xdr:rowOff>268941</xdr:rowOff>
    </xdr:from>
    <xdr:to>
      <xdr:col>41</xdr:col>
      <xdr:colOff>4543</xdr:colOff>
      <xdr:row>747</xdr:row>
      <xdr:rowOff>125319</xdr:rowOff>
    </xdr:to>
    <xdr:cxnSp macro="">
      <xdr:nvCxnSpPr>
        <xdr:cNvPr id="22" name="直線矢印コネクタ 21"/>
        <xdr:cNvCxnSpPr/>
      </xdr:nvCxnSpPr>
      <xdr:spPr>
        <a:xfrm>
          <a:off x="8448327" y="41419515"/>
          <a:ext cx="0" cy="2039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25745</xdr:colOff>
      <xdr:row>748</xdr:row>
      <xdr:rowOff>115845</xdr:rowOff>
    </xdr:from>
    <xdr:to>
      <xdr:col>43</xdr:col>
      <xdr:colOff>123583</xdr:colOff>
      <xdr:row>750</xdr:row>
      <xdr:rowOff>225676</xdr:rowOff>
    </xdr:to>
    <xdr:sp macro="" textlink="">
      <xdr:nvSpPr>
        <xdr:cNvPr id="23" name="正方形/長方形 22"/>
        <xdr:cNvSpPr/>
      </xdr:nvSpPr>
      <xdr:spPr>
        <a:xfrm>
          <a:off x="7645745" y="41459494"/>
          <a:ext cx="1333514" cy="8048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Ｃ　ゼッタテクノロジー （株）</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algn="ctr">
            <a:lnSpc>
              <a:spcPts val="10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34</xdr:col>
      <xdr:colOff>205945</xdr:colOff>
      <xdr:row>747</xdr:row>
      <xdr:rowOff>180202</xdr:rowOff>
    </xdr:from>
    <xdr:to>
      <xdr:col>46</xdr:col>
      <xdr:colOff>42336</xdr:colOff>
      <xdr:row>748</xdr:row>
      <xdr:rowOff>78701</xdr:rowOff>
    </xdr:to>
    <xdr:sp macro="" textlink="">
      <xdr:nvSpPr>
        <xdr:cNvPr id="24" name="正方形/長方形 23"/>
        <xdr:cNvSpPr/>
      </xdr:nvSpPr>
      <xdr:spPr>
        <a:xfrm>
          <a:off x="7208107" y="41176317"/>
          <a:ext cx="2307743" cy="24603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随意契約（緊急随契等）</a:t>
          </a:r>
          <a:r>
            <a:rPr kumimoji="1" lang="en-US" altLang="ja-JP" sz="1100">
              <a:solidFill>
                <a:sysClr val="windowText" lastClr="000000"/>
              </a:solidFill>
            </a:rPr>
            <a:t>】</a:t>
          </a:r>
          <a:r>
            <a:rPr kumimoji="1" lang="ja-JP" altLang="en-US" sz="1100">
              <a:solidFill>
                <a:sysClr val="windowText" lastClr="000000"/>
              </a:solidFill>
            </a:rPr>
            <a:t>　　　　　　　　　　　　　　　　　　　　　　　　　　　　　</a:t>
          </a:r>
        </a:p>
      </xdr:txBody>
    </xdr:sp>
    <xdr:clientData/>
  </xdr:twoCellAnchor>
  <xdr:twoCellAnchor>
    <xdr:from>
      <xdr:col>37</xdr:col>
      <xdr:colOff>154458</xdr:colOff>
      <xdr:row>751</xdr:row>
      <xdr:rowOff>128716</xdr:rowOff>
    </xdr:from>
    <xdr:to>
      <xdr:col>43</xdr:col>
      <xdr:colOff>28792</xdr:colOff>
      <xdr:row>753</xdr:row>
      <xdr:rowOff>186240</xdr:rowOff>
    </xdr:to>
    <xdr:sp macro="" textlink="">
      <xdr:nvSpPr>
        <xdr:cNvPr id="27" name="正方形/長方形 26"/>
        <xdr:cNvSpPr/>
      </xdr:nvSpPr>
      <xdr:spPr>
        <a:xfrm>
          <a:off x="7774458" y="42514966"/>
          <a:ext cx="1110010" cy="75259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各種補助金等の交付決定にかかるシステム更改に伴う経費等</a:t>
          </a:r>
          <a:endParaRPr kumimoji="1" lang="en-US" altLang="ja-JP" sz="1000">
            <a:solidFill>
              <a:sysClr val="windowText" lastClr="000000"/>
            </a:solidFill>
            <a:latin typeface="+mn-lt"/>
            <a:ea typeface="+mn-ea"/>
            <a:cs typeface="+mn-cs"/>
          </a:endParaRPr>
        </a:p>
      </xdr:txBody>
    </xdr:sp>
    <xdr:clientData/>
  </xdr:twoCellAnchor>
  <xdr:twoCellAnchor>
    <xdr:from>
      <xdr:col>37</xdr:col>
      <xdr:colOff>38614</xdr:colOff>
      <xdr:row>751</xdr:row>
      <xdr:rowOff>12873</xdr:rowOff>
    </xdr:from>
    <xdr:to>
      <xdr:col>43</xdr:col>
      <xdr:colOff>111265</xdr:colOff>
      <xdr:row>753</xdr:row>
      <xdr:rowOff>173289</xdr:rowOff>
    </xdr:to>
    <xdr:sp macro="" textlink="">
      <xdr:nvSpPr>
        <xdr:cNvPr id="28" name="大かっこ 27"/>
        <xdr:cNvSpPr/>
      </xdr:nvSpPr>
      <xdr:spPr>
        <a:xfrm>
          <a:off x="7658614" y="42399123"/>
          <a:ext cx="1308327" cy="855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288</v>
      </c>
      <c r="AT2" s="966"/>
      <c r="AU2" s="966"/>
      <c r="AV2" s="51" t="str">
        <f>IF(AW2="", "", "-")</f>
        <v/>
      </c>
      <c r="AW2" s="911"/>
      <c r="AX2" s="911"/>
    </row>
    <row r="3" spans="1:50" ht="21" customHeight="1" thickBot="1" x14ac:dyDescent="0.2">
      <c r="A3" s="867" t="s">
        <v>428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560</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561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518</v>
      </c>
      <c r="H5" s="840"/>
      <c r="I5" s="840"/>
      <c r="J5" s="840"/>
      <c r="K5" s="840"/>
      <c r="L5" s="840"/>
      <c r="M5" s="841" t="s">
        <v>66</v>
      </c>
      <c r="N5" s="842"/>
      <c r="O5" s="842"/>
      <c r="P5" s="842"/>
      <c r="Q5" s="842"/>
      <c r="R5" s="843"/>
      <c r="S5" s="844" t="s">
        <v>70</v>
      </c>
      <c r="T5" s="840"/>
      <c r="U5" s="840"/>
      <c r="V5" s="840"/>
      <c r="W5" s="840"/>
      <c r="X5" s="845"/>
      <c r="Y5" s="701" t="s">
        <v>3</v>
      </c>
      <c r="Z5" s="549"/>
      <c r="AA5" s="549"/>
      <c r="AB5" s="549"/>
      <c r="AC5" s="549"/>
      <c r="AD5" s="550"/>
      <c r="AE5" s="702" t="s">
        <v>563</v>
      </c>
      <c r="AF5" s="702"/>
      <c r="AG5" s="702"/>
      <c r="AH5" s="702"/>
      <c r="AI5" s="702"/>
      <c r="AJ5" s="702"/>
      <c r="AK5" s="702"/>
      <c r="AL5" s="702"/>
      <c r="AM5" s="702"/>
      <c r="AN5" s="702"/>
      <c r="AO5" s="702"/>
      <c r="AP5" s="703"/>
      <c r="AQ5" s="704" t="s">
        <v>646</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566</v>
      </c>
      <c r="H7" s="505"/>
      <c r="I7" s="505"/>
      <c r="J7" s="505"/>
      <c r="K7" s="505"/>
      <c r="L7" s="505"/>
      <c r="M7" s="505"/>
      <c r="N7" s="505"/>
      <c r="O7" s="505"/>
      <c r="P7" s="505"/>
      <c r="Q7" s="505"/>
      <c r="R7" s="505"/>
      <c r="S7" s="505"/>
      <c r="T7" s="505"/>
      <c r="U7" s="505"/>
      <c r="V7" s="505"/>
      <c r="W7" s="505"/>
      <c r="X7" s="506"/>
      <c r="Y7" s="922" t="s">
        <v>392</v>
      </c>
      <c r="Z7" s="449"/>
      <c r="AA7" s="449"/>
      <c r="AB7" s="449"/>
      <c r="AC7" s="449"/>
      <c r="AD7" s="923"/>
      <c r="AE7" s="912" t="s">
        <v>567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501" t="s">
        <v>259</v>
      </c>
      <c r="B8" s="502"/>
      <c r="C8" s="502"/>
      <c r="D8" s="502"/>
      <c r="E8" s="502"/>
      <c r="F8" s="503"/>
      <c r="G8" s="933" t="str">
        <f>入力規則等!A27</f>
        <v>高齢社会対策</v>
      </c>
      <c r="H8" s="723"/>
      <c r="I8" s="723"/>
      <c r="J8" s="723"/>
      <c r="K8" s="723"/>
      <c r="L8" s="723"/>
      <c r="M8" s="723"/>
      <c r="N8" s="723"/>
      <c r="O8" s="723"/>
      <c r="P8" s="723"/>
      <c r="Q8" s="723"/>
      <c r="R8" s="723"/>
      <c r="S8" s="723"/>
      <c r="T8" s="723"/>
      <c r="U8" s="723"/>
      <c r="V8" s="723"/>
      <c r="W8" s="723"/>
      <c r="X8" s="934"/>
      <c r="Y8" s="846" t="s">
        <v>260</v>
      </c>
      <c r="Z8" s="847"/>
      <c r="AA8" s="847"/>
      <c r="AB8" s="847"/>
      <c r="AC8" s="847"/>
      <c r="AD8" s="84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568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569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6" t="s">
        <v>24</v>
      </c>
      <c r="B12" s="977"/>
      <c r="C12" s="977"/>
      <c r="D12" s="977"/>
      <c r="E12" s="977"/>
      <c r="F12" s="978"/>
      <c r="G12" s="763"/>
      <c r="H12" s="764"/>
      <c r="I12" s="764"/>
      <c r="J12" s="764"/>
      <c r="K12" s="764"/>
      <c r="L12" s="764"/>
      <c r="M12" s="764"/>
      <c r="N12" s="764"/>
      <c r="O12" s="764"/>
      <c r="P12" s="421" t="s">
        <v>395</v>
      </c>
      <c r="Q12" s="422"/>
      <c r="R12" s="422"/>
      <c r="S12" s="422"/>
      <c r="T12" s="422"/>
      <c r="U12" s="422"/>
      <c r="V12" s="423"/>
      <c r="W12" s="421" t="s">
        <v>415</v>
      </c>
      <c r="X12" s="422"/>
      <c r="Y12" s="422"/>
      <c r="Z12" s="422"/>
      <c r="AA12" s="422"/>
      <c r="AB12" s="422"/>
      <c r="AC12" s="423"/>
      <c r="AD12" s="421" t="s">
        <v>422</v>
      </c>
      <c r="AE12" s="422"/>
      <c r="AF12" s="422"/>
      <c r="AG12" s="422"/>
      <c r="AH12" s="422"/>
      <c r="AI12" s="422"/>
      <c r="AJ12" s="423"/>
      <c r="AK12" s="421" t="s">
        <v>429</v>
      </c>
      <c r="AL12" s="422"/>
      <c r="AM12" s="422"/>
      <c r="AN12" s="422"/>
      <c r="AO12" s="422"/>
      <c r="AP12" s="422"/>
      <c r="AQ12" s="423"/>
      <c r="AR12" s="421" t="s">
        <v>430</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11</v>
      </c>
      <c r="Q13" s="661"/>
      <c r="R13" s="661"/>
      <c r="S13" s="661"/>
      <c r="T13" s="661"/>
      <c r="U13" s="661"/>
      <c r="V13" s="662"/>
      <c r="W13" s="660">
        <v>20</v>
      </c>
      <c r="X13" s="661"/>
      <c r="Y13" s="661"/>
      <c r="Z13" s="661"/>
      <c r="AA13" s="661"/>
      <c r="AB13" s="661"/>
      <c r="AC13" s="662"/>
      <c r="AD13" s="660">
        <v>9</v>
      </c>
      <c r="AE13" s="661"/>
      <c r="AF13" s="661"/>
      <c r="AG13" s="661"/>
      <c r="AH13" s="661"/>
      <c r="AI13" s="661"/>
      <c r="AJ13" s="662"/>
      <c r="AK13" s="660">
        <v>8</v>
      </c>
      <c r="AL13" s="661"/>
      <c r="AM13" s="661"/>
      <c r="AN13" s="661"/>
      <c r="AO13" s="661"/>
      <c r="AP13" s="661"/>
      <c r="AQ13" s="662"/>
      <c r="AR13" s="919">
        <v>8</v>
      </c>
      <c r="AS13" s="920"/>
      <c r="AT13" s="920"/>
      <c r="AU13" s="920"/>
      <c r="AV13" s="920"/>
      <c r="AW13" s="920"/>
      <c r="AX13" s="921"/>
    </row>
    <row r="14" spans="1:50" ht="21" customHeight="1" x14ac:dyDescent="0.15">
      <c r="A14" s="617"/>
      <c r="B14" s="618"/>
      <c r="C14" s="618"/>
      <c r="D14" s="618"/>
      <c r="E14" s="618"/>
      <c r="F14" s="619"/>
      <c r="G14" s="728"/>
      <c r="H14" s="729"/>
      <c r="I14" s="714" t="s">
        <v>8</v>
      </c>
      <c r="J14" s="765"/>
      <c r="K14" s="765"/>
      <c r="L14" s="765"/>
      <c r="M14" s="765"/>
      <c r="N14" s="765"/>
      <c r="O14" s="766"/>
      <c r="P14" s="660" t="s">
        <v>570</v>
      </c>
      <c r="Q14" s="661"/>
      <c r="R14" s="661"/>
      <c r="S14" s="661"/>
      <c r="T14" s="661"/>
      <c r="U14" s="661"/>
      <c r="V14" s="662"/>
      <c r="W14" s="660" t="s">
        <v>570</v>
      </c>
      <c r="X14" s="661"/>
      <c r="Y14" s="661"/>
      <c r="Z14" s="661"/>
      <c r="AA14" s="661"/>
      <c r="AB14" s="661"/>
      <c r="AC14" s="662"/>
      <c r="AD14" s="660" t="s">
        <v>571</v>
      </c>
      <c r="AE14" s="661"/>
      <c r="AF14" s="661"/>
      <c r="AG14" s="661"/>
      <c r="AH14" s="661"/>
      <c r="AI14" s="661"/>
      <c r="AJ14" s="662"/>
      <c r="AK14" s="660" t="s">
        <v>567</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567</v>
      </c>
      <c r="Q15" s="661"/>
      <c r="R15" s="661"/>
      <c r="S15" s="661"/>
      <c r="T15" s="661"/>
      <c r="U15" s="661"/>
      <c r="V15" s="662"/>
      <c r="W15" s="660" t="s">
        <v>567</v>
      </c>
      <c r="X15" s="661"/>
      <c r="Y15" s="661"/>
      <c r="Z15" s="661"/>
      <c r="AA15" s="661"/>
      <c r="AB15" s="661"/>
      <c r="AC15" s="662"/>
      <c r="AD15" s="660" t="s">
        <v>567</v>
      </c>
      <c r="AE15" s="661"/>
      <c r="AF15" s="661"/>
      <c r="AG15" s="661"/>
      <c r="AH15" s="661"/>
      <c r="AI15" s="661"/>
      <c r="AJ15" s="662"/>
      <c r="AK15" s="660" t="s">
        <v>567</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567</v>
      </c>
      <c r="Q16" s="661"/>
      <c r="R16" s="661"/>
      <c r="S16" s="661"/>
      <c r="T16" s="661"/>
      <c r="U16" s="661"/>
      <c r="V16" s="662"/>
      <c r="W16" s="660" t="s">
        <v>572</v>
      </c>
      <c r="X16" s="661"/>
      <c r="Y16" s="661"/>
      <c r="Z16" s="661"/>
      <c r="AA16" s="661"/>
      <c r="AB16" s="661"/>
      <c r="AC16" s="662"/>
      <c r="AD16" s="660" t="s">
        <v>572</v>
      </c>
      <c r="AE16" s="661"/>
      <c r="AF16" s="661"/>
      <c r="AG16" s="661"/>
      <c r="AH16" s="661"/>
      <c r="AI16" s="661"/>
      <c r="AJ16" s="662"/>
      <c r="AK16" s="660" t="s">
        <v>573</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572</v>
      </c>
      <c r="Q17" s="661"/>
      <c r="R17" s="661"/>
      <c r="S17" s="661"/>
      <c r="T17" s="661"/>
      <c r="U17" s="661"/>
      <c r="V17" s="662"/>
      <c r="W17" s="660" t="s">
        <v>572</v>
      </c>
      <c r="X17" s="661"/>
      <c r="Y17" s="661"/>
      <c r="Z17" s="661"/>
      <c r="AA17" s="661"/>
      <c r="AB17" s="661"/>
      <c r="AC17" s="662"/>
      <c r="AD17" s="660" t="s">
        <v>567</v>
      </c>
      <c r="AE17" s="661"/>
      <c r="AF17" s="661"/>
      <c r="AG17" s="661"/>
      <c r="AH17" s="661"/>
      <c r="AI17" s="661"/>
      <c r="AJ17" s="662"/>
      <c r="AK17" s="660"/>
      <c r="AL17" s="661"/>
      <c r="AM17" s="661"/>
      <c r="AN17" s="661"/>
      <c r="AO17" s="661"/>
      <c r="AP17" s="661"/>
      <c r="AQ17" s="662"/>
      <c r="AR17" s="917"/>
      <c r="AS17" s="917"/>
      <c r="AT17" s="917"/>
      <c r="AU17" s="917"/>
      <c r="AV17" s="917"/>
      <c r="AW17" s="917"/>
      <c r="AX17" s="918"/>
    </row>
    <row r="18" spans="1:50" ht="24.75" customHeight="1" x14ac:dyDescent="0.15">
      <c r="A18" s="617"/>
      <c r="B18" s="618"/>
      <c r="C18" s="618"/>
      <c r="D18" s="618"/>
      <c r="E18" s="618"/>
      <c r="F18" s="619"/>
      <c r="G18" s="730"/>
      <c r="H18" s="731"/>
      <c r="I18" s="719" t="s">
        <v>20</v>
      </c>
      <c r="J18" s="720"/>
      <c r="K18" s="720"/>
      <c r="L18" s="720"/>
      <c r="M18" s="720"/>
      <c r="N18" s="720"/>
      <c r="O18" s="721"/>
      <c r="P18" s="878">
        <f>SUM(P13:V17)</f>
        <v>11</v>
      </c>
      <c r="Q18" s="879"/>
      <c r="R18" s="879"/>
      <c r="S18" s="879"/>
      <c r="T18" s="879"/>
      <c r="U18" s="879"/>
      <c r="V18" s="880"/>
      <c r="W18" s="878">
        <f>SUM(W13:AC17)</f>
        <v>20</v>
      </c>
      <c r="X18" s="879"/>
      <c r="Y18" s="879"/>
      <c r="Z18" s="879"/>
      <c r="AA18" s="879"/>
      <c r="AB18" s="879"/>
      <c r="AC18" s="880"/>
      <c r="AD18" s="878">
        <f>SUM(AD13:AJ17)</f>
        <v>9</v>
      </c>
      <c r="AE18" s="879"/>
      <c r="AF18" s="879"/>
      <c r="AG18" s="879"/>
      <c r="AH18" s="879"/>
      <c r="AI18" s="879"/>
      <c r="AJ18" s="880"/>
      <c r="AK18" s="878">
        <f>SUM(AK13:AQ17)</f>
        <v>8</v>
      </c>
      <c r="AL18" s="879"/>
      <c r="AM18" s="879"/>
      <c r="AN18" s="879"/>
      <c r="AO18" s="879"/>
      <c r="AP18" s="879"/>
      <c r="AQ18" s="880"/>
      <c r="AR18" s="878">
        <f>SUM(AR13:AX17)</f>
        <v>8</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4</v>
      </c>
      <c r="Q19" s="661"/>
      <c r="R19" s="661"/>
      <c r="S19" s="661"/>
      <c r="T19" s="661"/>
      <c r="U19" s="661"/>
      <c r="V19" s="662"/>
      <c r="W19" s="660">
        <v>10</v>
      </c>
      <c r="X19" s="661"/>
      <c r="Y19" s="661"/>
      <c r="Z19" s="661"/>
      <c r="AA19" s="661"/>
      <c r="AB19" s="661"/>
      <c r="AC19" s="662"/>
      <c r="AD19" s="660">
        <v>12</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76" t="s">
        <v>10</v>
      </c>
      <c r="H20" s="877"/>
      <c r="I20" s="877"/>
      <c r="J20" s="877"/>
      <c r="K20" s="877"/>
      <c r="L20" s="877"/>
      <c r="M20" s="877"/>
      <c r="N20" s="877"/>
      <c r="O20" s="877"/>
      <c r="P20" s="316">
        <f>IF(P18=0, "-", SUM(P19)/P18)</f>
        <v>0.36363636363636365</v>
      </c>
      <c r="Q20" s="316"/>
      <c r="R20" s="316"/>
      <c r="S20" s="316"/>
      <c r="T20" s="316"/>
      <c r="U20" s="316"/>
      <c r="V20" s="316"/>
      <c r="W20" s="316">
        <f t="shared" ref="W20" si="0">IF(W18=0, "-", SUM(W19)/W18)</f>
        <v>0.5</v>
      </c>
      <c r="X20" s="316"/>
      <c r="Y20" s="316"/>
      <c r="Z20" s="316"/>
      <c r="AA20" s="316"/>
      <c r="AB20" s="316"/>
      <c r="AC20" s="316"/>
      <c r="AD20" s="316">
        <f t="shared" ref="AD20" si="1">IF(AD18=0, "-", SUM(AD19)/AD18)</f>
        <v>1.3333333333333333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356</v>
      </c>
      <c r="H21" s="315"/>
      <c r="I21" s="315"/>
      <c r="J21" s="315"/>
      <c r="K21" s="315"/>
      <c r="L21" s="315"/>
      <c r="M21" s="315"/>
      <c r="N21" s="315"/>
      <c r="O21" s="315"/>
      <c r="P21" s="316">
        <f>IF(P19=0, "-", SUM(P19)/SUM(P13,P14))</f>
        <v>0.36363636363636365</v>
      </c>
      <c r="Q21" s="316"/>
      <c r="R21" s="316"/>
      <c r="S21" s="316"/>
      <c r="T21" s="316"/>
      <c r="U21" s="316"/>
      <c r="V21" s="316"/>
      <c r="W21" s="316">
        <f t="shared" ref="W21" si="2">IF(W19=0, "-", SUM(W19)/SUM(W13,W14))</f>
        <v>0.5</v>
      </c>
      <c r="X21" s="316"/>
      <c r="Y21" s="316"/>
      <c r="Z21" s="316"/>
      <c r="AA21" s="316"/>
      <c r="AB21" s="316"/>
      <c r="AC21" s="316"/>
      <c r="AD21" s="316">
        <f t="shared" ref="AD21" si="3">IF(AD19=0, "-", SUM(AD19)/SUM(AD13,AD14))</f>
        <v>1.3333333333333333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431</v>
      </c>
      <c r="B22" s="947"/>
      <c r="C22" s="947"/>
      <c r="D22" s="947"/>
      <c r="E22" s="947"/>
      <c r="F22" s="948"/>
      <c r="G22" s="984" t="s">
        <v>335</v>
      </c>
      <c r="H22" s="220"/>
      <c r="I22" s="220"/>
      <c r="J22" s="220"/>
      <c r="K22" s="220"/>
      <c r="L22" s="220"/>
      <c r="M22" s="220"/>
      <c r="N22" s="220"/>
      <c r="O22" s="221"/>
      <c r="P22" s="935" t="s">
        <v>432</v>
      </c>
      <c r="Q22" s="220"/>
      <c r="R22" s="220"/>
      <c r="S22" s="220"/>
      <c r="T22" s="220"/>
      <c r="U22" s="220"/>
      <c r="V22" s="221"/>
      <c r="W22" s="935" t="s">
        <v>433</v>
      </c>
      <c r="X22" s="220"/>
      <c r="Y22" s="220"/>
      <c r="Z22" s="220"/>
      <c r="AA22" s="220"/>
      <c r="AB22" s="220"/>
      <c r="AC22" s="221"/>
      <c r="AD22" s="935" t="s">
        <v>334</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574</v>
      </c>
      <c r="H23" s="986"/>
      <c r="I23" s="986"/>
      <c r="J23" s="986"/>
      <c r="K23" s="986"/>
      <c r="L23" s="986"/>
      <c r="M23" s="986"/>
      <c r="N23" s="986"/>
      <c r="O23" s="987"/>
      <c r="P23" s="919">
        <v>8</v>
      </c>
      <c r="Q23" s="920"/>
      <c r="R23" s="920"/>
      <c r="S23" s="920"/>
      <c r="T23" s="920"/>
      <c r="U23" s="920"/>
      <c r="V23" s="936"/>
      <c r="W23" s="919">
        <v>8</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60"/>
      <c r="Q24" s="661"/>
      <c r="R24" s="661"/>
      <c r="S24" s="661"/>
      <c r="T24" s="661"/>
      <c r="U24" s="661"/>
      <c r="V24" s="662"/>
      <c r="W24" s="660"/>
      <c r="X24" s="661"/>
      <c r="Y24" s="661"/>
      <c r="Z24" s="661"/>
      <c r="AA24" s="661"/>
      <c r="AB24" s="661"/>
      <c r="AC24" s="662"/>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60"/>
      <c r="Q25" s="661"/>
      <c r="R25" s="661"/>
      <c r="S25" s="661"/>
      <c r="T25" s="661"/>
      <c r="U25" s="661"/>
      <c r="V25" s="662"/>
      <c r="W25" s="660"/>
      <c r="X25" s="661"/>
      <c r="Y25" s="661"/>
      <c r="Z25" s="661"/>
      <c r="AA25" s="661"/>
      <c r="AB25" s="661"/>
      <c r="AC25" s="662"/>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60"/>
      <c r="Q26" s="661"/>
      <c r="R26" s="661"/>
      <c r="S26" s="661"/>
      <c r="T26" s="661"/>
      <c r="U26" s="661"/>
      <c r="V26" s="662"/>
      <c r="W26" s="660"/>
      <c r="X26" s="661"/>
      <c r="Y26" s="661"/>
      <c r="Z26" s="661"/>
      <c r="AA26" s="661"/>
      <c r="AB26" s="661"/>
      <c r="AC26" s="662"/>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60"/>
      <c r="Q27" s="661"/>
      <c r="R27" s="661"/>
      <c r="S27" s="661"/>
      <c r="T27" s="661"/>
      <c r="U27" s="661"/>
      <c r="V27" s="662"/>
      <c r="W27" s="660"/>
      <c r="X27" s="661"/>
      <c r="Y27" s="661"/>
      <c r="Z27" s="661"/>
      <c r="AA27" s="661"/>
      <c r="AB27" s="661"/>
      <c r="AC27" s="662"/>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339</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336</v>
      </c>
      <c r="H29" s="944"/>
      <c r="I29" s="944"/>
      <c r="J29" s="944"/>
      <c r="K29" s="944"/>
      <c r="L29" s="944"/>
      <c r="M29" s="944"/>
      <c r="N29" s="944"/>
      <c r="O29" s="945"/>
      <c r="P29" s="660">
        <f>AK13</f>
        <v>8</v>
      </c>
      <c r="Q29" s="661"/>
      <c r="R29" s="661"/>
      <c r="S29" s="661"/>
      <c r="T29" s="661"/>
      <c r="U29" s="661"/>
      <c r="V29" s="662"/>
      <c r="W29" s="967">
        <f>AR13</f>
        <v>8</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351</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395</v>
      </c>
      <c r="AF30" s="859"/>
      <c r="AG30" s="859"/>
      <c r="AH30" s="860"/>
      <c r="AI30" s="858" t="s">
        <v>417</v>
      </c>
      <c r="AJ30" s="859"/>
      <c r="AK30" s="859"/>
      <c r="AL30" s="860"/>
      <c r="AM30" s="915" t="s">
        <v>422</v>
      </c>
      <c r="AN30" s="915"/>
      <c r="AO30" s="915"/>
      <c r="AP30" s="858"/>
      <c r="AQ30" s="770" t="s">
        <v>235</v>
      </c>
      <c r="AR30" s="771"/>
      <c r="AS30" s="771"/>
      <c r="AT30" s="772"/>
      <c r="AU30" s="777" t="s">
        <v>134</v>
      </c>
      <c r="AV30" s="777"/>
      <c r="AW30" s="777"/>
      <c r="AX30" s="916"/>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577</v>
      </c>
      <c r="AR31" s="199"/>
      <c r="AS31" s="132" t="s">
        <v>236</v>
      </c>
      <c r="AT31" s="133"/>
      <c r="AU31" s="198">
        <v>2</v>
      </c>
      <c r="AV31" s="198"/>
      <c r="AW31" s="401" t="s">
        <v>181</v>
      </c>
      <c r="AX31" s="402"/>
    </row>
    <row r="32" spans="1:50" ht="23.25" customHeight="1" x14ac:dyDescent="0.15">
      <c r="A32" s="406"/>
      <c r="B32" s="404"/>
      <c r="C32" s="404"/>
      <c r="D32" s="404"/>
      <c r="E32" s="404"/>
      <c r="F32" s="405"/>
      <c r="G32" s="567" t="s">
        <v>575</v>
      </c>
      <c r="H32" s="568"/>
      <c r="I32" s="568"/>
      <c r="J32" s="568"/>
      <c r="K32" s="568"/>
      <c r="L32" s="568"/>
      <c r="M32" s="568"/>
      <c r="N32" s="568"/>
      <c r="O32" s="569"/>
      <c r="P32" s="104" t="s">
        <v>575</v>
      </c>
      <c r="Q32" s="104"/>
      <c r="R32" s="104"/>
      <c r="S32" s="104"/>
      <c r="T32" s="104"/>
      <c r="U32" s="104"/>
      <c r="V32" s="104"/>
      <c r="W32" s="104"/>
      <c r="X32" s="105"/>
      <c r="Y32" s="477" t="s">
        <v>12</v>
      </c>
      <c r="Z32" s="537"/>
      <c r="AA32" s="538"/>
      <c r="AB32" s="467" t="s">
        <v>576</v>
      </c>
      <c r="AC32" s="467"/>
      <c r="AD32" s="467"/>
      <c r="AE32" s="216">
        <v>1879</v>
      </c>
      <c r="AF32" s="217"/>
      <c r="AG32" s="217"/>
      <c r="AH32" s="217"/>
      <c r="AI32" s="216">
        <v>1878</v>
      </c>
      <c r="AJ32" s="217"/>
      <c r="AK32" s="217"/>
      <c r="AL32" s="217"/>
      <c r="AM32" s="216">
        <v>1878</v>
      </c>
      <c r="AN32" s="217"/>
      <c r="AO32" s="217"/>
      <c r="AP32" s="217"/>
      <c r="AQ32" s="340" t="s">
        <v>567</v>
      </c>
      <c r="AR32" s="206"/>
      <c r="AS32" s="206"/>
      <c r="AT32" s="341"/>
      <c r="AU32" s="217" t="s">
        <v>567</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576</v>
      </c>
      <c r="AC33" s="529"/>
      <c r="AD33" s="529"/>
      <c r="AE33" s="216">
        <v>1879</v>
      </c>
      <c r="AF33" s="217"/>
      <c r="AG33" s="217"/>
      <c r="AH33" s="217"/>
      <c r="AI33" s="216">
        <v>1878</v>
      </c>
      <c r="AJ33" s="217"/>
      <c r="AK33" s="217"/>
      <c r="AL33" s="217"/>
      <c r="AM33" s="216">
        <v>1878</v>
      </c>
      <c r="AN33" s="217"/>
      <c r="AO33" s="217"/>
      <c r="AP33" s="217"/>
      <c r="AQ33" s="340" t="s">
        <v>567</v>
      </c>
      <c r="AR33" s="206"/>
      <c r="AS33" s="206"/>
      <c r="AT33" s="341"/>
      <c r="AU33" s="217"/>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v>100</v>
      </c>
      <c r="AF34" s="217"/>
      <c r="AG34" s="217"/>
      <c r="AH34" s="217"/>
      <c r="AI34" s="216">
        <v>100</v>
      </c>
      <c r="AJ34" s="217"/>
      <c r="AK34" s="217"/>
      <c r="AL34" s="217"/>
      <c r="AM34" s="216">
        <v>100</v>
      </c>
      <c r="AN34" s="217"/>
      <c r="AO34" s="217"/>
      <c r="AP34" s="217"/>
      <c r="AQ34" s="340" t="s">
        <v>567</v>
      </c>
      <c r="AR34" s="206"/>
      <c r="AS34" s="206"/>
      <c r="AT34" s="341"/>
      <c r="AU34" s="217" t="s">
        <v>567</v>
      </c>
      <c r="AV34" s="217"/>
      <c r="AW34" s="217"/>
      <c r="AX34" s="219"/>
    </row>
    <row r="35" spans="1:50" ht="23.25" customHeight="1" x14ac:dyDescent="0.15">
      <c r="A35" s="224" t="s">
        <v>383</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351</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395</v>
      </c>
      <c r="AF37" s="243"/>
      <c r="AG37" s="243"/>
      <c r="AH37" s="244"/>
      <c r="AI37" s="242" t="s">
        <v>393</v>
      </c>
      <c r="AJ37" s="243"/>
      <c r="AK37" s="243"/>
      <c r="AL37" s="244"/>
      <c r="AM37" s="248" t="s">
        <v>422</v>
      </c>
      <c r="AN37" s="248"/>
      <c r="AO37" s="248"/>
      <c r="AP37" s="248"/>
      <c r="AQ37" s="150" t="s">
        <v>235</v>
      </c>
      <c r="AR37" s="151"/>
      <c r="AS37" s="151"/>
      <c r="AT37" s="152"/>
      <c r="AU37" s="417" t="s">
        <v>134</v>
      </c>
      <c r="AV37" s="417"/>
      <c r="AW37" s="417"/>
      <c r="AX37" s="910"/>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351</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395</v>
      </c>
      <c r="AF44" s="243"/>
      <c r="AG44" s="243"/>
      <c r="AH44" s="244"/>
      <c r="AI44" s="242" t="s">
        <v>393</v>
      </c>
      <c r="AJ44" s="243"/>
      <c r="AK44" s="243"/>
      <c r="AL44" s="244"/>
      <c r="AM44" s="248" t="s">
        <v>422</v>
      </c>
      <c r="AN44" s="248"/>
      <c r="AO44" s="248"/>
      <c r="AP44" s="248"/>
      <c r="AQ44" s="150" t="s">
        <v>235</v>
      </c>
      <c r="AR44" s="151"/>
      <c r="AS44" s="151"/>
      <c r="AT44" s="152"/>
      <c r="AU44" s="417" t="s">
        <v>134</v>
      </c>
      <c r="AV44" s="417"/>
      <c r="AW44" s="417"/>
      <c r="AX44" s="910"/>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351</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395</v>
      </c>
      <c r="AF51" s="243"/>
      <c r="AG51" s="243"/>
      <c r="AH51" s="244"/>
      <c r="AI51" s="242" t="s">
        <v>393</v>
      </c>
      <c r="AJ51" s="243"/>
      <c r="AK51" s="243"/>
      <c r="AL51" s="244"/>
      <c r="AM51" s="248" t="s">
        <v>422</v>
      </c>
      <c r="AN51" s="248"/>
      <c r="AO51" s="248"/>
      <c r="AP51" s="248"/>
      <c r="AQ51" s="150" t="s">
        <v>235</v>
      </c>
      <c r="AR51" s="151"/>
      <c r="AS51" s="151"/>
      <c r="AT51" s="152"/>
      <c r="AU51" s="924" t="s">
        <v>134</v>
      </c>
      <c r="AV51" s="924"/>
      <c r="AW51" s="924"/>
      <c r="AX51" s="925"/>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351</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395</v>
      </c>
      <c r="AF58" s="243"/>
      <c r="AG58" s="243"/>
      <c r="AH58" s="244"/>
      <c r="AI58" s="242" t="s">
        <v>393</v>
      </c>
      <c r="AJ58" s="243"/>
      <c r="AK58" s="243"/>
      <c r="AL58" s="244"/>
      <c r="AM58" s="248" t="s">
        <v>422</v>
      </c>
      <c r="AN58" s="248"/>
      <c r="AO58" s="248"/>
      <c r="AP58" s="248"/>
      <c r="AQ58" s="150" t="s">
        <v>235</v>
      </c>
      <c r="AR58" s="151"/>
      <c r="AS58" s="151"/>
      <c r="AT58" s="152"/>
      <c r="AU58" s="924" t="s">
        <v>134</v>
      </c>
      <c r="AV58" s="924"/>
      <c r="AW58" s="924"/>
      <c r="AX58" s="925"/>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352</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347</v>
      </c>
      <c r="X65" s="494"/>
      <c r="Y65" s="497"/>
      <c r="Z65" s="497"/>
      <c r="AA65" s="498"/>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357</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352</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386</v>
      </c>
      <c r="B78" s="335"/>
      <c r="C78" s="335"/>
      <c r="D78" s="335"/>
      <c r="E78" s="332" t="s">
        <v>330</v>
      </c>
      <c r="F78" s="333"/>
      <c r="G78" s="56" t="s">
        <v>238</v>
      </c>
      <c r="H78" s="590"/>
      <c r="I78" s="591"/>
      <c r="J78" s="591"/>
      <c r="K78" s="591"/>
      <c r="L78" s="591"/>
      <c r="M78" s="591"/>
      <c r="N78" s="591"/>
      <c r="O78" s="592"/>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346</v>
      </c>
      <c r="AP79" s="277"/>
      <c r="AQ79" s="277"/>
      <c r="AR79" s="80" t="s">
        <v>344</v>
      </c>
      <c r="AS79" s="276"/>
      <c r="AT79" s="277"/>
      <c r="AU79" s="277"/>
      <c r="AV79" s="277"/>
      <c r="AW79" s="277"/>
      <c r="AX79" s="980"/>
    </row>
    <row r="80" spans="1:50" ht="18.75" hidden="1" customHeight="1" x14ac:dyDescent="0.15">
      <c r="A80" s="864" t="s">
        <v>147</v>
      </c>
      <c r="B80" s="530" t="s">
        <v>343</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434</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5"/>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5"/>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row>
    <row r="83" spans="1:60" ht="22.5" hidden="1" customHeight="1" x14ac:dyDescent="0.15">
      <c r="A83" s="865"/>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row>
    <row r="84" spans="1:60" ht="19.5" hidden="1" customHeight="1" x14ac:dyDescent="0.15">
      <c r="A84" s="865"/>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9"/>
    </row>
    <row r="85" spans="1:60" ht="18.75" hidden="1" customHeight="1" x14ac:dyDescent="0.15">
      <c r="A85" s="865"/>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65"/>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65"/>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9" t="s">
        <v>134</v>
      </c>
      <c r="AV90" s="539"/>
      <c r="AW90" s="539"/>
      <c r="AX90" s="540"/>
    </row>
    <row r="91" spans="1:60" ht="18.75" hidden="1" customHeight="1" x14ac:dyDescent="0.15">
      <c r="A91" s="865"/>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65"/>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65"/>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65"/>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895" t="s">
        <v>13</v>
      </c>
      <c r="Z99" s="896"/>
      <c r="AA99" s="897"/>
      <c r="AB99" s="892" t="s">
        <v>14</v>
      </c>
      <c r="AC99" s="893"/>
      <c r="AD99" s="894"/>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4"/>
      <c r="Z100" s="855"/>
      <c r="AA100" s="856"/>
      <c r="AB100" s="487" t="s">
        <v>11</v>
      </c>
      <c r="AC100" s="487"/>
      <c r="AD100" s="487"/>
      <c r="AE100" s="545" t="s">
        <v>395</v>
      </c>
      <c r="AF100" s="546"/>
      <c r="AG100" s="546"/>
      <c r="AH100" s="547"/>
      <c r="AI100" s="545" t="s">
        <v>415</v>
      </c>
      <c r="AJ100" s="546"/>
      <c r="AK100" s="546"/>
      <c r="AL100" s="547"/>
      <c r="AM100" s="545" t="s">
        <v>422</v>
      </c>
      <c r="AN100" s="546"/>
      <c r="AO100" s="546"/>
      <c r="AP100" s="547"/>
      <c r="AQ100" s="318" t="s">
        <v>435</v>
      </c>
      <c r="AR100" s="319"/>
      <c r="AS100" s="319"/>
      <c r="AT100" s="320"/>
      <c r="AU100" s="318" t="s">
        <v>436</v>
      </c>
      <c r="AV100" s="319"/>
      <c r="AW100" s="319"/>
      <c r="AX100" s="321"/>
    </row>
    <row r="101" spans="1:60" ht="23.25" customHeight="1" x14ac:dyDescent="0.15">
      <c r="A101" s="428"/>
      <c r="B101" s="429"/>
      <c r="C101" s="429"/>
      <c r="D101" s="429"/>
      <c r="E101" s="429"/>
      <c r="F101" s="430"/>
      <c r="G101" s="104" t="s">
        <v>579</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580</v>
      </c>
      <c r="AC101" s="467"/>
      <c r="AD101" s="467"/>
      <c r="AE101" s="216">
        <v>2</v>
      </c>
      <c r="AF101" s="217"/>
      <c r="AG101" s="217"/>
      <c r="AH101" s="218"/>
      <c r="AI101" s="216">
        <v>2</v>
      </c>
      <c r="AJ101" s="217"/>
      <c r="AK101" s="217"/>
      <c r="AL101" s="218"/>
      <c r="AM101" s="216">
        <v>2</v>
      </c>
      <c r="AN101" s="217"/>
      <c r="AO101" s="217"/>
      <c r="AP101" s="218"/>
      <c r="AQ101" s="216" t="s">
        <v>581</v>
      </c>
      <c r="AR101" s="217"/>
      <c r="AS101" s="217"/>
      <c r="AT101" s="218"/>
      <c r="AU101" s="216"/>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580</v>
      </c>
      <c r="AC102" s="467"/>
      <c r="AD102" s="467"/>
      <c r="AE102" s="424">
        <v>2</v>
      </c>
      <c r="AF102" s="424"/>
      <c r="AG102" s="424"/>
      <c r="AH102" s="424"/>
      <c r="AI102" s="424">
        <v>2</v>
      </c>
      <c r="AJ102" s="424"/>
      <c r="AK102" s="424"/>
      <c r="AL102" s="424"/>
      <c r="AM102" s="424">
        <v>2</v>
      </c>
      <c r="AN102" s="424"/>
      <c r="AO102" s="424"/>
      <c r="AP102" s="424"/>
      <c r="AQ102" s="271">
        <v>2</v>
      </c>
      <c r="AR102" s="272"/>
      <c r="AS102" s="272"/>
      <c r="AT102" s="317"/>
      <c r="AU102" s="271"/>
      <c r="AV102" s="272"/>
      <c r="AW102" s="272"/>
      <c r="AX102" s="317"/>
    </row>
    <row r="103" spans="1:60" ht="31.5" hidden="1" customHeight="1" x14ac:dyDescent="0.15">
      <c r="A103" s="425" t="s">
        <v>353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395</v>
      </c>
      <c r="AF103" s="422"/>
      <c r="AG103" s="422"/>
      <c r="AH103" s="423"/>
      <c r="AI103" s="421" t="s">
        <v>393</v>
      </c>
      <c r="AJ103" s="422"/>
      <c r="AK103" s="422"/>
      <c r="AL103" s="423"/>
      <c r="AM103" s="421" t="s">
        <v>422</v>
      </c>
      <c r="AN103" s="422"/>
      <c r="AO103" s="422"/>
      <c r="AP103" s="423"/>
      <c r="AQ103" s="282" t="s">
        <v>435</v>
      </c>
      <c r="AR103" s="283"/>
      <c r="AS103" s="283"/>
      <c r="AT103" s="322"/>
      <c r="AU103" s="282" t="s">
        <v>436</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353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395</v>
      </c>
      <c r="AF106" s="422"/>
      <c r="AG106" s="422"/>
      <c r="AH106" s="423"/>
      <c r="AI106" s="421" t="s">
        <v>393</v>
      </c>
      <c r="AJ106" s="422"/>
      <c r="AK106" s="422"/>
      <c r="AL106" s="423"/>
      <c r="AM106" s="421" t="s">
        <v>422</v>
      </c>
      <c r="AN106" s="422"/>
      <c r="AO106" s="422"/>
      <c r="AP106" s="423"/>
      <c r="AQ106" s="282" t="s">
        <v>435</v>
      </c>
      <c r="AR106" s="283"/>
      <c r="AS106" s="283"/>
      <c r="AT106" s="322"/>
      <c r="AU106" s="282" t="s">
        <v>436</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395</v>
      </c>
      <c r="AF109" s="422"/>
      <c r="AG109" s="422"/>
      <c r="AH109" s="423"/>
      <c r="AI109" s="421" t="s">
        <v>393</v>
      </c>
      <c r="AJ109" s="422"/>
      <c r="AK109" s="422"/>
      <c r="AL109" s="423"/>
      <c r="AM109" s="421" t="s">
        <v>422</v>
      </c>
      <c r="AN109" s="422"/>
      <c r="AO109" s="422"/>
      <c r="AP109" s="423"/>
      <c r="AQ109" s="282" t="s">
        <v>435</v>
      </c>
      <c r="AR109" s="283"/>
      <c r="AS109" s="283"/>
      <c r="AT109" s="322"/>
      <c r="AU109" s="282" t="s">
        <v>436</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395</v>
      </c>
      <c r="AF112" s="422"/>
      <c r="AG112" s="422"/>
      <c r="AH112" s="423"/>
      <c r="AI112" s="421" t="s">
        <v>393</v>
      </c>
      <c r="AJ112" s="422"/>
      <c r="AK112" s="422"/>
      <c r="AL112" s="423"/>
      <c r="AM112" s="421" t="s">
        <v>422</v>
      </c>
      <c r="AN112" s="422"/>
      <c r="AO112" s="422"/>
      <c r="AP112" s="423"/>
      <c r="AQ112" s="282" t="s">
        <v>435</v>
      </c>
      <c r="AR112" s="283"/>
      <c r="AS112" s="283"/>
      <c r="AT112" s="322"/>
      <c r="AU112" s="282" t="s">
        <v>436</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395</v>
      </c>
      <c r="AF115" s="422"/>
      <c r="AG115" s="422"/>
      <c r="AH115" s="423"/>
      <c r="AI115" s="421" t="s">
        <v>393</v>
      </c>
      <c r="AJ115" s="422"/>
      <c r="AK115" s="422"/>
      <c r="AL115" s="423"/>
      <c r="AM115" s="421" t="s">
        <v>422</v>
      </c>
      <c r="AN115" s="422"/>
      <c r="AO115" s="422"/>
      <c r="AP115" s="423"/>
      <c r="AQ115" s="594" t="s">
        <v>437</v>
      </c>
      <c r="AR115" s="595"/>
      <c r="AS115" s="595"/>
      <c r="AT115" s="595"/>
      <c r="AU115" s="595"/>
      <c r="AV115" s="595"/>
      <c r="AW115" s="595"/>
      <c r="AX115" s="596"/>
    </row>
    <row r="116" spans="1:50" ht="23.25" customHeight="1" x14ac:dyDescent="0.15">
      <c r="A116" s="445"/>
      <c r="B116" s="446"/>
      <c r="C116" s="446"/>
      <c r="D116" s="446"/>
      <c r="E116" s="446"/>
      <c r="F116" s="447"/>
      <c r="G116" s="396" t="s">
        <v>582</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583</v>
      </c>
      <c r="AC116" s="469"/>
      <c r="AD116" s="470"/>
      <c r="AE116" s="424">
        <v>5018</v>
      </c>
      <c r="AF116" s="424"/>
      <c r="AG116" s="424"/>
      <c r="AH116" s="424"/>
      <c r="AI116" s="424">
        <v>9247</v>
      </c>
      <c r="AJ116" s="424"/>
      <c r="AK116" s="424"/>
      <c r="AL116" s="424"/>
      <c r="AM116" s="424">
        <v>4.569</v>
      </c>
      <c r="AN116" s="424"/>
      <c r="AO116" s="424"/>
      <c r="AP116" s="424"/>
      <c r="AQ116" s="216" t="s">
        <v>623</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584</v>
      </c>
      <c r="AC117" s="479"/>
      <c r="AD117" s="480"/>
      <c r="AE117" s="557" t="s">
        <v>585</v>
      </c>
      <c r="AF117" s="557"/>
      <c r="AG117" s="557"/>
      <c r="AH117" s="557"/>
      <c r="AI117" s="557" t="s">
        <v>586</v>
      </c>
      <c r="AJ117" s="557"/>
      <c r="AK117" s="557"/>
      <c r="AL117" s="557"/>
      <c r="AM117" s="557" t="s">
        <v>621</v>
      </c>
      <c r="AN117" s="557"/>
      <c r="AO117" s="557"/>
      <c r="AP117" s="557"/>
      <c r="AQ117" s="557" t="s">
        <v>624</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395</v>
      </c>
      <c r="AF118" s="422"/>
      <c r="AG118" s="422"/>
      <c r="AH118" s="423"/>
      <c r="AI118" s="421" t="s">
        <v>393</v>
      </c>
      <c r="AJ118" s="422"/>
      <c r="AK118" s="422"/>
      <c r="AL118" s="423"/>
      <c r="AM118" s="421" t="s">
        <v>422</v>
      </c>
      <c r="AN118" s="422"/>
      <c r="AO118" s="422"/>
      <c r="AP118" s="423"/>
      <c r="AQ118" s="594" t="s">
        <v>437</v>
      </c>
      <c r="AR118" s="595"/>
      <c r="AS118" s="595"/>
      <c r="AT118" s="595"/>
      <c r="AU118" s="595"/>
      <c r="AV118" s="595"/>
      <c r="AW118" s="595"/>
      <c r="AX118" s="596"/>
    </row>
    <row r="119" spans="1:50" ht="23.25" hidden="1" customHeight="1" x14ac:dyDescent="0.15">
      <c r="A119" s="445"/>
      <c r="B119" s="446"/>
      <c r="C119" s="446"/>
      <c r="D119" s="446"/>
      <c r="E119" s="446"/>
      <c r="F119" s="447"/>
      <c r="G119" s="396" t="s">
        <v>361</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360</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395</v>
      </c>
      <c r="AF121" s="422"/>
      <c r="AG121" s="422"/>
      <c r="AH121" s="423"/>
      <c r="AI121" s="421" t="s">
        <v>393</v>
      </c>
      <c r="AJ121" s="422"/>
      <c r="AK121" s="422"/>
      <c r="AL121" s="423"/>
      <c r="AM121" s="421" t="s">
        <v>422</v>
      </c>
      <c r="AN121" s="422"/>
      <c r="AO121" s="422"/>
      <c r="AP121" s="423"/>
      <c r="AQ121" s="594" t="s">
        <v>437</v>
      </c>
      <c r="AR121" s="595"/>
      <c r="AS121" s="595"/>
      <c r="AT121" s="595"/>
      <c r="AU121" s="595"/>
      <c r="AV121" s="595"/>
      <c r="AW121" s="595"/>
      <c r="AX121" s="596"/>
    </row>
    <row r="122" spans="1:50" ht="23.25" hidden="1" customHeight="1" x14ac:dyDescent="0.15">
      <c r="A122" s="445"/>
      <c r="B122" s="446"/>
      <c r="C122" s="446"/>
      <c r="D122" s="446"/>
      <c r="E122" s="446"/>
      <c r="F122" s="447"/>
      <c r="G122" s="396" t="s">
        <v>362</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363</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395</v>
      </c>
      <c r="AF124" s="422"/>
      <c r="AG124" s="422"/>
      <c r="AH124" s="423"/>
      <c r="AI124" s="421" t="s">
        <v>393</v>
      </c>
      <c r="AJ124" s="422"/>
      <c r="AK124" s="422"/>
      <c r="AL124" s="423"/>
      <c r="AM124" s="421" t="s">
        <v>422</v>
      </c>
      <c r="AN124" s="422"/>
      <c r="AO124" s="422"/>
      <c r="AP124" s="423"/>
      <c r="AQ124" s="594" t="s">
        <v>437</v>
      </c>
      <c r="AR124" s="595"/>
      <c r="AS124" s="595"/>
      <c r="AT124" s="595"/>
      <c r="AU124" s="595"/>
      <c r="AV124" s="595"/>
      <c r="AW124" s="595"/>
      <c r="AX124" s="596"/>
    </row>
    <row r="125" spans="1:50" ht="23.25" hidden="1" customHeight="1" x14ac:dyDescent="0.15">
      <c r="A125" s="445"/>
      <c r="B125" s="446"/>
      <c r="C125" s="446"/>
      <c r="D125" s="446"/>
      <c r="E125" s="446"/>
      <c r="F125" s="447"/>
      <c r="G125" s="396" t="s">
        <v>362</v>
      </c>
      <c r="H125" s="396"/>
      <c r="I125" s="396"/>
      <c r="J125" s="396"/>
      <c r="K125" s="396"/>
      <c r="L125" s="396"/>
      <c r="M125" s="396"/>
      <c r="N125" s="396"/>
      <c r="O125" s="396"/>
      <c r="P125" s="396"/>
      <c r="Q125" s="396"/>
      <c r="R125" s="396"/>
      <c r="S125" s="396"/>
      <c r="T125" s="396"/>
      <c r="U125" s="396"/>
      <c r="V125" s="396"/>
      <c r="W125" s="396"/>
      <c r="X125" s="929"/>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0"/>
      <c r="Y126" s="477" t="s">
        <v>49</v>
      </c>
      <c r="Z126" s="452"/>
      <c r="AA126" s="453"/>
      <c r="AB126" s="478" t="s">
        <v>360</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21" t="s">
        <v>395</v>
      </c>
      <c r="AF127" s="422"/>
      <c r="AG127" s="422"/>
      <c r="AH127" s="423"/>
      <c r="AI127" s="421" t="s">
        <v>393</v>
      </c>
      <c r="AJ127" s="422"/>
      <c r="AK127" s="422"/>
      <c r="AL127" s="423"/>
      <c r="AM127" s="421" t="s">
        <v>422</v>
      </c>
      <c r="AN127" s="422"/>
      <c r="AO127" s="422"/>
      <c r="AP127" s="423"/>
      <c r="AQ127" s="594" t="s">
        <v>437</v>
      </c>
      <c r="AR127" s="595"/>
      <c r="AS127" s="595"/>
      <c r="AT127" s="595"/>
      <c r="AU127" s="595"/>
      <c r="AV127" s="595"/>
      <c r="AW127" s="595"/>
      <c r="AX127" s="596"/>
    </row>
    <row r="128" spans="1:50" ht="23.25" hidden="1" customHeight="1" x14ac:dyDescent="0.15">
      <c r="A128" s="445"/>
      <c r="B128" s="446"/>
      <c r="C128" s="446"/>
      <c r="D128" s="446"/>
      <c r="E128" s="446"/>
      <c r="F128" s="447"/>
      <c r="G128" s="396" t="s">
        <v>362</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360</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410</v>
      </c>
      <c r="B130" s="184"/>
      <c r="C130" s="183" t="s">
        <v>239</v>
      </c>
      <c r="D130" s="184"/>
      <c r="E130" s="168" t="s">
        <v>268</v>
      </c>
      <c r="F130" s="169"/>
      <c r="G130" s="170" t="s">
        <v>587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31"/>
      <c r="E430" s="173" t="s">
        <v>403</v>
      </c>
      <c r="F430" s="898"/>
      <c r="G430" s="899" t="s">
        <v>255</v>
      </c>
      <c r="H430" s="122"/>
      <c r="I430" s="122"/>
      <c r="J430" s="900" t="s">
        <v>565</v>
      </c>
      <c r="K430" s="901"/>
      <c r="L430" s="901"/>
      <c r="M430" s="901"/>
      <c r="N430" s="901"/>
      <c r="O430" s="901"/>
      <c r="P430" s="901"/>
      <c r="Q430" s="901"/>
      <c r="R430" s="901"/>
      <c r="S430" s="901"/>
      <c r="T430" s="902"/>
      <c r="U430" s="591" t="s">
        <v>590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567</v>
      </c>
      <c r="AF432" s="199"/>
      <c r="AG432" s="132" t="s">
        <v>236</v>
      </c>
      <c r="AH432" s="133"/>
      <c r="AI432" s="155"/>
      <c r="AJ432" s="155"/>
      <c r="AK432" s="155"/>
      <c r="AL432" s="153"/>
      <c r="AM432" s="155"/>
      <c r="AN432" s="155"/>
      <c r="AO432" s="155"/>
      <c r="AP432" s="153"/>
      <c r="AQ432" s="593" t="s">
        <v>567</v>
      </c>
      <c r="AR432" s="199"/>
      <c r="AS432" s="132" t="s">
        <v>236</v>
      </c>
      <c r="AT432" s="133"/>
      <c r="AU432" s="199" t="s">
        <v>567</v>
      </c>
      <c r="AV432" s="199"/>
      <c r="AW432" s="132" t="s">
        <v>181</v>
      </c>
      <c r="AX432" s="194"/>
    </row>
    <row r="433" spans="1:50" ht="23.25" customHeight="1" x14ac:dyDescent="0.15">
      <c r="A433" s="188"/>
      <c r="B433" s="185"/>
      <c r="C433" s="179"/>
      <c r="D433" s="185"/>
      <c r="E433" s="342"/>
      <c r="F433" s="343"/>
      <c r="G433" s="103" t="s">
        <v>567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591</v>
      </c>
      <c r="AC433" s="212"/>
      <c r="AD433" s="212"/>
      <c r="AE433" s="340" t="s">
        <v>573</v>
      </c>
      <c r="AF433" s="206"/>
      <c r="AG433" s="206"/>
      <c r="AH433" s="206"/>
      <c r="AI433" s="340" t="s">
        <v>591</v>
      </c>
      <c r="AJ433" s="206"/>
      <c r="AK433" s="206"/>
      <c r="AL433" s="206"/>
      <c r="AM433" s="340" t="s">
        <v>567</v>
      </c>
      <c r="AN433" s="206"/>
      <c r="AO433" s="206"/>
      <c r="AP433" s="341"/>
      <c r="AQ433" s="340" t="s">
        <v>591</v>
      </c>
      <c r="AR433" s="206"/>
      <c r="AS433" s="206"/>
      <c r="AT433" s="341"/>
      <c r="AU433" s="206" t="s">
        <v>591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592</v>
      </c>
      <c r="AC434" s="204"/>
      <c r="AD434" s="204"/>
      <c r="AE434" s="340" t="s">
        <v>593</v>
      </c>
      <c r="AF434" s="206"/>
      <c r="AG434" s="206"/>
      <c r="AH434" s="341"/>
      <c r="AI434" s="340" t="s">
        <v>567</v>
      </c>
      <c r="AJ434" s="206"/>
      <c r="AK434" s="206"/>
      <c r="AL434" s="206"/>
      <c r="AM434" s="340" t="s">
        <v>567</v>
      </c>
      <c r="AN434" s="206"/>
      <c r="AO434" s="206"/>
      <c r="AP434" s="341"/>
      <c r="AQ434" s="340" t="s">
        <v>594</v>
      </c>
      <c r="AR434" s="206"/>
      <c r="AS434" s="206"/>
      <c r="AT434" s="341"/>
      <c r="AU434" s="206" t="s">
        <v>567</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594</v>
      </c>
      <c r="AF435" s="206"/>
      <c r="AG435" s="206"/>
      <c r="AH435" s="341"/>
      <c r="AI435" s="340" t="s">
        <v>593</v>
      </c>
      <c r="AJ435" s="206"/>
      <c r="AK435" s="206"/>
      <c r="AL435" s="206"/>
      <c r="AM435" s="340" t="s">
        <v>595</v>
      </c>
      <c r="AN435" s="206"/>
      <c r="AO435" s="206"/>
      <c r="AP435" s="341"/>
      <c r="AQ435" s="340" t="s">
        <v>567</v>
      </c>
      <c r="AR435" s="206"/>
      <c r="AS435" s="206"/>
      <c r="AT435" s="341"/>
      <c r="AU435" s="206" t="s">
        <v>567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567</v>
      </c>
      <c r="AF457" s="199"/>
      <c r="AG457" s="132" t="s">
        <v>236</v>
      </c>
      <c r="AH457" s="133"/>
      <c r="AI457" s="155"/>
      <c r="AJ457" s="155"/>
      <c r="AK457" s="155"/>
      <c r="AL457" s="153"/>
      <c r="AM457" s="155"/>
      <c r="AN457" s="155"/>
      <c r="AO457" s="155"/>
      <c r="AP457" s="153"/>
      <c r="AQ457" s="593" t="s">
        <v>567</v>
      </c>
      <c r="AR457" s="199"/>
      <c r="AS457" s="132" t="s">
        <v>236</v>
      </c>
      <c r="AT457" s="133"/>
      <c r="AU457" s="199" t="s">
        <v>567</v>
      </c>
      <c r="AV457" s="199"/>
      <c r="AW457" s="132" t="s">
        <v>181</v>
      </c>
      <c r="AX457" s="194"/>
    </row>
    <row r="458" spans="1:50" ht="23.25" customHeight="1" x14ac:dyDescent="0.15">
      <c r="A458" s="188"/>
      <c r="B458" s="185"/>
      <c r="C458" s="179"/>
      <c r="D458" s="185"/>
      <c r="E458" s="342"/>
      <c r="F458" s="343"/>
      <c r="G458" s="103" t="s">
        <v>573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596</v>
      </c>
      <c r="AC458" s="212"/>
      <c r="AD458" s="212"/>
      <c r="AE458" s="340" t="s">
        <v>567</v>
      </c>
      <c r="AF458" s="206"/>
      <c r="AG458" s="206"/>
      <c r="AH458" s="206"/>
      <c r="AI458" s="340" t="s">
        <v>593</v>
      </c>
      <c r="AJ458" s="206"/>
      <c r="AK458" s="206"/>
      <c r="AL458" s="206"/>
      <c r="AM458" s="340" t="s">
        <v>597</v>
      </c>
      <c r="AN458" s="206"/>
      <c r="AO458" s="206"/>
      <c r="AP458" s="341"/>
      <c r="AQ458" s="340" t="s">
        <v>567</v>
      </c>
      <c r="AR458" s="206"/>
      <c r="AS458" s="206"/>
      <c r="AT458" s="341"/>
      <c r="AU458" s="206" t="s">
        <v>597</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593</v>
      </c>
      <c r="AC459" s="204"/>
      <c r="AD459" s="204"/>
      <c r="AE459" s="340" t="s">
        <v>567</v>
      </c>
      <c r="AF459" s="206"/>
      <c r="AG459" s="206"/>
      <c r="AH459" s="341"/>
      <c r="AI459" s="340" t="s">
        <v>567</v>
      </c>
      <c r="AJ459" s="206"/>
      <c r="AK459" s="206"/>
      <c r="AL459" s="206"/>
      <c r="AM459" s="340" t="s">
        <v>567</v>
      </c>
      <c r="AN459" s="206"/>
      <c r="AO459" s="206"/>
      <c r="AP459" s="341"/>
      <c r="AQ459" s="340" t="s">
        <v>567</v>
      </c>
      <c r="AR459" s="206"/>
      <c r="AS459" s="206"/>
      <c r="AT459" s="341"/>
      <c r="AU459" s="206" t="s">
        <v>573</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t="s">
        <v>567</v>
      </c>
      <c r="AF460" s="206"/>
      <c r="AG460" s="206"/>
      <c r="AH460" s="341"/>
      <c r="AI460" s="340" t="s">
        <v>573</v>
      </c>
      <c r="AJ460" s="206"/>
      <c r="AK460" s="206"/>
      <c r="AL460" s="206"/>
      <c r="AM460" s="340" t="s">
        <v>567</v>
      </c>
      <c r="AN460" s="206"/>
      <c r="AO460" s="206"/>
      <c r="AP460" s="341"/>
      <c r="AQ460" s="340" t="s">
        <v>567</v>
      </c>
      <c r="AR460" s="206"/>
      <c r="AS460" s="206"/>
      <c r="AT460" s="341"/>
      <c r="AU460" s="206" t="s">
        <v>573</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899" t="s">
        <v>255</v>
      </c>
      <c r="H484" s="122"/>
      <c r="I484" s="122"/>
      <c r="J484" s="900"/>
      <c r="K484" s="901"/>
      <c r="L484" s="901"/>
      <c r="M484" s="901"/>
      <c r="N484" s="901"/>
      <c r="O484" s="901"/>
      <c r="P484" s="901"/>
      <c r="Q484" s="901"/>
      <c r="R484" s="901"/>
      <c r="S484" s="901"/>
      <c r="T484" s="90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899" t="s">
        <v>255</v>
      </c>
      <c r="H538" s="122"/>
      <c r="I538" s="122"/>
      <c r="J538" s="900"/>
      <c r="K538" s="901"/>
      <c r="L538" s="901"/>
      <c r="M538" s="901"/>
      <c r="N538" s="901"/>
      <c r="O538" s="901"/>
      <c r="P538" s="901"/>
      <c r="Q538" s="901"/>
      <c r="R538" s="901"/>
      <c r="S538" s="901"/>
      <c r="T538" s="90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899" t="s">
        <v>255</v>
      </c>
      <c r="H592" s="122"/>
      <c r="I592" s="122"/>
      <c r="J592" s="900"/>
      <c r="K592" s="901"/>
      <c r="L592" s="901"/>
      <c r="M592" s="901"/>
      <c r="N592" s="901"/>
      <c r="O592" s="901"/>
      <c r="P592" s="901"/>
      <c r="Q592" s="901"/>
      <c r="R592" s="901"/>
      <c r="S592" s="901"/>
      <c r="T592" s="90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899" t="s">
        <v>255</v>
      </c>
      <c r="H646" s="122"/>
      <c r="I646" s="122"/>
      <c r="J646" s="900"/>
      <c r="K646" s="901"/>
      <c r="L646" s="901"/>
      <c r="M646" s="901"/>
      <c r="N646" s="901"/>
      <c r="O646" s="901"/>
      <c r="P646" s="901"/>
      <c r="Q646" s="901"/>
      <c r="R646" s="901"/>
      <c r="S646" s="901"/>
      <c r="T646" s="90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4" t="s">
        <v>31</v>
      </c>
      <c r="AH701" s="385"/>
      <c r="AI701" s="385"/>
      <c r="AJ701" s="385"/>
      <c r="AK701" s="385"/>
      <c r="AL701" s="385"/>
      <c r="AM701" s="385"/>
      <c r="AN701" s="385"/>
      <c r="AO701" s="385"/>
      <c r="AP701" s="385"/>
      <c r="AQ701" s="385"/>
      <c r="AR701" s="385"/>
      <c r="AS701" s="385"/>
      <c r="AT701" s="385"/>
      <c r="AU701" s="385"/>
      <c r="AV701" s="385"/>
      <c r="AW701" s="385"/>
      <c r="AX701" s="825"/>
    </row>
    <row r="702" spans="1:50" ht="45"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564</v>
      </c>
      <c r="AE702" s="346"/>
      <c r="AF702" s="346"/>
      <c r="AG702" s="388" t="s">
        <v>598</v>
      </c>
      <c r="AH702" s="389"/>
      <c r="AI702" s="389"/>
      <c r="AJ702" s="389"/>
      <c r="AK702" s="389"/>
      <c r="AL702" s="389"/>
      <c r="AM702" s="389"/>
      <c r="AN702" s="389"/>
      <c r="AO702" s="389"/>
      <c r="AP702" s="389"/>
      <c r="AQ702" s="389"/>
      <c r="AR702" s="389"/>
      <c r="AS702" s="389"/>
      <c r="AT702" s="389"/>
      <c r="AU702" s="389"/>
      <c r="AV702" s="389"/>
      <c r="AW702" s="389"/>
      <c r="AX702" s="390"/>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5"/>
      <c r="AD703" s="326" t="s">
        <v>564</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4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564</v>
      </c>
      <c r="AE704" s="786"/>
      <c r="AF704" s="786"/>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36"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564</v>
      </c>
      <c r="AE705" s="718"/>
      <c r="AF705" s="718"/>
      <c r="AG705" s="124" t="s">
        <v>622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7"/>
      <c r="D706" s="798"/>
      <c r="E706" s="733" t="s">
        <v>384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601</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36.75"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600</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602</v>
      </c>
      <c r="AE708" s="608"/>
      <c r="AF708" s="608"/>
      <c r="AG708" s="745" t="s">
        <v>592</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564</v>
      </c>
      <c r="AE709" s="327"/>
      <c r="AF709" s="327"/>
      <c r="AG709" s="100" t="s">
        <v>603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602</v>
      </c>
      <c r="AE710" s="327"/>
      <c r="AF710" s="327"/>
      <c r="AG710" s="100" t="s">
        <v>604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564</v>
      </c>
      <c r="AE711" s="327"/>
      <c r="AF711" s="327"/>
      <c r="AG711" s="100" t="s">
        <v>605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4" t="s">
        <v>348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602</v>
      </c>
      <c r="AE712" s="786"/>
      <c r="AF712" s="786"/>
      <c r="AG712" s="100" t="s">
        <v>604</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5"/>
      <c r="B713" s="647"/>
      <c r="C713" s="981" t="s">
        <v>349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602</v>
      </c>
      <c r="AE713" s="327"/>
      <c r="AF713" s="666"/>
      <c r="AG713" s="100" t="s">
        <v>604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564</v>
      </c>
      <c r="AE714" s="811"/>
      <c r="AF714" s="812"/>
      <c r="AG714" s="739" t="s">
        <v>606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564</v>
      </c>
      <c r="AE715" s="608"/>
      <c r="AF715" s="659"/>
      <c r="AG715" s="745" t="s">
        <v>607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602</v>
      </c>
      <c r="AE716" s="630"/>
      <c r="AF716" s="630"/>
      <c r="AG716" s="100" t="s">
        <v>604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564</v>
      </c>
      <c r="AE717" s="327"/>
      <c r="AF717" s="327"/>
      <c r="AG717" s="100" t="s">
        <v>608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564</v>
      </c>
      <c r="AE718" s="327"/>
      <c r="AF718" s="327"/>
      <c r="AG718" s="126" t="s">
        <v>609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602</v>
      </c>
      <c r="AE719" s="608"/>
      <c r="AF719" s="608"/>
      <c r="AG719" s="124" t="s">
        <v>610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5"/>
      <c r="C726" s="815" t="s">
        <v>53</v>
      </c>
      <c r="D726" s="837"/>
      <c r="E726" s="837"/>
      <c r="F726" s="838"/>
      <c r="G726" s="580" t="s">
        <v>611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612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644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137</v>
      </c>
      <c r="B731" s="803"/>
      <c r="C731" s="803"/>
      <c r="D731" s="803"/>
      <c r="E731" s="804"/>
      <c r="F731" s="732" t="s">
        <v>645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647</v>
      </c>
      <c r="B733" s="677"/>
      <c r="C733" s="677"/>
      <c r="D733" s="677"/>
      <c r="E733" s="678"/>
      <c r="F733" s="640" t="s">
        <v>648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88" t="s">
        <v>406</v>
      </c>
      <c r="B737" s="209"/>
      <c r="C737" s="209"/>
      <c r="D737" s="210"/>
      <c r="E737" s="989" t="s">
        <v>613</v>
      </c>
      <c r="F737" s="989"/>
      <c r="G737" s="989"/>
      <c r="H737" s="989"/>
      <c r="I737" s="989"/>
      <c r="J737" s="989"/>
      <c r="K737" s="989"/>
      <c r="L737" s="989"/>
      <c r="M737" s="989"/>
      <c r="N737" s="365" t="s">
        <v>401</v>
      </c>
      <c r="O737" s="365"/>
      <c r="P737" s="365"/>
      <c r="Q737" s="365"/>
      <c r="R737" s="989" t="s">
        <v>614</v>
      </c>
      <c r="S737" s="989"/>
      <c r="T737" s="989"/>
      <c r="U737" s="989"/>
      <c r="V737" s="989"/>
      <c r="W737" s="989"/>
      <c r="X737" s="989"/>
      <c r="Y737" s="989"/>
      <c r="Z737" s="989"/>
      <c r="AA737" s="365" t="s">
        <v>400</v>
      </c>
      <c r="AB737" s="365"/>
      <c r="AC737" s="365"/>
      <c r="AD737" s="365"/>
      <c r="AE737" s="989" t="s">
        <v>615</v>
      </c>
      <c r="AF737" s="989"/>
      <c r="AG737" s="989"/>
      <c r="AH737" s="989"/>
      <c r="AI737" s="989"/>
      <c r="AJ737" s="989"/>
      <c r="AK737" s="989"/>
      <c r="AL737" s="989"/>
      <c r="AM737" s="989"/>
      <c r="AN737" s="365" t="s">
        <v>399</v>
      </c>
      <c r="AO737" s="365"/>
      <c r="AP737" s="365"/>
      <c r="AQ737" s="365"/>
      <c r="AR737" s="995" t="s">
        <v>616</v>
      </c>
      <c r="AS737" s="996"/>
      <c r="AT737" s="996"/>
      <c r="AU737" s="996"/>
      <c r="AV737" s="996"/>
      <c r="AW737" s="996"/>
      <c r="AX737" s="997"/>
      <c r="AY737" s="88"/>
      <c r="AZ737" s="88"/>
    </row>
    <row r="738" spans="1:52" ht="24.75" customHeight="1" x14ac:dyDescent="0.15">
      <c r="A738" s="988" t="s">
        <v>398</v>
      </c>
      <c r="B738" s="209"/>
      <c r="C738" s="209"/>
      <c r="D738" s="210"/>
      <c r="E738" s="989" t="s">
        <v>617</v>
      </c>
      <c r="F738" s="989"/>
      <c r="G738" s="989"/>
      <c r="H738" s="989"/>
      <c r="I738" s="989"/>
      <c r="J738" s="989"/>
      <c r="K738" s="989"/>
      <c r="L738" s="989"/>
      <c r="M738" s="989"/>
      <c r="N738" s="365" t="s">
        <v>397</v>
      </c>
      <c r="O738" s="365"/>
      <c r="P738" s="365"/>
      <c r="Q738" s="365"/>
      <c r="R738" s="989" t="s">
        <v>618</v>
      </c>
      <c r="S738" s="989"/>
      <c r="T738" s="989"/>
      <c r="U738" s="989"/>
      <c r="V738" s="989"/>
      <c r="W738" s="989"/>
      <c r="X738" s="989"/>
      <c r="Y738" s="989"/>
      <c r="Z738" s="989"/>
      <c r="AA738" s="365" t="s">
        <v>396</v>
      </c>
      <c r="AB738" s="365"/>
      <c r="AC738" s="365"/>
      <c r="AD738" s="365"/>
      <c r="AE738" s="989" t="s">
        <v>619</v>
      </c>
      <c r="AF738" s="989"/>
      <c r="AG738" s="989"/>
      <c r="AH738" s="989"/>
      <c r="AI738" s="989"/>
      <c r="AJ738" s="989"/>
      <c r="AK738" s="989"/>
      <c r="AL738" s="989"/>
      <c r="AM738" s="989"/>
      <c r="AN738" s="365" t="s">
        <v>395</v>
      </c>
      <c r="AO738" s="365"/>
      <c r="AP738" s="365"/>
      <c r="AQ738" s="365"/>
      <c r="AR738" s="995" t="s">
        <v>620</v>
      </c>
      <c r="AS738" s="996"/>
      <c r="AT738" s="996"/>
      <c r="AU738" s="996"/>
      <c r="AV738" s="996"/>
      <c r="AW738" s="996"/>
      <c r="AX738" s="997"/>
    </row>
    <row r="739" spans="1:52" ht="24.75" customHeight="1" x14ac:dyDescent="0.15">
      <c r="A739" s="988" t="s">
        <v>394</v>
      </c>
      <c r="B739" s="209"/>
      <c r="C739" s="209"/>
      <c r="D739" s="210"/>
      <c r="E739" s="989" t="s">
        <v>613</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418</v>
      </c>
      <c r="B740" s="971"/>
      <c r="C740" s="971"/>
      <c r="D740" s="972"/>
      <c r="E740" s="973" t="s">
        <v>560</v>
      </c>
      <c r="F740" s="974"/>
      <c r="G740" s="974"/>
      <c r="H740" s="92" t="str">
        <f>IF(E740="", "", "(")</f>
        <v>(</v>
      </c>
      <c r="I740" s="974"/>
      <c r="J740" s="974"/>
      <c r="K740" s="92" t="str">
        <f>IF(OR(I740="　", I740=""), "", "-")</f>
        <v/>
      </c>
      <c r="L740" s="975">
        <v>278</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7" t="s">
        <v>387</v>
      </c>
      <c r="B741" s="618"/>
      <c r="C741" s="618"/>
      <c r="D741" s="618"/>
      <c r="E741" s="618"/>
      <c r="F741" s="61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389</v>
      </c>
      <c r="B780" s="632"/>
      <c r="C780" s="632"/>
      <c r="D780" s="632"/>
      <c r="E780" s="632"/>
      <c r="F780" s="633"/>
      <c r="G780" s="598" t="s">
        <v>630</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634</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5"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5"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625</v>
      </c>
      <c r="H782" s="674"/>
      <c r="I782" s="674"/>
      <c r="J782" s="674"/>
      <c r="K782" s="675"/>
      <c r="L782" s="667" t="s">
        <v>632</v>
      </c>
      <c r="M782" s="668"/>
      <c r="N782" s="668"/>
      <c r="O782" s="668"/>
      <c r="P782" s="668"/>
      <c r="Q782" s="668"/>
      <c r="R782" s="668"/>
      <c r="S782" s="668"/>
      <c r="T782" s="668"/>
      <c r="U782" s="668"/>
      <c r="V782" s="668"/>
      <c r="W782" s="668"/>
      <c r="X782" s="669"/>
      <c r="Y782" s="391">
        <v>3.8</v>
      </c>
      <c r="Z782" s="392"/>
      <c r="AA782" s="392"/>
      <c r="AB782" s="808"/>
      <c r="AC782" s="673" t="s">
        <v>625</v>
      </c>
      <c r="AD782" s="674"/>
      <c r="AE782" s="674"/>
      <c r="AF782" s="674"/>
      <c r="AG782" s="675"/>
      <c r="AH782" s="667" t="s">
        <v>635</v>
      </c>
      <c r="AI782" s="668"/>
      <c r="AJ782" s="668"/>
      <c r="AK782" s="668"/>
      <c r="AL782" s="668"/>
      <c r="AM782" s="668"/>
      <c r="AN782" s="668"/>
      <c r="AO782" s="668"/>
      <c r="AP782" s="668"/>
      <c r="AQ782" s="668"/>
      <c r="AR782" s="668"/>
      <c r="AS782" s="668"/>
      <c r="AT782" s="669"/>
      <c r="AU782" s="391">
        <v>3</v>
      </c>
      <c r="AV782" s="392"/>
      <c r="AW782" s="392"/>
      <c r="AX782" s="393"/>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
      <c r="A792" s="634"/>
      <c r="B792" s="635"/>
      <c r="C792" s="635"/>
      <c r="D792" s="635"/>
      <c r="E792" s="635"/>
      <c r="F792" s="636"/>
      <c r="G792" s="826" t="s">
        <v>20</v>
      </c>
      <c r="H792" s="827"/>
      <c r="I792" s="827"/>
      <c r="J792" s="827"/>
      <c r="K792" s="827"/>
      <c r="L792" s="828"/>
      <c r="M792" s="829"/>
      <c r="N792" s="829"/>
      <c r="O792" s="829"/>
      <c r="P792" s="829"/>
      <c r="Q792" s="829"/>
      <c r="R792" s="829"/>
      <c r="S792" s="829"/>
      <c r="T792" s="829"/>
      <c r="U792" s="829"/>
      <c r="V792" s="829"/>
      <c r="W792" s="829"/>
      <c r="X792" s="830"/>
      <c r="Y792" s="831">
        <f>SUM(Y782:AB791)</f>
        <v>3.8</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3</v>
      </c>
      <c r="AV792" s="832"/>
      <c r="AW792" s="832"/>
      <c r="AX792" s="834"/>
    </row>
    <row r="793" spans="1:50" ht="24.75" customHeight="1" x14ac:dyDescent="0.15">
      <c r="A793" s="634"/>
      <c r="B793" s="635"/>
      <c r="C793" s="635"/>
      <c r="D793" s="635"/>
      <c r="E793" s="635"/>
      <c r="F793" s="636"/>
      <c r="G793" s="598" t="s">
        <v>636</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639</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customHeight="1" x14ac:dyDescent="0.15">
      <c r="A794" s="634"/>
      <c r="B794" s="635"/>
      <c r="C794" s="635"/>
      <c r="D794" s="635"/>
      <c r="E794" s="635"/>
      <c r="F794" s="636"/>
      <c r="G794" s="815"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5"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4"/>
      <c r="B795" s="635"/>
      <c r="C795" s="635"/>
      <c r="D795" s="635"/>
      <c r="E795" s="635"/>
      <c r="F795" s="636"/>
      <c r="G795" s="673" t="s">
        <v>625</v>
      </c>
      <c r="H795" s="674"/>
      <c r="I795" s="674"/>
      <c r="J795" s="674"/>
      <c r="K795" s="675"/>
      <c r="L795" s="667" t="s">
        <v>626</v>
      </c>
      <c r="M795" s="668"/>
      <c r="N795" s="668"/>
      <c r="O795" s="668"/>
      <c r="P795" s="668"/>
      <c r="Q795" s="668"/>
      <c r="R795" s="668"/>
      <c r="S795" s="668"/>
      <c r="T795" s="668"/>
      <c r="U795" s="668"/>
      <c r="V795" s="668"/>
      <c r="W795" s="668"/>
      <c r="X795" s="669"/>
      <c r="Y795" s="391">
        <v>4.9000000000000004</v>
      </c>
      <c r="Z795" s="392"/>
      <c r="AA795" s="392"/>
      <c r="AB795" s="808"/>
      <c r="AC795" s="673"/>
      <c r="AD795" s="674"/>
      <c r="AE795" s="674"/>
      <c r="AF795" s="674"/>
      <c r="AG795" s="675"/>
      <c r="AH795" s="667"/>
      <c r="AI795" s="668"/>
      <c r="AJ795" s="668"/>
      <c r="AK795" s="668"/>
      <c r="AL795" s="668"/>
      <c r="AM795" s="668"/>
      <c r="AN795" s="668"/>
      <c r="AO795" s="668"/>
      <c r="AP795" s="668"/>
      <c r="AQ795" s="668"/>
      <c r="AR795" s="668"/>
      <c r="AS795" s="668"/>
      <c r="AT795" s="669"/>
      <c r="AU795" s="391"/>
      <c r="AV795" s="392"/>
      <c r="AW795" s="392"/>
      <c r="AX795" s="393"/>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x14ac:dyDescent="0.15">
      <c r="A805" s="634"/>
      <c r="B805" s="635"/>
      <c r="C805" s="635"/>
      <c r="D805" s="635"/>
      <c r="E805" s="635"/>
      <c r="F805" s="636"/>
      <c r="G805" s="826" t="s">
        <v>20</v>
      </c>
      <c r="H805" s="827"/>
      <c r="I805" s="827"/>
      <c r="J805" s="827"/>
      <c r="K805" s="827"/>
      <c r="L805" s="828"/>
      <c r="M805" s="829"/>
      <c r="N805" s="829"/>
      <c r="O805" s="829"/>
      <c r="P805" s="829"/>
      <c r="Q805" s="829"/>
      <c r="R805" s="829"/>
      <c r="S805" s="829"/>
      <c r="T805" s="829"/>
      <c r="U805" s="829"/>
      <c r="V805" s="829"/>
      <c r="W805" s="829"/>
      <c r="X805" s="830"/>
      <c r="Y805" s="831">
        <f>SUM(Y795:AB804)</f>
        <v>4.9000000000000004</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4"/>
      <c r="B806" s="635"/>
      <c r="C806" s="635"/>
      <c r="D806" s="635"/>
      <c r="E806" s="635"/>
      <c r="F806" s="636"/>
      <c r="G806" s="598" t="s">
        <v>321</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322</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hidden="1" customHeight="1" x14ac:dyDescent="0.15">
      <c r="A807" s="634"/>
      <c r="B807" s="635"/>
      <c r="C807" s="635"/>
      <c r="D807" s="635"/>
      <c r="E807" s="635"/>
      <c r="F807" s="636"/>
      <c r="G807" s="815"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5"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91"/>
      <c r="Z808" s="392"/>
      <c r="AA808" s="392"/>
      <c r="AB808" s="808"/>
      <c r="AC808" s="673"/>
      <c r="AD808" s="674"/>
      <c r="AE808" s="674"/>
      <c r="AF808" s="674"/>
      <c r="AG808" s="675"/>
      <c r="AH808" s="667"/>
      <c r="AI808" s="668"/>
      <c r="AJ808" s="668"/>
      <c r="AK808" s="668"/>
      <c r="AL808" s="668"/>
      <c r="AM808" s="668"/>
      <c r="AN808" s="668"/>
      <c r="AO808" s="668"/>
      <c r="AP808" s="668"/>
      <c r="AQ808" s="668"/>
      <c r="AR808" s="668"/>
      <c r="AS808" s="668"/>
      <c r="AT808" s="669"/>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15"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5"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1"/>
      <c r="Z821" s="392"/>
      <c r="AA821" s="392"/>
      <c r="AB821" s="808"/>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9">
        <v>1</v>
      </c>
      <c r="B838" s="379">
        <v>1</v>
      </c>
      <c r="C838" s="361" t="s">
        <v>631</v>
      </c>
      <c r="D838" s="347"/>
      <c r="E838" s="347"/>
      <c r="F838" s="347"/>
      <c r="G838" s="347"/>
      <c r="H838" s="347"/>
      <c r="I838" s="347"/>
      <c r="J838" s="348">
        <v>1010901026918</v>
      </c>
      <c r="K838" s="349"/>
      <c r="L838" s="349"/>
      <c r="M838" s="349"/>
      <c r="N838" s="349"/>
      <c r="O838" s="349"/>
      <c r="P838" s="362" t="s">
        <v>633</v>
      </c>
      <c r="Q838" s="350"/>
      <c r="R838" s="350"/>
      <c r="S838" s="350"/>
      <c r="T838" s="350"/>
      <c r="U838" s="350"/>
      <c r="V838" s="350"/>
      <c r="W838" s="350"/>
      <c r="X838" s="350"/>
      <c r="Y838" s="351">
        <v>3.8</v>
      </c>
      <c r="Z838" s="352"/>
      <c r="AA838" s="352"/>
      <c r="AB838" s="353"/>
      <c r="AC838" s="363" t="s">
        <v>375</v>
      </c>
      <c r="AD838" s="371"/>
      <c r="AE838" s="371"/>
      <c r="AF838" s="371"/>
      <c r="AG838" s="371"/>
      <c r="AH838" s="372">
        <v>4</v>
      </c>
      <c r="AI838" s="373"/>
      <c r="AJ838" s="373"/>
      <c r="AK838" s="373"/>
      <c r="AL838" s="357">
        <v>56</v>
      </c>
      <c r="AM838" s="358"/>
      <c r="AN838" s="358"/>
      <c r="AO838" s="359"/>
      <c r="AP838" s="360"/>
      <c r="AQ838" s="360"/>
      <c r="AR838" s="360"/>
      <c r="AS838" s="360"/>
      <c r="AT838" s="360"/>
      <c r="AU838" s="360"/>
      <c r="AV838" s="360"/>
      <c r="AW838" s="360"/>
      <c r="AX838" s="360"/>
    </row>
    <row r="839" spans="1:50" ht="30" hidden="1" customHeight="1" x14ac:dyDescent="0.15">
      <c r="A839" s="379">
        <v>2</v>
      </c>
      <c r="B839" s="3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9">
        <v>3</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4</v>
      </c>
      <c r="B841" s="379">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5</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6</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7</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8</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9</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10</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11</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12</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13</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14</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15</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9">
        <v>16</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9">
        <v>17</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18</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19</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20</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21</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22</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23</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24</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25</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26</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27</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28</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29</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9">
        <v>30</v>
      </c>
      <c r="B867" s="3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9">
        <v>1</v>
      </c>
      <c r="B871" s="379">
        <v>1</v>
      </c>
      <c r="C871" s="361" t="s">
        <v>631</v>
      </c>
      <c r="D871" s="347"/>
      <c r="E871" s="347"/>
      <c r="F871" s="347"/>
      <c r="G871" s="347"/>
      <c r="H871" s="347"/>
      <c r="I871" s="347"/>
      <c r="J871" s="348">
        <v>1010901026918</v>
      </c>
      <c r="K871" s="349"/>
      <c r="L871" s="349"/>
      <c r="M871" s="349"/>
      <c r="N871" s="349"/>
      <c r="O871" s="349"/>
      <c r="P871" s="362" t="s">
        <v>633</v>
      </c>
      <c r="Q871" s="350"/>
      <c r="R871" s="350"/>
      <c r="S871" s="350"/>
      <c r="T871" s="350"/>
      <c r="U871" s="350"/>
      <c r="V871" s="350"/>
      <c r="W871" s="350"/>
      <c r="X871" s="350"/>
      <c r="Y871" s="351">
        <v>3</v>
      </c>
      <c r="Z871" s="352"/>
      <c r="AA871" s="352"/>
      <c r="AB871" s="353"/>
      <c r="AC871" s="363" t="s">
        <v>375</v>
      </c>
      <c r="AD871" s="371"/>
      <c r="AE871" s="371"/>
      <c r="AF871" s="371"/>
      <c r="AG871" s="371"/>
      <c r="AH871" s="372">
        <v>3</v>
      </c>
      <c r="AI871" s="373"/>
      <c r="AJ871" s="373"/>
      <c r="AK871" s="373"/>
      <c r="AL871" s="357">
        <v>41</v>
      </c>
      <c r="AM871" s="358"/>
      <c r="AN871" s="358"/>
      <c r="AO871" s="359"/>
      <c r="AP871" s="360"/>
      <c r="AQ871" s="360"/>
      <c r="AR871" s="360"/>
      <c r="AS871" s="360"/>
      <c r="AT871" s="360"/>
      <c r="AU871" s="360"/>
      <c r="AV871" s="360"/>
      <c r="AW871" s="360"/>
      <c r="AX871" s="360"/>
    </row>
    <row r="872" spans="1:50" ht="30" hidden="1" customHeight="1" x14ac:dyDescent="0.15">
      <c r="A872" s="379">
        <v>2</v>
      </c>
      <c r="B872" s="3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9">
        <v>3</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4</v>
      </c>
      <c r="B874" s="379">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5</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6</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7</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8</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9</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10</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11</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12</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13</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14</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15</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9">
        <v>16</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9">
        <v>17</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18</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19</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20</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21</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22</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23</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24</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25</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26</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27</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28</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29</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9">
        <v>30</v>
      </c>
      <c r="B900" s="3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9">
        <v>1</v>
      </c>
      <c r="B904" s="379">
        <v>1</v>
      </c>
      <c r="C904" s="361" t="s">
        <v>637</v>
      </c>
      <c r="D904" s="347"/>
      <c r="E904" s="347"/>
      <c r="F904" s="347"/>
      <c r="G904" s="347"/>
      <c r="H904" s="347"/>
      <c r="I904" s="347"/>
      <c r="J904" s="374">
        <v>6010001050839</v>
      </c>
      <c r="K904" s="375"/>
      <c r="L904" s="375"/>
      <c r="M904" s="375"/>
      <c r="N904" s="375"/>
      <c r="O904" s="376"/>
      <c r="P904" s="362" t="s">
        <v>642</v>
      </c>
      <c r="Q904" s="350"/>
      <c r="R904" s="350"/>
      <c r="S904" s="350"/>
      <c r="T904" s="350"/>
      <c r="U904" s="350"/>
      <c r="V904" s="350"/>
      <c r="W904" s="350"/>
      <c r="X904" s="350"/>
      <c r="Y904" s="351">
        <v>4.5</v>
      </c>
      <c r="Z904" s="352"/>
      <c r="AA904" s="352"/>
      <c r="AB904" s="353"/>
      <c r="AC904" s="363" t="s">
        <v>382</v>
      </c>
      <c r="AD904" s="371"/>
      <c r="AE904" s="371"/>
      <c r="AF904" s="371"/>
      <c r="AG904" s="371"/>
      <c r="AH904" s="372">
        <v>3</v>
      </c>
      <c r="AI904" s="373"/>
      <c r="AJ904" s="373"/>
      <c r="AK904" s="373"/>
      <c r="AL904" s="357" t="s">
        <v>638</v>
      </c>
      <c r="AM904" s="358"/>
      <c r="AN904" s="358"/>
      <c r="AO904" s="359"/>
      <c r="AP904" s="360"/>
      <c r="AQ904" s="360"/>
      <c r="AR904" s="360"/>
      <c r="AS904" s="360"/>
      <c r="AT904" s="360"/>
      <c r="AU904" s="360"/>
      <c r="AV904" s="360"/>
      <c r="AW904" s="360"/>
      <c r="AX904" s="360"/>
    </row>
    <row r="905" spans="1:50" ht="30" customHeight="1" x14ac:dyDescent="0.15">
      <c r="A905" s="379">
        <v>2</v>
      </c>
      <c r="B905" s="379">
        <v>1</v>
      </c>
      <c r="C905" s="361" t="s">
        <v>637</v>
      </c>
      <c r="D905" s="347"/>
      <c r="E905" s="347"/>
      <c r="F905" s="347"/>
      <c r="G905" s="347"/>
      <c r="H905" s="347"/>
      <c r="I905" s="347"/>
      <c r="J905" s="374">
        <v>6010001050839</v>
      </c>
      <c r="K905" s="375"/>
      <c r="L905" s="375"/>
      <c r="M905" s="375"/>
      <c r="N905" s="375"/>
      <c r="O905" s="376"/>
      <c r="P905" s="362" t="s">
        <v>643</v>
      </c>
      <c r="Q905" s="350"/>
      <c r="R905" s="350"/>
      <c r="S905" s="350"/>
      <c r="T905" s="350"/>
      <c r="U905" s="350"/>
      <c r="V905" s="350"/>
      <c r="W905" s="350"/>
      <c r="X905" s="350"/>
      <c r="Y905" s="351">
        <v>0.4</v>
      </c>
      <c r="Z905" s="352"/>
      <c r="AA905" s="352"/>
      <c r="AB905" s="353"/>
      <c r="AC905" s="363" t="s">
        <v>381</v>
      </c>
      <c r="AD905" s="363"/>
      <c r="AE905" s="363"/>
      <c r="AF905" s="363"/>
      <c r="AG905" s="363"/>
      <c r="AH905" s="372" t="s">
        <v>640</v>
      </c>
      <c r="AI905" s="373"/>
      <c r="AJ905" s="373"/>
      <c r="AK905" s="373"/>
      <c r="AL905" s="357" t="s">
        <v>641</v>
      </c>
      <c r="AM905" s="358"/>
      <c r="AN905" s="358"/>
      <c r="AO905" s="359"/>
      <c r="AP905" s="360"/>
      <c r="AQ905" s="360"/>
      <c r="AR905" s="360"/>
      <c r="AS905" s="360"/>
      <c r="AT905" s="360"/>
      <c r="AU905" s="360"/>
      <c r="AV905" s="360"/>
      <c r="AW905" s="360"/>
      <c r="AX905" s="360"/>
    </row>
    <row r="906" spans="1:50" ht="30" hidden="1" customHeight="1" x14ac:dyDescent="0.15">
      <c r="A906" s="379">
        <v>3</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4</v>
      </c>
      <c r="B907" s="379">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5</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6</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7</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8</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9</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10</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11</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12</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13</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14</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15</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9">
        <v>16</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9">
        <v>17</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18</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19</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20</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21</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22</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23</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24</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25</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26</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27</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28</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29</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9">
        <v>30</v>
      </c>
      <c r="B933" s="3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45" hidden="1" customHeight="1" x14ac:dyDescent="0.15">
      <c r="A937" s="379">
        <v>1</v>
      </c>
      <c r="B937" s="379">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2</v>
      </c>
      <c r="B938" s="3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9">
        <v>3</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4</v>
      </c>
      <c r="B940" s="379">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5</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6</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7</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8</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9</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10</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11</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12</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13</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14</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15</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9">
        <v>16</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9">
        <v>17</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18</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19</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20</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21</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22</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23</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24</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25</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26</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27</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28</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29</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9">
        <v>30</v>
      </c>
      <c r="B966" s="3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9">
        <v>1</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2</v>
      </c>
      <c r="B971" s="3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9">
        <v>3</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4</v>
      </c>
      <c r="B973" s="379">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5</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6</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7</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8</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9</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10</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11</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12</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13</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14</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15</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9">
        <v>16</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9">
        <v>17</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18</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19</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20</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21</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22</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23</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24</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25</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26</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27</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28</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29</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9">
        <v>30</v>
      </c>
      <c r="B999" s="3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9">
        <v>1</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2</v>
      </c>
      <c r="B1004" s="3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9">
        <v>3</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4</v>
      </c>
      <c r="B1006" s="379">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5</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6</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7</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8</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9</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10</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11</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12</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13</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14</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15</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9">
        <v>16</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9">
        <v>17</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18</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19</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20</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21</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22</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23</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24</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25</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26</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27</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28</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29</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9">
        <v>30</v>
      </c>
      <c r="B1032" s="3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9">
        <v>1</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2</v>
      </c>
      <c r="B1037" s="3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9">
        <v>3</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4</v>
      </c>
      <c r="B1039" s="379">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5</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6</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7</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8</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9</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10</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11</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12</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13</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14</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15</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9">
        <v>16</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9">
        <v>17</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18</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19</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20</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21</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22</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23</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24</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25</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26</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27</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28</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29</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9">
        <v>30</v>
      </c>
      <c r="B1065" s="3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9">
        <v>1</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2</v>
      </c>
      <c r="B1070" s="3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9">
        <v>3</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4</v>
      </c>
      <c r="B1072" s="379">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5</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6</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7</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8</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9</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10</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11</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12</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13</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14</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15</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9">
        <v>16</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9">
        <v>17</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18</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19</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20</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21</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22</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23</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24</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25</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26</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27</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28</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29</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9">
        <v>30</v>
      </c>
      <c r="B1098" s="3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331</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332</v>
      </c>
      <c r="AQ1102" s="370"/>
      <c r="AR1102" s="370"/>
      <c r="AS1102" s="370"/>
      <c r="AT1102" s="370"/>
      <c r="AU1102" s="370"/>
      <c r="AV1102" s="370"/>
      <c r="AW1102" s="370"/>
      <c r="AX1102" s="370"/>
    </row>
    <row r="1103" spans="1:50" ht="30" customHeight="1" x14ac:dyDescent="0.15">
      <c r="A1103" s="379">
        <v>1</v>
      </c>
      <c r="B1103" s="379">
        <v>1</v>
      </c>
      <c r="C1103" s="377"/>
      <c r="D1103" s="377"/>
      <c r="E1103" s="146" t="s">
        <v>627</v>
      </c>
      <c r="F1103" s="378"/>
      <c r="G1103" s="378"/>
      <c r="H1103" s="378"/>
      <c r="I1103" s="378"/>
      <c r="J1103" s="348" t="s">
        <v>623</v>
      </c>
      <c r="K1103" s="349"/>
      <c r="L1103" s="349"/>
      <c r="M1103" s="349"/>
      <c r="N1103" s="349"/>
      <c r="O1103" s="349"/>
      <c r="P1103" s="362" t="s">
        <v>628</v>
      </c>
      <c r="Q1103" s="350"/>
      <c r="R1103" s="350"/>
      <c r="S1103" s="350"/>
      <c r="T1103" s="350"/>
      <c r="U1103" s="350"/>
      <c r="V1103" s="350"/>
      <c r="W1103" s="350"/>
      <c r="X1103" s="350"/>
      <c r="Y1103" s="351" t="s">
        <v>623</v>
      </c>
      <c r="Z1103" s="352"/>
      <c r="AA1103" s="352"/>
      <c r="AB1103" s="353"/>
      <c r="AC1103" s="354"/>
      <c r="AD1103" s="354"/>
      <c r="AE1103" s="354"/>
      <c r="AF1103" s="354"/>
      <c r="AG1103" s="354"/>
      <c r="AH1103" s="355" t="s">
        <v>623</v>
      </c>
      <c r="AI1103" s="356"/>
      <c r="AJ1103" s="356"/>
      <c r="AK1103" s="356"/>
      <c r="AL1103" s="357" t="s">
        <v>629</v>
      </c>
      <c r="AM1103" s="358"/>
      <c r="AN1103" s="358"/>
      <c r="AO1103" s="359"/>
      <c r="AP1103" s="360" t="s">
        <v>623</v>
      </c>
      <c r="AQ1103" s="360"/>
      <c r="AR1103" s="360"/>
      <c r="AS1103" s="360"/>
      <c r="AT1103" s="360"/>
      <c r="AU1103" s="360"/>
      <c r="AV1103" s="360"/>
      <c r="AW1103" s="360"/>
      <c r="AX1103" s="360"/>
    </row>
    <row r="1104" spans="1:50" ht="30" hidden="1" customHeight="1" x14ac:dyDescent="0.15">
      <c r="A1104" s="379">
        <v>2</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3</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4</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5</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6</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7</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8</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9</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10</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11</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12</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13</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14</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15</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16</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17</v>
      </c>
      <c r="B1119" s="379">
        <v>1</v>
      </c>
      <c r="C1119" s="377"/>
      <c r="D1119" s="377"/>
      <c r="E1119" s="378"/>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18</v>
      </c>
      <c r="B1120" s="379">
        <v>1</v>
      </c>
      <c r="C1120" s="377"/>
      <c r="D1120" s="377"/>
      <c r="E1120" s="146"/>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19</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20</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21</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22</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23</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24</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25</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26</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27</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28</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29</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9">
        <v>30</v>
      </c>
      <c r="B1132" s="379">
        <v>1</v>
      </c>
      <c r="C1132" s="377"/>
      <c r="D1132" s="377"/>
      <c r="E1132" s="378"/>
      <c r="F1132" s="378"/>
      <c r="G1132" s="378"/>
      <c r="H1132" s="378"/>
      <c r="I1132" s="378"/>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23" sqref="O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564</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t="s">
        <v>564</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高齢社会対策</v>
      </c>
      <c r="F10" s="18" t="s">
        <v>117</v>
      </c>
      <c r="G10" s="17"/>
      <c r="H10" s="13" t="str">
        <f t="shared" si="1"/>
        <v/>
      </c>
      <c r="I10" s="13" t="str">
        <f t="shared" si="5"/>
        <v>一般会計</v>
      </c>
      <c r="K10" s="14" t="s">
        <v>333</v>
      </c>
      <c r="L10" s="15"/>
      <c r="M10" s="13" t="str">
        <f t="shared" si="2"/>
        <v/>
      </c>
      <c r="N10" s="13" t="str">
        <f t="shared" si="6"/>
        <v>社会保障</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高齢社会対策</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351</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27"/>
      <c r="Z2" s="829"/>
      <c r="AA2" s="830"/>
      <c r="AB2" s="1031" t="s">
        <v>11</v>
      </c>
      <c r="AC2" s="1032"/>
      <c r="AD2" s="1033"/>
      <c r="AE2" s="248" t="s">
        <v>395</v>
      </c>
      <c r="AF2" s="248"/>
      <c r="AG2" s="248"/>
      <c r="AH2" s="248"/>
      <c r="AI2" s="248" t="s">
        <v>393</v>
      </c>
      <c r="AJ2" s="248"/>
      <c r="AK2" s="248"/>
      <c r="AL2" s="248"/>
      <c r="AM2" s="248" t="s">
        <v>422</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04"/>
      <c r="I4" s="1004"/>
      <c r="J4" s="1004"/>
      <c r="K4" s="1004"/>
      <c r="L4" s="1004"/>
      <c r="M4" s="1004"/>
      <c r="N4" s="1004"/>
      <c r="O4" s="1005"/>
      <c r="P4" s="104"/>
      <c r="Q4" s="1012"/>
      <c r="R4" s="1012"/>
      <c r="S4" s="1012"/>
      <c r="T4" s="1012"/>
      <c r="U4" s="1012"/>
      <c r="V4" s="1012"/>
      <c r="W4" s="1012"/>
      <c r="X4" s="1013"/>
      <c r="Y4" s="1022" t="s">
        <v>12</v>
      </c>
      <c r="Z4" s="1023"/>
      <c r="AA4" s="1024"/>
      <c r="AB4" s="467"/>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06"/>
      <c r="H5" s="1007"/>
      <c r="I5" s="1007"/>
      <c r="J5" s="1007"/>
      <c r="K5" s="1007"/>
      <c r="L5" s="1007"/>
      <c r="M5" s="1007"/>
      <c r="N5" s="1007"/>
      <c r="O5" s="1008"/>
      <c r="P5" s="1014"/>
      <c r="Q5" s="1014"/>
      <c r="R5" s="1014"/>
      <c r="S5" s="1014"/>
      <c r="T5" s="1014"/>
      <c r="U5" s="1014"/>
      <c r="V5" s="1014"/>
      <c r="W5" s="1014"/>
      <c r="X5" s="1015"/>
      <c r="Y5" s="421" t="s">
        <v>54</v>
      </c>
      <c r="Z5" s="1019"/>
      <c r="AA5" s="1020"/>
      <c r="AB5" s="529"/>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351</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27"/>
      <c r="Z9" s="829"/>
      <c r="AA9" s="830"/>
      <c r="AB9" s="1031" t="s">
        <v>11</v>
      </c>
      <c r="AC9" s="1032"/>
      <c r="AD9" s="1033"/>
      <c r="AE9" s="248" t="s">
        <v>395</v>
      </c>
      <c r="AF9" s="248"/>
      <c r="AG9" s="248"/>
      <c r="AH9" s="248"/>
      <c r="AI9" s="248" t="s">
        <v>393</v>
      </c>
      <c r="AJ9" s="248"/>
      <c r="AK9" s="248"/>
      <c r="AL9" s="248"/>
      <c r="AM9" s="248" t="s">
        <v>422</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7"/>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06"/>
      <c r="H12" s="1007"/>
      <c r="I12" s="1007"/>
      <c r="J12" s="1007"/>
      <c r="K12" s="1007"/>
      <c r="L12" s="1007"/>
      <c r="M12" s="1007"/>
      <c r="N12" s="1007"/>
      <c r="O12" s="1008"/>
      <c r="P12" s="1014"/>
      <c r="Q12" s="1014"/>
      <c r="R12" s="1014"/>
      <c r="S12" s="1014"/>
      <c r="T12" s="1014"/>
      <c r="U12" s="1014"/>
      <c r="V12" s="1014"/>
      <c r="W12" s="1014"/>
      <c r="X12" s="1015"/>
      <c r="Y12" s="421" t="s">
        <v>54</v>
      </c>
      <c r="Z12" s="1019"/>
      <c r="AA12" s="1020"/>
      <c r="AB12" s="529"/>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351</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27"/>
      <c r="Z16" s="829"/>
      <c r="AA16" s="830"/>
      <c r="AB16" s="1031" t="s">
        <v>11</v>
      </c>
      <c r="AC16" s="1032"/>
      <c r="AD16" s="1033"/>
      <c r="AE16" s="248" t="s">
        <v>395</v>
      </c>
      <c r="AF16" s="248"/>
      <c r="AG16" s="248"/>
      <c r="AH16" s="248"/>
      <c r="AI16" s="248" t="s">
        <v>393</v>
      </c>
      <c r="AJ16" s="248"/>
      <c r="AK16" s="248"/>
      <c r="AL16" s="248"/>
      <c r="AM16" s="248" t="s">
        <v>422</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7"/>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06"/>
      <c r="H19" s="1007"/>
      <c r="I19" s="1007"/>
      <c r="J19" s="1007"/>
      <c r="K19" s="1007"/>
      <c r="L19" s="1007"/>
      <c r="M19" s="1007"/>
      <c r="N19" s="1007"/>
      <c r="O19" s="1008"/>
      <c r="P19" s="1014"/>
      <c r="Q19" s="1014"/>
      <c r="R19" s="1014"/>
      <c r="S19" s="1014"/>
      <c r="T19" s="1014"/>
      <c r="U19" s="1014"/>
      <c r="V19" s="1014"/>
      <c r="W19" s="1014"/>
      <c r="X19" s="1015"/>
      <c r="Y19" s="421" t="s">
        <v>54</v>
      </c>
      <c r="Z19" s="1019"/>
      <c r="AA19" s="1020"/>
      <c r="AB19" s="529"/>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351</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27"/>
      <c r="Z23" s="829"/>
      <c r="AA23" s="830"/>
      <c r="AB23" s="1031" t="s">
        <v>11</v>
      </c>
      <c r="AC23" s="1032"/>
      <c r="AD23" s="1033"/>
      <c r="AE23" s="248" t="s">
        <v>395</v>
      </c>
      <c r="AF23" s="248"/>
      <c r="AG23" s="248"/>
      <c r="AH23" s="248"/>
      <c r="AI23" s="248" t="s">
        <v>393</v>
      </c>
      <c r="AJ23" s="248"/>
      <c r="AK23" s="248"/>
      <c r="AL23" s="248"/>
      <c r="AM23" s="248" t="s">
        <v>422</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7"/>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06"/>
      <c r="H26" s="1007"/>
      <c r="I26" s="1007"/>
      <c r="J26" s="1007"/>
      <c r="K26" s="1007"/>
      <c r="L26" s="1007"/>
      <c r="M26" s="1007"/>
      <c r="N26" s="1007"/>
      <c r="O26" s="1008"/>
      <c r="P26" s="1014"/>
      <c r="Q26" s="1014"/>
      <c r="R26" s="1014"/>
      <c r="S26" s="1014"/>
      <c r="T26" s="1014"/>
      <c r="U26" s="1014"/>
      <c r="V26" s="1014"/>
      <c r="W26" s="1014"/>
      <c r="X26" s="1015"/>
      <c r="Y26" s="421" t="s">
        <v>54</v>
      </c>
      <c r="Z26" s="1019"/>
      <c r="AA26" s="1020"/>
      <c r="AB26" s="529"/>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351</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27"/>
      <c r="Z30" s="829"/>
      <c r="AA30" s="830"/>
      <c r="AB30" s="1031" t="s">
        <v>11</v>
      </c>
      <c r="AC30" s="1032"/>
      <c r="AD30" s="1033"/>
      <c r="AE30" s="248" t="s">
        <v>395</v>
      </c>
      <c r="AF30" s="248"/>
      <c r="AG30" s="248"/>
      <c r="AH30" s="248"/>
      <c r="AI30" s="248" t="s">
        <v>393</v>
      </c>
      <c r="AJ30" s="248"/>
      <c r="AK30" s="248"/>
      <c r="AL30" s="248"/>
      <c r="AM30" s="248" t="s">
        <v>422</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7"/>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06"/>
      <c r="H33" s="1007"/>
      <c r="I33" s="1007"/>
      <c r="J33" s="1007"/>
      <c r="K33" s="1007"/>
      <c r="L33" s="1007"/>
      <c r="M33" s="1007"/>
      <c r="N33" s="1007"/>
      <c r="O33" s="1008"/>
      <c r="P33" s="1014"/>
      <c r="Q33" s="1014"/>
      <c r="R33" s="1014"/>
      <c r="S33" s="1014"/>
      <c r="T33" s="1014"/>
      <c r="U33" s="1014"/>
      <c r="V33" s="1014"/>
      <c r="W33" s="1014"/>
      <c r="X33" s="1015"/>
      <c r="Y33" s="421" t="s">
        <v>54</v>
      </c>
      <c r="Z33" s="1019"/>
      <c r="AA33" s="1020"/>
      <c r="AB33" s="529"/>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351</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27"/>
      <c r="Z37" s="829"/>
      <c r="AA37" s="830"/>
      <c r="AB37" s="1031" t="s">
        <v>11</v>
      </c>
      <c r="AC37" s="1032"/>
      <c r="AD37" s="1033"/>
      <c r="AE37" s="248" t="s">
        <v>395</v>
      </c>
      <c r="AF37" s="248"/>
      <c r="AG37" s="248"/>
      <c r="AH37" s="248"/>
      <c r="AI37" s="248" t="s">
        <v>393</v>
      </c>
      <c r="AJ37" s="248"/>
      <c r="AK37" s="248"/>
      <c r="AL37" s="248"/>
      <c r="AM37" s="248" t="s">
        <v>422</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7"/>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06"/>
      <c r="H40" s="1007"/>
      <c r="I40" s="1007"/>
      <c r="J40" s="1007"/>
      <c r="K40" s="1007"/>
      <c r="L40" s="1007"/>
      <c r="M40" s="1007"/>
      <c r="N40" s="1007"/>
      <c r="O40" s="1008"/>
      <c r="P40" s="1014"/>
      <c r="Q40" s="1014"/>
      <c r="R40" s="1014"/>
      <c r="S40" s="1014"/>
      <c r="T40" s="1014"/>
      <c r="U40" s="1014"/>
      <c r="V40" s="1014"/>
      <c r="W40" s="1014"/>
      <c r="X40" s="1015"/>
      <c r="Y40" s="421" t="s">
        <v>54</v>
      </c>
      <c r="Z40" s="1019"/>
      <c r="AA40" s="1020"/>
      <c r="AB40" s="529"/>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351</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27"/>
      <c r="Z44" s="829"/>
      <c r="AA44" s="830"/>
      <c r="AB44" s="1031" t="s">
        <v>11</v>
      </c>
      <c r="AC44" s="1032"/>
      <c r="AD44" s="1033"/>
      <c r="AE44" s="248" t="s">
        <v>395</v>
      </c>
      <c r="AF44" s="248"/>
      <c r="AG44" s="248"/>
      <c r="AH44" s="248"/>
      <c r="AI44" s="248" t="s">
        <v>393</v>
      </c>
      <c r="AJ44" s="248"/>
      <c r="AK44" s="248"/>
      <c r="AL44" s="248"/>
      <c r="AM44" s="248" t="s">
        <v>422</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7"/>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06"/>
      <c r="H47" s="1007"/>
      <c r="I47" s="1007"/>
      <c r="J47" s="1007"/>
      <c r="K47" s="1007"/>
      <c r="L47" s="1007"/>
      <c r="M47" s="1007"/>
      <c r="N47" s="1007"/>
      <c r="O47" s="1008"/>
      <c r="P47" s="1014"/>
      <c r="Q47" s="1014"/>
      <c r="R47" s="1014"/>
      <c r="S47" s="1014"/>
      <c r="T47" s="1014"/>
      <c r="U47" s="1014"/>
      <c r="V47" s="1014"/>
      <c r="W47" s="1014"/>
      <c r="X47" s="1015"/>
      <c r="Y47" s="421" t="s">
        <v>54</v>
      </c>
      <c r="Z47" s="1019"/>
      <c r="AA47" s="1020"/>
      <c r="AB47" s="529"/>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351</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27"/>
      <c r="Z51" s="829"/>
      <c r="AA51" s="830"/>
      <c r="AB51" s="242" t="s">
        <v>11</v>
      </c>
      <c r="AC51" s="1032"/>
      <c r="AD51" s="1033"/>
      <c r="AE51" s="248" t="s">
        <v>395</v>
      </c>
      <c r="AF51" s="248"/>
      <c r="AG51" s="248"/>
      <c r="AH51" s="248"/>
      <c r="AI51" s="248" t="s">
        <v>393</v>
      </c>
      <c r="AJ51" s="248"/>
      <c r="AK51" s="248"/>
      <c r="AL51" s="248"/>
      <c r="AM51" s="248" t="s">
        <v>422</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7"/>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06"/>
      <c r="H54" s="1007"/>
      <c r="I54" s="1007"/>
      <c r="J54" s="1007"/>
      <c r="K54" s="1007"/>
      <c r="L54" s="1007"/>
      <c r="M54" s="1007"/>
      <c r="N54" s="1007"/>
      <c r="O54" s="1008"/>
      <c r="P54" s="1014"/>
      <c r="Q54" s="1014"/>
      <c r="R54" s="1014"/>
      <c r="S54" s="1014"/>
      <c r="T54" s="1014"/>
      <c r="U54" s="1014"/>
      <c r="V54" s="1014"/>
      <c r="W54" s="1014"/>
      <c r="X54" s="1015"/>
      <c r="Y54" s="421" t="s">
        <v>54</v>
      </c>
      <c r="Z54" s="1019"/>
      <c r="AA54" s="1020"/>
      <c r="AB54" s="529"/>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351</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27"/>
      <c r="Z58" s="829"/>
      <c r="AA58" s="830"/>
      <c r="AB58" s="1031" t="s">
        <v>11</v>
      </c>
      <c r="AC58" s="1032"/>
      <c r="AD58" s="1033"/>
      <c r="AE58" s="248" t="s">
        <v>395</v>
      </c>
      <c r="AF58" s="248"/>
      <c r="AG58" s="248"/>
      <c r="AH58" s="248"/>
      <c r="AI58" s="248" t="s">
        <v>393</v>
      </c>
      <c r="AJ58" s="248"/>
      <c r="AK58" s="248"/>
      <c r="AL58" s="248"/>
      <c r="AM58" s="248" t="s">
        <v>422</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7"/>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06"/>
      <c r="H61" s="1007"/>
      <c r="I61" s="1007"/>
      <c r="J61" s="1007"/>
      <c r="K61" s="1007"/>
      <c r="L61" s="1007"/>
      <c r="M61" s="1007"/>
      <c r="N61" s="1007"/>
      <c r="O61" s="1008"/>
      <c r="P61" s="1014"/>
      <c r="Q61" s="1014"/>
      <c r="R61" s="1014"/>
      <c r="S61" s="1014"/>
      <c r="T61" s="1014"/>
      <c r="U61" s="1014"/>
      <c r="V61" s="1014"/>
      <c r="W61" s="1014"/>
      <c r="X61" s="1015"/>
      <c r="Y61" s="421" t="s">
        <v>54</v>
      </c>
      <c r="Z61" s="1019"/>
      <c r="AA61" s="1020"/>
      <c r="AB61" s="529"/>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351</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27"/>
      <c r="Z65" s="829"/>
      <c r="AA65" s="830"/>
      <c r="AB65" s="1031" t="s">
        <v>11</v>
      </c>
      <c r="AC65" s="1032"/>
      <c r="AD65" s="1033"/>
      <c r="AE65" s="248" t="s">
        <v>395</v>
      </c>
      <c r="AF65" s="248"/>
      <c r="AG65" s="248"/>
      <c r="AH65" s="248"/>
      <c r="AI65" s="248" t="s">
        <v>393</v>
      </c>
      <c r="AJ65" s="248"/>
      <c r="AK65" s="248"/>
      <c r="AL65" s="248"/>
      <c r="AM65" s="248" t="s">
        <v>422</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7"/>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06"/>
      <c r="H68" s="1007"/>
      <c r="I68" s="1007"/>
      <c r="J68" s="1007"/>
      <c r="K68" s="1007"/>
      <c r="L68" s="1007"/>
      <c r="M68" s="1007"/>
      <c r="N68" s="1007"/>
      <c r="O68" s="1008"/>
      <c r="P68" s="1014"/>
      <c r="Q68" s="1014"/>
      <c r="R68" s="1014"/>
      <c r="S68" s="1014"/>
      <c r="T68" s="1014"/>
      <c r="U68" s="1014"/>
      <c r="V68" s="1014"/>
      <c r="W68" s="1014"/>
      <c r="X68" s="1015"/>
      <c r="Y68" s="421" t="s">
        <v>54</v>
      </c>
      <c r="Z68" s="1019"/>
      <c r="AA68" s="1020"/>
      <c r="AB68" s="529"/>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09"/>
      <c r="H69" s="1010"/>
      <c r="I69" s="1010"/>
      <c r="J69" s="1010"/>
      <c r="K69" s="1010"/>
      <c r="L69" s="1010"/>
      <c r="M69" s="1010"/>
      <c r="N69" s="1010"/>
      <c r="O69" s="1011"/>
      <c r="P69" s="1016"/>
      <c r="Q69" s="1016"/>
      <c r="R69" s="1016"/>
      <c r="S69" s="1016"/>
      <c r="T69" s="1016"/>
      <c r="U69" s="1016"/>
      <c r="V69" s="1016"/>
      <c r="W69" s="1016"/>
      <c r="X69" s="1017"/>
      <c r="Y69" s="421" t="s">
        <v>13</v>
      </c>
      <c r="Z69" s="1019"/>
      <c r="AA69" s="1020"/>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8" t="s">
        <v>369</v>
      </c>
      <c r="H2" s="599"/>
      <c r="I2" s="599"/>
      <c r="J2" s="599"/>
      <c r="K2" s="599"/>
      <c r="L2" s="599"/>
      <c r="M2" s="599"/>
      <c r="N2" s="599"/>
      <c r="O2" s="599"/>
      <c r="P2" s="599"/>
      <c r="Q2" s="599"/>
      <c r="R2" s="599"/>
      <c r="S2" s="599"/>
      <c r="T2" s="599"/>
      <c r="U2" s="599"/>
      <c r="V2" s="599"/>
      <c r="W2" s="599"/>
      <c r="X2" s="599"/>
      <c r="Y2" s="599"/>
      <c r="Z2" s="599"/>
      <c r="AA2" s="599"/>
      <c r="AB2" s="600"/>
      <c r="AC2" s="598" t="s">
        <v>371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9"/>
      <c r="B16" s="1050"/>
      <c r="C16" s="1050"/>
      <c r="D16" s="1050"/>
      <c r="E16" s="1050"/>
      <c r="F16" s="1051"/>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9"/>
      <c r="B29" s="1050"/>
      <c r="C29" s="1050"/>
      <c r="D29" s="1050"/>
      <c r="E29" s="1050"/>
      <c r="F29" s="1051"/>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9"/>
      <c r="B42" s="1050"/>
      <c r="C42" s="1050"/>
      <c r="D42" s="1050"/>
      <c r="E42" s="1050"/>
      <c r="F42" s="1051"/>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9"/>
      <c r="B56" s="1050"/>
      <c r="C56" s="1050"/>
      <c r="D56" s="1050"/>
      <c r="E56" s="1050"/>
      <c r="F56" s="1051"/>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9"/>
      <c r="B69" s="1050"/>
      <c r="C69" s="1050"/>
      <c r="D69" s="1050"/>
      <c r="E69" s="1050"/>
      <c r="F69" s="1051"/>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9"/>
      <c r="B82" s="1050"/>
      <c r="C82" s="1050"/>
      <c r="D82" s="1050"/>
      <c r="E82" s="1050"/>
      <c r="F82" s="1051"/>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9"/>
      <c r="B95" s="1050"/>
      <c r="C95" s="1050"/>
      <c r="D95" s="1050"/>
      <c r="E95" s="1050"/>
      <c r="F95" s="1051"/>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9"/>
      <c r="B109" s="1050"/>
      <c r="C109" s="1050"/>
      <c r="D109" s="1050"/>
      <c r="E109" s="1050"/>
      <c r="F109" s="1051"/>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9"/>
      <c r="B122" s="1050"/>
      <c r="C122" s="1050"/>
      <c r="D122" s="1050"/>
      <c r="E122" s="1050"/>
      <c r="F122" s="1051"/>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9"/>
      <c r="B135" s="1050"/>
      <c r="C135" s="1050"/>
      <c r="D135" s="1050"/>
      <c r="E135" s="1050"/>
      <c r="F135" s="1051"/>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9"/>
      <c r="B148" s="1050"/>
      <c r="C148" s="1050"/>
      <c r="D148" s="1050"/>
      <c r="E148" s="1050"/>
      <c r="F148" s="1051"/>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9"/>
      <c r="B162" s="1050"/>
      <c r="C162" s="1050"/>
      <c r="D162" s="1050"/>
      <c r="E162" s="1050"/>
      <c r="F162" s="1051"/>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9"/>
      <c r="B175" s="1050"/>
      <c r="C175" s="1050"/>
      <c r="D175" s="1050"/>
      <c r="E175" s="1050"/>
      <c r="F175" s="1051"/>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9"/>
      <c r="B188" s="1050"/>
      <c r="C188" s="1050"/>
      <c r="D188" s="1050"/>
      <c r="E188" s="1050"/>
      <c r="F188" s="1051"/>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9"/>
      <c r="B201" s="1050"/>
      <c r="C201" s="1050"/>
      <c r="D201" s="1050"/>
      <c r="E201" s="1050"/>
      <c r="F201" s="1051"/>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9"/>
      <c r="B215" s="1050"/>
      <c r="C215" s="1050"/>
      <c r="D215" s="1050"/>
      <c r="E215" s="1050"/>
      <c r="F215" s="1051"/>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9"/>
      <c r="B228" s="1050"/>
      <c r="C228" s="1050"/>
      <c r="D228" s="1050"/>
      <c r="E228" s="1050"/>
      <c r="F228" s="1051"/>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9"/>
      <c r="B241" s="1050"/>
      <c r="C241" s="1050"/>
      <c r="D241" s="1050"/>
      <c r="E241" s="1050"/>
      <c r="F241" s="1051"/>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9"/>
      <c r="B254" s="1050"/>
      <c r="C254" s="1050"/>
      <c r="D254" s="1050"/>
      <c r="E254" s="1050"/>
      <c r="F254" s="1051"/>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2020-08-20T06:58:09Z</cp:lastPrinted>
  <dcterms:created xsi:type="dcterms:W3CDTF">2012-03-13T00:50:25Z</dcterms:created>
  <dcterms:modified xsi:type="dcterms:W3CDTF">2020-10-05T00:35:22Z</dcterms:modified>
</cp:coreProperties>
</file>